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5/Abril/"/>
    </mc:Choice>
  </mc:AlternateContent>
  <xr:revisionPtr revIDLastSave="1188" documentId="13_ncr:1_{B2FB591E-D1EE-4F90-AEAA-991509985A8D}" xr6:coauthVersionLast="47" xr6:coauthVersionMax="47" xr10:uidLastSave="{C3FA5371-9B3F-4CFE-A30E-D9E5243E176D}"/>
  <bookViews>
    <workbookView xWindow="59295" yWindow="2070" windowWidth="21600" windowHeight="11385" tabRatio="842" xr2:uid="{69155E4E-A124-4ADE-8C49-1CDF5E8597CE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'Resumen-DiarioHorario-Eólico'!$B$7:$AE$1768</definedName>
    <definedName name="_xlnm._FilterDatabase" localSheetId="4" hidden="1">'Resumen-DiarioHorario-HE'!$A$7:$AE$1055</definedName>
    <definedName name="_xlnm._FilterDatabase" localSheetId="3" hidden="1">'Resumen-DiarioHorario-HP'!$A$7:$AE$4265</definedName>
    <definedName name="_xlnm._FilterDatabase" localSheetId="2" hidden="1">'Resumen-DiarioHorario-Solar'!$A$7:$AE$2315</definedName>
    <definedName name="_xlnm._FilterDatabase" localSheetId="0" hidden="1">'Resumen-Mensual'!$D$2:$D$902</definedName>
    <definedName name="_xlnm.Print_Area" localSheetId="5">'Acumulado-Anual-Eólico'!$A$1:$AK$577</definedName>
    <definedName name="_xlnm.Print_Area" localSheetId="8">'Acumulado-Anual-HE'!$A$1:$AK$283</definedName>
    <definedName name="_xlnm.Print_Area" localSheetId="7">'Acumulado-Anual-HP'!$A$1:$AK$427</definedName>
    <definedName name="_xlnm.Print_Area" localSheetId="6">'Acumulado-Anual-Solar'!$A$1:$AK$751</definedName>
    <definedName name="_xlnm.Print_Area" localSheetId="1">'Resumen-DiarioHorario-Eólico'!$A$1:$AF$2075</definedName>
    <definedName name="_xlnm.Print_Area" localSheetId="4">'Resumen-DiarioHorario-HE'!$A$1:$AF$1058</definedName>
    <definedName name="_xlnm.Print_Area" localSheetId="3">'Resumen-DiarioHorario-HP'!$A$1:$AF$4267</definedName>
    <definedName name="_xlnm.Print_Area" localSheetId="2">'Resumen-DiarioHorario-Solar'!$A$1:$AF$2318</definedName>
    <definedName name="_xlnm.Print_Area" localSheetId="0">'Resumen-Mensual'!$A$1:$AM$902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4" l="1"/>
  <c r="L16" i="4"/>
  <c r="L15" i="4"/>
  <c r="L14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T434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J439" i="14"/>
  <c r="AJ438" i="14"/>
  <c r="AJ437" i="14"/>
  <c r="AJ436" i="14"/>
  <c r="AJ435" i="14"/>
  <c r="AI434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V434" i="14"/>
  <c r="U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E433" i="14"/>
  <c r="F433" i="14" s="1"/>
  <c r="G433" i="14" s="1"/>
  <c r="H433" i="14" s="1"/>
  <c r="I433" i="14" s="1"/>
  <c r="J433" i="14" s="1"/>
  <c r="K433" i="14" s="1"/>
  <c r="L433" i="14" s="1"/>
  <c r="M433" i="14" s="1"/>
  <c r="N433" i="14" s="1"/>
  <c r="O433" i="14" s="1"/>
  <c r="P433" i="14" s="1"/>
  <c r="Q433" i="14" s="1"/>
  <c r="R433" i="14" s="1"/>
  <c r="S433" i="14" s="1"/>
  <c r="T433" i="14" s="1"/>
  <c r="U433" i="14" s="1"/>
  <c r="V433" i="14" s="1"/>
  <c r="W433" i="14" s="1"/>
  <c r="X433" i="14" s="1"/>
  <c r="Y433" i="14" s="1"/>
  <c r="Z433" i="14" s="1"/>
  <c r="AA433" i="14" s="1"/>
  <c r="AB433" i="14" s="1"/>
  <c r="AC433" i="14" s="1"/>
  <c r="AD433" i="14" s="1"/>
  <c r="AE433" i="14" s="1"/>
  <c r="AF433" i="14" s="1"/>
  <c r="AG433" i="14" s="1"/>
  <c r="AH433" i="14" s="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E231" i="11"/>
  <c r="F231" i="11" s="1"/>
  <c r="G231" i="11" s="1"/>
  <c r="H231" i="11" s="1"/>
  <c r="I231" i="11" s="1"/>
  <c r="J231" i="11" s="1"/>
  <c r="K231" i="11" s="1"/>
  <c r="L231" i="11" s="1"/>
  <c r="M231" i="11" s="1"/>
  <c r="N231" i="11" s="1"/>
  <c r="O231" i="11" s="1"/>
  <c r="P231" i="11" s="1"/>
  <c r="Q231" i="11" s="1"/>
  <c r="R231" i="11" s="1"/>
  <c r="S231" i="11" s="1"/>
  <c r="T231" i="11" s="1"/>
  <c r="U231" i="11" s="1"/>
  <c r="V231" i="11" s="1"/>
  <c r="W231" i="11" s="1"/>
  <c r="X231" i="11" s="1"/>
  <c r="Y231" i="11" s="1"/>
  <c r="Z231" i="11" s="1"/>
  <c r="AA231" i="11" s="1"/>
  <c r="AB231" i="11" s="1"/>
  <c r="AC231" i="11" s="1"/>
  <c r="AD231" i="11" s="1"/>
  <c r="AE231" i="11" s="1"/>
  <c r="AF231" i="11" s="1"/>
  <c r="AG231" i="11" s="1"/>
  <c r="AH231" i="11" s="1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E2389" i="8"/>
  <c r="F2389" i="8"/>
  <c r="G2389" i="8"/>
  <c r="H2389" i="8"/>
  <c r="I2389" i="8"/>
  <c r="J2389" i="8"/>
  <c r="K2389" i="8"/>
  <c r="L2389" i="8"/>
  <c r="M2389" i="8"/>
  <c r="N2389" i="8"/>
  <c r="O2389" i="8"/>
  <c r="P2389" i="8"/>
  <c r="Q2389" i="8"/>
  <c r="R2389" i="8"/>
  <c r="S2389" i="8"/>
  <c r="T2389" i="8"/>
  <c r="U2389" i="8"/>
  <c r="V2389" i="8"/>
  <c r="W2389" i="8"/>
  <c r="X2389" i="8"/>
  <c r="Y2389" i="8"/>
  <c r="Z2389" i="8"/>
  <c r="AA2389" i="8"/>
  <c r="AB2389" i="8"/>
  <c r="AJ112" i="15" l="1"/>
  <c r="AJ434" i="14"/>
  <c r="AJ232" i="11"/>
  <c r="AJ175" i="10"/>
  <c r="E77" i="4"/>
  <c r="L77" i="4"/>
  <c r="M77" i="4"/>
  <c r="O77" i="4"/>
  <c r="Q77" i="4"/>
  <c r="R77" i="4"/>
  <c r="AI77" i="4"/>
  <c r="F78" i="4"/>
  <c r="G78" i="4"/>
  <c r="H78" i="4"/>
  <c r="I78" i="4"/>
  <c r="J78" i="4"/>
  <c r="K78" i="4"/>
  <c r="L78" i="4"/>
  <c r="AI78" i="4"/>
  <c r="E152" i="4"/>
  <c r="F152" i="4"/>
  <c r="G152" i="4"/>
  <c r="H152" i="4"/>
  <c r="I152" i="4"/>
  <c r="J152" i="4"/>
  <c r="K152" i="4"/>
  <c r="M152" i="4"/>
  <c r="S152" i="4"/>
  <c r="T152" i="4"/>
  <c r="U152" i="4"/>
  <c r="Z152" i="4"/>
  <c r="AA152" i="4"/>
  <c r="AH152" i="4"/>
  <c r="AI152" i="4"/>
  <c r="E153" i="4"/>
  <c r="F153" i="4"/>
  <c r="J153" i="4"/>
  <c r="K153" i="4"/>
  <c r="R153" i="4"/>
  <c r="V153" i="4"/>
  <c r="Y153" i="4"/>
  <c r="Z153" i="4"/>
  <c r="AC153" i="4"/>
  <c r="AG153" i="4"/>
  <c r="F154" i="4"/>
  <c r="G154" i="4"/>
  <c r="H154" i="4"/>
  <c r="I154" i="4"/>
  <c r="J154" i="4"/>
  <c r="K154" i="4"/>
  <c r="L154" i="4"/>
  <c r="N154" i="4"/>
  <c r="P154" i="4"/>
  <c r="S154" i="4"/>
  <c r="T154" i="4"/>
  <c r="AB154" i="4"/>
  <c r="F155" i="4"/>
  <c r="G155" i="4"/>
  <c r="H155" i="4"/>
  <c r="I155" i="4"/>
  <c r="J155" i="4"/>
  <c r="K155" i="4"/>
  <c r="L155" i="4"/>
  <c r="AD153" i="8"/>
  <c r="AD152" i="8"/>
  <c r="AD230" i="8"/>
  <c r="G153" i="4" s="1"/>
  <c r="AD229" i="8"/>
  <c r="AD307" i="8"/>
  <c r="H153" i="4" s="1"/>
  <c r="AD306" i="8"/>
  <c r="AD384" i="8"/>
  <c r="I153" i="4" s="1"/>
  <c r="AD383" i="8"/>
  <c r="AD461" i="8"/>
  <c r="AD460" i="8"/>
  <c r="AD538" i="8"/>
  <c r="AD537" i="8"/>
  <c r="AD615" i="8"/>
  <c r="L153" i="4" s="1"/>
  <c r="AD614" i="8"/>
  <c r="L152" i="4" s="1"/>
  <c r="AD692" i="8"/>
  <c r="M153" i="4" s="1"/>
  <c r="AD691" i="8"/>
  <c r="AD769" i="8"/>
  <c r="N153" i="4" s="1"/>
  <c r="AD768" i="8"/>
  <c r="N152" i="4" s="1"/>
  <c r="AD846" i="8"/>
  <c r="O153" i="4" s="1"/>
  <c r="AD845" i="8"/>
  <c r="O152" i="4" s="1"/>
  <c r="AD924" i="8"/>
  <c r="AD923" i="8"/>
  <c r="P153" i="4" s="1"/>
  <c r="AD922" i="8"/>
  <c r="P152" i="4" s="1"/>
  <c r="AD1000" i="8"/>
  <c r="Q153" i="4" s="1"/>
  <c r="AD999" i="8"/>
  <c r="Q152" i="4" s="1"/>
  <c r="AD1077" i="8"/>
  <c r="AD1076" i="8"/>
  <c r="R152" i="4" s="1"/>
  <c r="AD1154" i="8"/>
  <c r="S153" i="4" s="1"/>
  <c r="AD1153" i="8"/>
  <c r="AD1231" i="8"/>
  <c r="T153" i="4" s="1"/>
  <c r="AD1230" i="8"/>
  <c r="AD1308" i="8"/>
  <c r="U153" i="4" s="1"/>
  <c r="AD1307" i="8"/>
  <c r="AD1385" i="8"/>
  <c r="AD1384" i="8"/>
  <c r="V152" i="4" s="1"/>
  <c r="AD1462" i="8"/>
  <c r="W153" i="4" s="1"/>
  <c r="AD1461" i="8"/>
  <c r="W152" i="4" s="1"/>
  <c r="AD1538" i="8"/>
  <c r="X152" i="4" s="1"/>
  <c r="AD1539" i="8"/>
  <c r="X153" i="4" s="1"/>
  <c r="AD1615" i="8"/>
  <c r="Y152" i="4" s="1"/>
  <c r="AD1616" i="8"/>
  <c r="AD1692" i="8"/>
  <c r="AD1693" i="8"/>
  <c r="AD1769" i="8"/>
  <c r="AD1770" i="8"/>
  <c r="AA153" i="4" s="1"/>
  <c r="AD1846" i="8"/>
  <c r="AB152" i="4" s="1"/>
  <c r="AD1847" i="8"/>
  <c r="AB153" i="4" s="1"/>
  <c r="AD1923" i="8"/>
  <c r="AC152" i="4" s="1"/>
  <c r="AD1924" i="8"/>
  <c r="AD2001" i="8"/>
  <c r="AD153" i="4" s="1"/>
  <c r="AD2000" i="8"/>
  <c r="AD152" i="4" s="1"/>
  <c r="AD2078" i="8"/>
  <c r="AE153" i="4" s="1"/>
  <c r="AD2077" i="8"/>
  <c r="AE152" i="4" s="1"/>
  <c r="AD2155" i="8"/>
  <c r="AF153" i="4" s="1"/>
  <c r="AD2154" i="8"/>
  <c r="AF152" i="4" s="1"/>
  <c r="AD2231" i="8"/>
  <c r="AG152" i="4" s="1"/>
  <c r="AD2232" i="8"/>
  <c r="AD2309" i="8"/>
  <c r="AH153" i="4" s="1"/>
  <c r="AD2308" i="8"/>
  <c r="AD2386" i="8"/>
  <c r="AI153" i="4" s="1"/>
  <c r="AD2385" i="8"/>
  <c r="AD75" i="8"/>
  <c r="AD76" i="8"/>
  <c r="AD171" i="6"/>
  <c r="G77" i="4" s="1"/>
  <c r="AD228" i="6"/>
  <c r="H77" i="4" s="1"/>
  <c r="AD285" i="6"/>
  <c r="I77" i="4" s="1"/>
  <c r="AD342" i="6"/>
  <c r="J77" i="4" s="1"/>
  <c r="AD399" i="6"/>
  <c r="K77" i="4" s="1"/>
  <c r="AD456" i="6"/>
  <c r="AD513" i="6"/>
  <c r="AD570" i="6"/>
  <c r="N77" i="4" s="1"/>
  <c r="AD627" i="6"/>
  <c r="AD684" i="6"/>
  <c r="P77" i="4" s="1"/>
  <c r="AD741" i="6"/>
  <c r="AD798" i="6"/>
  <c r="AD855" i="6"/>
  <c r="S77" i="4" s="1"/>
  <c r="AD912" i="6"/>
  <c r="T77" i="4" s="1"/>
  <c r="AD969" i="6"/>
  <c r="U77" i="4" s="1"/>
  <c r="AD1026" i="6"/>
  <c r="V77" i="4" s="1"/>
  <c r="AD1083" i="6"/>
  <c r="W77" i="4" s="1"/>
  <c r="AD1140" i="6"/>
  <c r="X77" i="4" s="1"/>
  <c r="AD1197" i="6"/>
  <c r="Y77" i="4" s="1"/>
  <c r="AD1254" i="6"/>
  <c r="Z77" i="4" s="1"/>
  <c r="AD1311" i="6"/>
  <c r="AA77" i="4" s="1"/>
  <c r="AD1368" i="6"/>
  <c r="AB77" i="4" s="1"/>
  <c r="AD1425" i="6"/>
  <c r="AC77" i="4" s="1"/>
  <c r="AD1482" i="6"/>
  <c r="AD77" i="4" s="1"/>
  <c r="AD1539" i="6"/>
  <c r="AE77" i="4" s="1"/>
  <c r="AD1595" i="6"/>
  <c r="AF77" i="4" s="1"/>
  <c r="AD1651" i="6"/>
  <c r="AG77" i="4" s="1"/>
  <c r="AD1707" i="6"/>
  <c r="AH77" i="4" s="1"/>
  <c r="AD1708" i="6"/>
  <c r="AH78" i="4" s="1"/>
  <c r="AD1763" i="6"/>
  <c r="AD114" i="6"/>
  <c r="F77" i="4" s="1"/>
  <c r="E59" i="6"/>
  <c r="AD57" i="6"/>
  <c r="I17" i="4"/>
  <c r="I16" i="4"/>
  <c r="I14" i="4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292" i="14"/>
  <c r="AH292" i="14" s="1"/>
  <c r="AI292" i="14" s="1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I293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E292" i="14"/>
  <c r="F292" i="14" s="1"/>
  <c r="G292" i="14" s="1"/>
  <c r="H292" i="14" s="1"/>
  <c r="I292" i="14" s="1"/>
  <c r="J292" i="14" s="1"/>
  <c r="K292" i="14" s="1"/>
  <c r="L292" i="14" s="1"/>
  <c r="M292" i="14" s="1"/>
  <c r="N292" i="14" s="1"/>
  <c r="O292" i="14" s="1"/>
  <c r="P292" i="14" s="1"/>
  <c r="Q292" i="14" s="1"/>
  <c r="R292" i="14" s="1"/>
  <c r="S292" i="14" s="1"/>
  <c r="T292" i="14" s="1"/>
  <c r="U292" i="14" s="1"/>
  <c r="V292" i="14" s="1"/>
  <c r="W292" i="14" s="1"/>
  <c r="X292" i="14" s="1"/>
  <c r="Y292" i="14" s="1"/>
  <c r="Z292" i="14" s="1"/>
  <c r="AA292" i="14" s="1"/>
  <c r="AB292" i="14" s="1"/>
  <c r="AC292" i="14" s="1"/>
  <c r="AD292" i="14" s="1"/>
  <c r="AE292" i="14" s="1"/>
  <c r="AF292" i="14" s="1"/>
  <c r="AG157" i="11"/>
  <c r="AH157" i="11" s="1"/>
  <c r="AI157" i="11" s="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G119" i="10"/>
  <c r="AH119" i="10" s="1"/>
  <c r="AI119" i="10" s="1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E177" i="13"/>
  <c r="AB4404" i="12"/>
  <c r="AA4404" i="12"/>
  <c r="Z4404" i="12"/>
  <c r="Y4404" i="12"/>
  <c r="X4404" i="12"/>
  <c r="W4404" i="12"/>
  <c r="V4404" i="12"/>
  <c r="U4404" i="12"/>
  <c r="T4404" i="12"/>
  <c r="S4404" i="12"/>
  <c r="R4404" i="12"/>
  <c r="Q4404" i="12"/>
  <c r="P4404" i="12"/>
  <c r="O4404" i="12"/>
  <c r="N4404" i="12"/>
  <c r="M4404" i="12"/>
  <c r="L4404" i="12"/>
  <c r="K4404" i="12"/>
  <c r="J4404" i="12"/>
  <c r="I4404" i="12"/>
  <c r="H4404" i="12"/>
  <c r="G4404" i="12"/>
  <c r="F4404" i="12"/>
  <c r="E4404" i="12"/>
  <c r="AD4403" i="12"/>
  <c r="AD4402" i="12"/>
  <c r="AD4401" i="12"/>
  <c r="AD4400" i="12"/>
  <c r="AD4399" i="12"/>
  <c r="AD4398" i="12"/>
  <c r="AD4397" i="12"/>
  <c r="AD4396" i="12"/>
  <c r="AD4395" i="12"/>
  <c r="AD4394" i="12"/>
  <c r="AD4393" i="12"/>
  <c r="AD4392" i="12"/>
  <c r="AD4391" i="12"/>
  <c r="AD4390" i="12"/>
  <c r="AD4389" i="12"/>
  <c r="AD4388" i="12"/>
  <c r="AD4387" i="12"/>
  <c r="AD4386" i="12"/>
  <c r="AD4385" i="12"/>
  <c r="AD4384" i="12"/>
  <c r="AD4383" i="12"/>
  <c r="AD4382" i="12"/>
  <c r="AD4381" i="12"/>
  <c r="AD4380" i="12"/>
  <c r="AD4379" i="12"/>
  <c r="AD4378" i="12"/>
  <c r="AD4377" i="12"/>
  <c r="AD4376" i="12"/>
  <c r="AD4375" i="12"/>
  <c r="AD4374" i="12"/>
  <c r="AD4373" i="12"/>
  <c r="AD4372" i="12"/>
  <c r="AD4371" i="12"/>
  <c r="AD4370" i="12"/>
  <c r="AD4369" i="12"/>
  <c r="AD4368" i="12"/>
  <c r="AD4367" i="12"/>
  <c r="AD4366" i="12"/>
  <c r="AD4365" i="12"/>
  <c r="AD4364" i="12"/>
  <c r="AD4363" i="12"/>
  <c r="AD4362" i="12"/>
  <c r="AD4361" i="12"/>
  <c r="AD4360" i="12"/>
  <c r="AD4359" i="12"/>
  <c r="AD4358" i="12"/>
  <c r="AD4357" i="12"/>
  <c r="AD4356" i="12"/>
  <c r="AD4355" i="12"/>
  <c r="AD4354" i="12"/>
  <c r="AD4353" i="12"/>
  <c r="AD4352" i="12"/>
  <c r="AD4351" i="12"/>
  <c r="AD4350" i="12"/>
  <c r="AD4349" i="12"/>
  <c r="AD4348" i="12"/>
  <c r="AD4347" i="12"/>
  <c r="AD4346" i="12"/>
  <c r="AD4345" i="12"/>
  <c r="AD4344" i="12"/>
  <c r="AD4343" i="12"/>
  <c r="AD4342" i="12"/>
  <c r="AD4341" i="12"/>
  <c r="AD4340" i="12"/>
  <c r="AD4339" i="12"/>
  <c r="AD4338" i="12"/>
  <c r="AD4337" i="12"/>
  <c r="AD4336" i="12"/>
  <c r="AD4335" i="12"/>
  <c r="AD4334" i="12"/>
  <c r="AD4333" i="12"/>
  <c r="AD4332" i="12"/>
  <c r="AD4331" i="12"/>
  <c r="AD4330" i="12"/>
  <c r="AD4329" i="12"/>
  <c r="AD4328" i="12"/>
  <c r="AD4327" i="12"/>
  <c r="AD4326" i="12"/>
  <c r="AD4325" i="12"/>
  <c r="AD4324" i="12"/>
  <c r="AD4323" i="12"/>
  <c r="AD4322" i="12"/>
  <c r="AD4321" i="12"/>
  <c r="AD4320" i="12"/>
  <c r="AD4319" i="12"/>
  <c r="AD4318" i="12"/>
  <c r="AD4317" i="12"/>
  <c r="AD4316" i="12"/>
  <c r="AD4315" i="12"/>
  <c r="AD4314" i="12"/>
  <c r="AD4313" i="12"/>
  <c r="AD4312" i="12"/>
  <c r="AD4311" i="12"/>
  <c r="AD4310" i="12"/>
  <c r="AD4309" i="12"/>
  <c r="AD4308" i="12"/>
  <c r="AD4307" i="12"/>
  <c r="AD4306" i="12"/>
  <c r="AD4305" i="12"/>
  <c r="AD4304" i="12"/>
  <c r="AD4303" i="12"/>
  <c r="AD4302" i="12"/>
  <c r="AD4301" i="12"/>
  <c r="AD4300" i="12"/>
  <c r="AD4299" i="12"/>
  <c r="AD4298" i="12"/>
  <c r="AD4297" i="12"/>
  <c r="AD4296" i="12"/>
  <c r="AD4295" i="12"/>
  <c r="AD4294" i="12"/>
  <c r="AD4293" i="12"/>
  <c r="AD4292" i="12"/>
  <c r="AD4291" i="12"/>
  <c r="AD4290" i="12"/>
  <c r="AD4289" i="12"/>
  <c r="AD4288" i="12"/>
  <c r="AD4287" i="12"/>
  <c r="AD4286" i="12"/>
  <c r="AD4285" i="12"/>
  <c r="AD4284" i="12"/>
  <c r="AD4283" i="12"/>
  <c r="AD4282" i="12"/>
  <c r="AD4281" i="12"/>
  <c r="AD4280" i="12"/>
  <c r="AD4279" i="12"/>
  <c r="AD4278" i="12"/>
  <c r="AD4277" i="12"/>
  <c r="AD4276" i="12"/>
  <c r="AD4275" i="12"/>
  <c r="AD4274" i="12"/>
  <c r="AD4273" i="12"/>
  <c r="AD4272" i="12"/>
  <c r="AD4271" i="12"/>
  <c r="AD4270" i="12"/>
  <c r="AD4269" i="12"/>
  <c r="AD4268" i="12"/>
  <c r="AB4262" i="12"/>
  <c r="AA4262" i="12"/>
  <c r="Z4262" i="12"/>
  <c r="Y4262" i="12"/>
  <c r="X4262" i="12"/>
  <c r="W4262" i="12"/>
  <c r="V4262" i="12"/>
  <c r="U4262" i="12"/>
  <c r="T4262" i="12"/>
  <c r="S4262" i="12"/>
  <c r="R4262" i="12"/>
  <c r="Q4262" i="12"/>
  <c r="P4262" i="12"/>
  <c r="O4262" i="12"/>
  <c r="N4262" i="12"/>
  <c r="M4262" i="12"/>
  <c r="L4262" i="12"/>
  <c r="K4262" i="12"/>
  <c r="J4262" i="12"/>
  <c r="I4262" i="12"/>
  <c r="H4262" i="12"/>
  <c r="G4262" i="12"/>
  <c r="F4262" i="12"/>
  <c r="E4262" i="12"/>
  <c r="AD4261" i="12"/>
  <c r="AD4260" i="12"/>
  <c r="AD4259" i="12"/>
  <c r="AD4258" i="12"/>
  <c r="AD4257" i="12"/>
  <c r="AD4256" i="12"/>
  <c r="AD4255" i="12"/>
  <c r="AD4254" i="12"/>
  <c r="AD4253" i="12"/>
  <c r="AD4252" i="12"/>
  <c r="AD4251" i="12"/>
  <c r="AD4250" i="12"/>
  <c r="AD4249" i="12"/>
  <c r="AD4248" i="12"/>
  <c r="AD4247" i="12"/>
  <c r="AD4246" i="12"/>
  <c r="AD4245" i="12"/>
  <c r="AD4244" i="12"/>
  <c r="AD4243" i="12"/>
  <c r="AD4242" i="12"/>
  <c r="AD4241" i="12"/>
  <c r="AD4240" i="12"/>
  <c r="AD4239" i="12"/>
  <c r="AD4238" i="12"/>
  <c r="AD4237" i="12"/>
  <c r="AD4236" i="12"/>
  <c r="AD4235" i="12"/>
  <c r="AD4234" i="12"/>
  <c r="AD4233" i="12"/>
  <c r="AD4232" i="12"/>
  <c r="AD4231" i="12"/>
  <c r="AD4230" i="12"/>
  <c r="AD4229" i="12"/>
  <c r="AD4228" i="12"/>
  <c r="AD4227" i="12"/>
  <c r="AD4226" i="12"/>
  <c r="AD4225" i="12"/>
  <c r="AD4224" i="12"/>
  <c r="AD4223" i="12"/>
  <c r="AD4222" i="12"/>
  <c r="AD4221" i="12"/>
  <c r="AD4220" i="12"/>
  <c r="AD4219" i="12"/>
  <c r="AD4218" i="12"/>
  <c r="AD4217" i="12"/>
  <c r="AD4216" i="12"/>
  <c r="AD4215" i="12"/>
  <c r="AD4214" i="12"/>
  <c r="AD4213" i="12"/>
  <c r="AD4212" i="12"/>
  <c r="AD4211" i="12"/>
  <c r="AD4210" i="12"/>
  <c r="AD4209" i="12"/>
  <c r="AD4208" i="12"/>
  <c r="AD4207" i="12"/>
  <c r="AD4206" i="12"/>
  <c r="AD4205" i="12"/>
  <c r="AD4204" i="12"/>
  <c r="AD4203" i="12"/>
  <c r="AD4202" i="12"/>
  <c r="AD4201" i="12"/>
  <c r="AD4200" i="12"/>
  <c r="AD4199" i="12"/>
  <c r="AD4198" i="12"/>
  <c r="AD4197" i="12"/>
  <c r="AD4196" i="12"/>
  <c r="AD4195" i="12"/>
  <c r="AD4194" i="12"/>
  <c r="AD4193" i="12"/>
  <c r="AD4192" i="12"/>
  <c r="AD4191" i="12"/>
  <c r="AD4190" i="12"/>
  <c r="AD4189" i="12"/>
  <c r="AD4188" i="12"/>
  <c r="AD4187" i="12"/>
  <c r="AD4186" i="12"/>
  <c r="AD4185" i="12"/>
  <c r="AD4184" i="12"/>
  <c r="AD4183" i="12"/>
  <c r="AD4182" i="12"/>
  <c r="AD4181" i="12"/>
  <c r="AD4180" i="12"/>
  <c r="AD4179" i="12"/>
  <c r="AD4178" i="12"/>
  <c r="AD4177" i="12"/>
  <c r="AD4176" i="12"/>
  <c r="AD4175" i="12"/>
  <c r="AD4174" i="12"/>
  <c r="AD4173" i="12"/>
  <c r="AD4172" i="12"/>
  <c r="AD4171" i="12"/>
  <c r="AD4170" i="12"/>
  <c r="AD4169" i="12"/>
  <c r="AD4168" i="12"/>
  <c r="AD4167" i="12"/>
  <c r="AD4166" i="12"/>
  <c r="AD4165" i="12"/>
  <c r="AD4164" i="12"/>
  <c r="AD4163" i="12"/>
  <c r="AD4162" i="12"/>
  <c r="AD4161" i="12"/>
  <c r="AD4160" i="12"/>
  <c r="AD4159" i="12"/>
  <c r="AD4158" i="12"/>
  <c r="AD4157" i="12"/>
  <c r="AD4156" i="12"/>
  <c r="AD4155" i="12"/>
  <c r="AD4154" i="12"/>
  <c r="AD4153" i="12"/>
  <c r="AD4152" i="12"/>
  <c r="AD4151" i="12"/>
  <c r="AD4150" i="12"/>
  <c r="AD4149" i="12"/>
  <c r="AD4148" i="12"/>
  <c r="AD4147" i="12"/>
  <c r="AD4146" i="12"/>
  <c r="AD4145" i="12"/>
  <c r="AD4144" i="12"/>
  <c r="AD4143" i="12"/>
  <c r="AD4142" i="12"/>
  <c r="AD4141" i="12"/>
  <c r="AD4140" i="12"/>
  <c r="AD4139" i="12"/>
  <c r="AD4138" i="12"/>
  <c r="AD4137" i="12"/>
  <c r="AD4136" i="12"/>
  <c r="AD4135" i="12"/>
  <c r="AD4134" i="12"/>
  <c r="AD4133" i="12"/>
  <c r="AD4132" i="12"/>
  <c r="AD4131" i="12"/>
  <c r="AD4130" i="12"/>
  <c r="AD4129" i="12"/>
  <c r="AD4128" i="12"/>
  <c r="AD4127" i="12"/>
  <c r="AD4126" i="12"/>
  <c r="AB4120" i="12"/>
  <c r="AA4120" i="12"/>
  <c r="Z4120" i="12"/>
  <c r="Y4120" i="12"/>
  <c r="X4120" i="12"/>
  <c r="W4120" i="12"/>
  <c r="V4120" i="12"/>
  <c r="U4120" i="12"/>
  <c r="T4120" i="12"/>
  <c r="S4120" i="12"/>
  <c r="R4120" i="12"/>
  <c r="Q4120" i="12"/>
  <c r="P4120" i="12"/>
  <c r="O4120" i="12"/>
  <c r="N4120" i="12"/>
  <c r="M4120" i="12"/>
  <c r="L4120" i="12"/>
  <c r="K4120" i="12"/>
  <c r="J4120" i="12"/>
  <c r="I4120" i="12"/>
  <c r="H4120" i="12"/>
  <c r="G4120" i="12"/>
  <c r="F4120" i="12"/>
  <c r="E4120" i="12"/>
  <c r="AD4119" i="12"/>
  <c r="AD4118" i="12"/>
  <c r="AD4117" i="12"/>
  <c r="AD4116" i="12"/>
  <c r="AD4115" i="12"/>
  <c r="AD4114" i="12"/>
  <c r="AD4113" i="12"/>
  <c r="AD4112" i="12"/>
  <c r="AD4111" i="12"/>
  <c r="AD4110" i="12"/>
  <c r="AD4109" i="12"/>
  <c r="AD4108" i="12"/>
  <c r="AD4107" i="12"/>
  <c r="AD4106" i="12"/>
  <c r="AD4105" i="12"/>
  <c r="AD4104" i="12"/>
  <c r="AD4103" i="12"/>
  <c r="AD4102" i="12"/>
  <c r="AD4101" i="12"/>
  <c r="AD4100" i="12"/>
  <c r="AD4099" i="12"/>
  <c r="AD4098" i="12"/>
  <c r="AD4097" i="12"/>
  <c r="AD4096" i="12"/>
  <c r="AD4095" i="12"/>
  <c r="AD4094" i="12"/>
  <c r="AD4093" i="12"/>
  <c r="AD4092" i="12"/>
  <c r="AD4091" i="12"/>
  <c r="AD4090" i="12"/>
  <c r="AD4089" i="12"/>
  <c r="AD4088" i="12"/>
  <c r="AD4087" i="12"/>
  <c r="AD4086" i="12"/>
  <c r="AD4085" i="12"/>
  <c r="AD4084" i="12"/>
  <c r="AD4083" i="12"/>
  <c r="AD4082" i="12"/>
  <c r="AD4081" i="12"/>
  <c r="AD4080" i="12"/>
  <c r="AD4079" i="12"/>
  <c r="AD4078" i="12"/>
  <c r="AD4077" i="12"/>
  <c r="AD4076" i="12"/>
  <c r="AD4075" i="12"/>
  <c r="AD4074" i="12"/>
  <c r="AD4073" i="12"/>
  <c r="AD4072" i="12"/>
  <c r="AD4071" i="12"/>
  <c r="AD4070" i="12"/>
  <c r="AD4069" i="12"/>
  <c r="AD4068" i="12"/>
  <c r="AD4067" i="12"/>
  <c r="AD4066" i="12"/>
  <c r="AD4065" i="12"/>
  <c r="AD4064" i="12"/>
  <c r="AD4063" i="12"/>
  <c r="AD4062" i="12"/>
  <c r="AD4061" i="12"/>
  <c r="AD4060" i="12"/>
  <c r="AD4059" i="12"/>
  <c r="AD4058" i="12"/>
  <c r="AD4057" i="12"/>
  <c r="AD4056" i="12"/>
  <c r="AD4055" i="12"/>
  <c r="AD4054" i="12"/>
  <c r="AD4053" i="12"/>
  <c r="AD4052" i="12"/>
  <c r="AD4051" i="12"/>
  <c r="AD4050" i="12"/>
  <c r="AD4049" i="12"/>
  <c r="AD4048" i="12"/>
  <c r="AD4047" i="12"/>
  <c r="AD4046" i="12"/>
  <c r="AD4045" i="12"/>
  <c r="AD4044" i="12"/>
  <c r="AD4043" i="12"/>
  <c r="AD4042" i="12"/>
  <c r="AD4041" i="12"/>
  <c r="AD4040" i="12"/>
  <c r="AD4039" i="12"/>
  <c r="AD4038" i="12"/>
  <c r="AD4037" i="12"/>
  <c r="AD4036" i="12"/>
  <c r="AD4035" i="12"/>
  <c r="AD4034" i="12"/>
  <c r="AD4033" i="12"/>
  <c r="AD4032" i="12"/>
  <c r="AD4031" i="12"/>
  <c r="AD4030" i="12"/>
  <c r="AD4029" i="12"/>
  <c r="AD4028" i="12"/>
  <c r="AD4027" i="12"/>
  <c r="AD4026" i="12"/>
  <c r="AD4025" i="12"/>
  <c r="AD4024" i="12"/>
  <c r="AD4023" i="12"/>
  <c r="AD4022" i="12"/>
  <c r="AD4021" i="12"/>
  <c r="AD4020" i="12"/>
  <c r="AD4019" i="12"/>
  <c r="AD4018" i="12"/>
  <c r="AD4017" i="12"/>
  <c r="AD4016" i="12"/>
  <c r="AD4015" i="12"/>
  <c r="AD4014" i="12"/>
  <c r="AD4013" i="12"/>
  <c r="AD4012" i="12"/>
  <c r="AD4011" i="12"/>
  <c r="AD4010" i="12"/>
  <c r="AD4009" i="12"/>
  <c r="AD4008" i="12"/>
  <c r="AD4007" i="12"/>
  <c r="AD4006" i="12"/>
  <c r="AD4005" i="12"/>
  <c r="AD4004" i="12"/>
  <c r="AD4003" i="12"/>
  <c r="AD4002" i="12"/>
  <c r="AD4001" i="12"/>
  <c r="AD4000" i="12"/>
  <c r="AD3999" i="12"/>
  <c r="AD3998" i="12"/>
  <c r="AD3997" i="12"/>
  <c r="AD3996" i="12"/>
  <c r="AD3995" i="12"/>
  <c r="AD3994" i="12"/>
  <c r="AD3993" i="12"/>
  <c r="AD3992" i="12"/>
  <c r="AD3991" i="12"/>
  <c r="AD3990" i="12"/>
  <c r="AD3989" i="12"/>
  <c r="AD3988" i="12"/>
  <c r="AD3987" i="12"/>
  <c r="AD3986" i="12"/>
  <c r="AD3985" i="12"/>
  <c r="AD3984" i="12"/>
  <c r="AD2388" i="8"/>
  <c r="AI155" i="4" s="1"/>
  <c r="AD2387" i="8"/>
  <c r="AI154" i="4" s="1"/>
  <c r="AD2384" i="8"/>
  <c r="AI151" i="4" s="1"/>
  <c r="AD2383" i="8"/>
  <c r="AI150" i="4" s="1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7" i="8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B2312" i="8"/>
  <c r="AA2312" i="8"/>
  <c r="Z2312" i="8"/>
  <c r="Y2312" i="8"/>
  <c r="X2312" i="8"/>
  <c r="W2312" i="8"/>
  <c r="V2312" i="8"/>
  <c r="U2312" i="8"/>
  <c r="T2312" i="8"/>
  <c r="S2312" i="8"/>
  <c r="R2312" i="8"/>
  <c r="Q2312" i="8"/>
  <c r="P2312" i="8"/>
  <c r="O2312" i="8"/>
  <c r="N2312" i="8"/>
  <c r="M2312" i="8"/>
  <c r="L2312" i="8"/>
  <c r="K2312" i="8"/>
  <c r="J2312" i="8"/>
  <c r="I2312" i="8"/>
  <c r="H2312" i="8"/>
  <c r="G2312" i="8"/>
  <c r="F2312" i="8"/>
  <c r="E2312" i="8"/>
  <c r="AD2311" i="8"/>
  <c r="AH155" i="4" s="1"/>
  <c r="AD2310" i="8"/>
  <c r="AH154" i="4" s="1"/>
  <c r="AD2307" i="8"/>
  <c r="AH151" i="4" s="1"/>
  <c r="AD2306" i="8"/>
  <c r="AH150" i="4" s="1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D2269" i="8"/>
  <c r="AD2268" i="8"/>
  <c r="AD2267" i="8"/>
  <c r="AD2266" i="8"/>
  <c r="AD2265" i="8"/>
  <c r="AD2264" i="8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B2235" i="8"/>
  <c r="AA2235" i="8"/>
  <c r="Z2235" i="8"/>
  <c r="Y2235" i="8"/>
  <c r="X2235" i="8"/>
  <c r="W2235" i="8"/>
  <c r="V2235" i="8"/>
  <c r="U2235" i="8"/>
  <c r="T2235" i="8"/>
  <c r="S2235" i="8"/>
  <c r="R2235" i="8"/>
  <c r="Q2235" i="8"/>
  <c r="P2235" i="8"/>
  <c r="O2235" i="8"/>
  <c r="N2235" i="8"/>
  <c r="M2235" i="8"/>
  <c r="L2235" i="8"/>
  <c r="K2235" i="8"/>
  <c r="J2235" i="8"/>
  <c r="I2235" i="8"/>
  <c r="H2235" i="8"/>
  <c r="G2235" i="8"/>
  <c r="F2235" i="8"/>
  <c r="E2235" i="8"/>
  <c r="AD2234" i="8"/>
  <c r="AG155" i="4" s="1"/>
  <c r="AD2233" i="8"/>
  <c r="AG154" i="4" s="1"/>
  <c r="AD2230" i="8"/>
  <c r="AG151" i="4" s="1"/>
  <c r="AD2229" i="8"/>
  <c r="AG150" i="4" s="1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D2191" i="8"/>
  <c r="AD2190" i="8"/>
  <c r="AD2189" i="8"/>
  <c r="AD2188" i="8"/>
  <c r="AD2187" i="8"/>
  <c r="AD2186" i="8"/>
  <c r="AD2185" i="8"/>
  <c r="AD2184" i="8"/>
  <c r="AD2183" i="8"/>
  <c r="AD2182" i="8"/>
  <c r="AD2181" i="8"/>
  <c r="AD2180" i="8"/>
  <c r="AD2179" i="8"/>
  <c r="AD2178" i="8"/>
  <c r="AD2177" i="8"/>
  <c r="AD2176" i="8"/>
  <c r="AD2175" i="8"/>
  <c r="AD2174" i="8"/>
  <c r="AD2173" i="8"/>
  <c r="AD2172" i="8"/>
  <c r="AD2171" i="8"/>
  <c r="AD2170" i="8"/>
  <c r="AD2169" i="8"/>
  <c r="AD2168" i="8"/>
  <c r="AD2167" i="8"/>
  <c r="AD2166" i="8"/>
  <c r="AD2165" i="8"/>
  <c r="AD2164" i="8"/>
  <c r="AB1765" i="6"/>
  <c r="AA1765" i="6"/>
  <c r="Z1765" i="6"/>
  <c r="Y1765" i="6"/>
  <c r="X1765" i="6"/>
  <c r="W1765" i="6"/>
  <c r="V1765" i="6"/>
  <c r="U1765" i="6"/>
  <c r="T1765" i="6"/>
  <c r="S1765" i="6"/>
  <c r="R1765" i="6"/>
  <c r="Q1765" i="6"/>
  <c r="P1765" i="6"/>
  <c r="O1765" i="6"/>
  <c r="N1765" i="6"/>
  <c r="M1765" i="6"/>
  <c r="L1765" i="6"/>
  <c r="K1765" i="6"/>
  <c r="J1765" i="6"/>
  <c r="I1765" i="6"/>
  <c r="H1765" i="6"/>
  <c r="G1765" i="6"/>
  <c r="F1765" i="6"/>
  <c r="E1765" i="6"/>
  <c r="AD1764" i="6"/>
  <c r="AD1762" i="6"/>
  <c r="AI76" i="4" s="1"/>
  <c r="AD1761" i="6"/>
  <c r="AI75" i="4" s="1"/>
  <c r="AD1760" i="6"/>
  <c r="AI74" i="4" s="1"/>
  <c r="AD1759" i="6"/>
  <c r="AI73" i="4" s="1"/>
  <c r="AD1758" i="6"/>
  <c r="AI72" i="4" s="1"/>
  <c r="AD1757" i="6"/>
  <c r="AI71" i="4" s="1"/>
  <c r="AD1756" i="6"/>
  <c r="AI70" i="4" s="1"/>
  <c r="AD1755" i="6"/>
  <c r="AI69" i="4" s="1"/>
  <c r="AD1754" i="6"/>
  <c r="AI68" i="4" s="1"/>
  <c r="AD1753" i="6"/>
  <c r="AI67" i="4" s="1"/>
  <c r="AD1752" i="6"/>
  <c r="AI66" i="4" s="1"/>
  <c r="AD1751" i="6"/>
  <c r="AI65" i="4" s="1"/>
  <c r="AD1750" i="6"/>
  <c r="AI64" i="4" s="1"/>
  <c r="AD1749" i="6"/>
  <c r="AI63" i="4" s="1"/>
  <c r="AD1748" i="6"/>
  <c r="AI62" i="4" s="1"/>
  <c r="AD1747" i="6"/>
  <c r="AI61" i="4" s="1"/>
  <c r="AD1746" i="6"/>
  <c r="AI60" i="4" s="1"/>
  <c r="AD1745" i="6"/>
  <c r="AI59" i="4" s="1"/>
  <c r="AD1744" i="6"/>
  <c r="AI58" i="4" s="1"/>
  <c r="AD1743" i="6"/>
  <c r="AI57" i="4" s="1"/>
  <c r="AD1742" i="6"/>
  <c r="AI56" i="4" s="1"/>
  <c r="AD1741" i="6"/>
  <c r="AI55" i="4" s="1"/>
  <c r="AD1740" i="6"/>
  <c r="AI54" i="4" s="1"/>
  <c r="AD1739" i="6"/>
  <c r="AI53" i="4" s="1"/>
  <c r="AD1738" i="6"/>
  <c r="AI52" i="4" s="1"/>
  <c r="AD1737" i="6"/>
  <c r="AI51" i="4" s="1"/>
  <c r="AD1736" i="6"/>
  <c r="AI50" i="4" s="1"/>
  <c r="AD1735" i="6"/>
  <c r="AI49" i="4" s="1"/>
  <c r="AD1734" i="6"/>
  <c r="AI48" i="4" s="1"/>
  <c r="AD1733" i="6"/>
  <c r="AI47" i="4" s="1"/>
  <c r="AD1732" i="6"/>
  <c r="AI46" i="4" s="1"/>
  <c r="AD1731" i="6"/>
  <c r="AI45" i="4" s="1"/>
  <c r="AD1730" i="6"/>
  <c r="AI44" i="4" s="1"/>
  <c r="AD1729" i="6"/>
  <c r="AI43" i="4" s="1"/>
  <c r="AD1728" i="6"/>
  <c r="AI42" i="4" s="1"/>
  <c r="AD1727" i="6"/>
  <c r="AI41" i="4" s="1"/>
  <c r="AD1726" i="6"/>
  <c r="AI40" i="4" s="1"/>
  <c r="AD1725" i="6"/>
  <c r="AI39" i="4" s="1"/>
  <c r="AD1724" i="6"/>
  <c r="AI38" i="4" s="1"/>
  <c r="AD1723" i="6"/>
  <c r="AI37" i="4" s="1"/>
  <c r="AD1722" i="6"/>
  <c r="AI36" i="4" s="1"/>
  <c r="AD1721" i="6"/>
  <c r="AI35" i="4" s="1"/>
  <c r="AD1720" i="6"/>
  <c r="AI34" i="4" s="1"/>
  <c r="AD1719" i="6"/>
  <c r="AI33" i="4" s="1"/>
  <c r="AD1718" i="6"/>
  <c r="AI32" i="4" s="1"/>
  <c r="AD1717" i="6"/>
  <c r="AI31" i="4" s="1"/>
  <c r="AD1716" i="6"/>
  <c r="AI30" i="4" s="1"/>
  <c r="AD1715" i="6"/>
  <c r="AI29" i="4" s="1"/>
  <c r="AD1714" i="6"/>
  <c r="AI28" i="4" s="1"/>
  <c r="AB1709" i="6"/>
  <c r="AA1709" i="6"/>
  <c r="Z1709" i="6"/>
  <c r="Y1709" i="6"/>
  <c r="X1709" i="6"/>
  <c r="W1709" i="6"/>
  <c r="V1709" i="6"/>
  <c r="U1709" i="6"/>
  <c r="T1709" i="6"/>
  <c r="S1709" i="6"/>
  <c r="R1709" i="6"/>
  <c r="Q1709" i="6"/>
  <c r="P1709" i="6"/>
  <c r="O1709" i="6"/>
  <c r="N1709" i="6"/>
  <c r="M1709" i="6"/>
  <c r="L1709" i="6"/>
  <c r="K1709" i="6"/>
  <c r="J1709" i="6"/>
  <c r="I1709" i="6"/>
  <c r="H1709" i="6"/>
  <c r="G1709" i="6"/>
  <c r="F1709" i="6"/>
  <c r="E1709" i="6"/>
  <c r="AD1706" i="6"/>
  <c r="AH76" i="4" s="1"/>
  <c r="AD1705" i="6"/>
  <c r="AH75" i="4" s="1"/>
  <c r="AD1704" i="6"/>
  <c r="AH74" i="4" s="1"/>
  <c r="AD1703" i="6"/>
  <c r="AH73" i="4" s="1"/>
  <c r="AD1702" i="6"/>
  <c r="AH72" i="4" s="1"/>
  <c r="AD1701" i="6"/>
  <c r="AH71" i="4" s="1"/>
  <c r="AD1700" i="6"/>
  <c r="AH70" i="4" s="1"/>
  <c r="AD1699" i="6"/>
  <c r="AH69" i="4" s="1"/>
  <c r="AD1698" i="6"/>
  <c r="AH68" i="4" s="1"/>
  <c r="AD1697" i="6"/>
  <c r="AH67" i="4" s="1"/>
  <c r="AD1696" i="6"/>
  <c r="AH66" i="4" s="1"/>
  <c r="AD1695" i="6"/>
  <c r="AH65" i="4" s="1"/>
  <c r="AD1694" i="6"/>
  <c r="AH64" i="4" s="1"/>
  <c r="AD1693" i="6"/>
  <c r="AH63" i="4" s="1"/>
  <c r="AD1692" i="6"/>
  <c r="AH62" i="4" s="1"/>
  <c r="AD1691" i="6"/>
  <c r="AH61" i="4" s="1"/>
  <c r="AD1690" i="6"/>
  <c r="AH60" i="4" s="1"/>
  <c r="AD1689" i="6"/>
  <c r="AH59" i="4" s="1"/>
  <c r="AD1688" i="6"/>
  <c r="AH58" i="4" s="1"/>
  <c r="AD1687" i="6"/>
  <c r="AH57" i="4" s="1"/>
  <c r="AD1686" i="6"/>
  <c r="AH56" i="4" s="1"/>
  <c r="AD1685" i="6"/>
  <c r="AH55" i="4" s="1"/>
  <c r="AD1684" i="6"/>
  <c r="AH54" i="4" s="1"/>
  <c r="AD1683" i="6"/>
  <c r="AH53" i="4" s="1"/>
  <c r="AD1682" i="6"/>
  <c r="AH52" i="4" s="1"/>
  <c r="AD1681" i="6"/>
  <c r="AH51" i="4" s="1"/>
  <c r="AD1680" i="6"/>
  <c r="AH50" i="4" s="1"/>
  <c r="AD1679" i="6"/>
  <c r="AH49" i="4" s="1"/>
  <c r="AD1678" i="6"/>
  <c r="AH48" i="4" s="1"/>
  <c r="AD1677" i="6"/>
  <c r="AH47" i="4" s="1"/>
  <c r="AD1676" i="6"/>
  <c r="AH46" i="4" s="1"/>
  <c r="AD1675" i="6"/>
  <c r="AH45" i="4" s="1"/>
  <c r="AD1674" i="6"/>
  <c r="AH44" i="4" s="1"/>
  <c r="AD1673" i="6"/>
  <c r="AH43" i="4" s="1"/>
  <c r="AD1672" i="6"/>
  <c r="AH42" i="4" s="1"/>
  <c r="AD1671" i="6"/>
  <c r="AH41" i="4" s="1"/>
  <c r="AD1670" i="6"/>
  <c r="AH40" i="4" s="1"/>
  <c r="AD1669" i="6"/>
  <c r="AH39" i="4" s="1"/>
  <c r="AD1668" i="6"/>
  <c r="AH38" i="4" s="1"/>
  <c r="AD1667" i="6"/>
  <c r="AH37" i="4" s="1"/>
  <c r="AD1666" i="6"/>
  <c r="AH36" i="4" s="1"/>
  <c r="AD1665" i="6"/>
  <c r="AH35" i="4" s="1"/>
  <c r="AD1664" i="6"/>
  <c r="AH34" i="4" s="1"/>
  <c r="AD1663" i="6"/>
  <c r="AH33" i="4" s="1"/>
  <c r="AD1662" i="6"/>
  <c r="AH32" i="4" s="1"/>
  <c r="AD1661" i="6"/>
  <c r="AH31" i="4" s="1"/>
  <c r="AD1660" i="6"/>
  <c r="AH30" i="4" s="1"/>
  <c r="AD1659" i="6"/>
  <c r="AH29" i="4" s="1"/>
  <c r="AD1658" i="6"/>
  <c r="AH28" i="4" s="1"/>
  <c r="AB1653" i="6"/>
  <c r="AA1653" i="6"/>
  <c r="Z1653" i="6"/>
  <c r="Y1653" i="6"/>
  <c r="X1653" i="6"/>
  <c r="W1653" i="6"/>
  <c r="V1653" i="6"/>
  <c r="U1653" i="6"/>
  <c r="T1653" i="6"/>
  <c r="S1653" i="6"/>
  <c r="R1653" i="6"/>
  <c r="Q1653" i="6"/>
  <c r="P1653" i="6"/>
  <c r="O1653" i="6"/>
  <c r="N1653" i="6"/>
  <c r="M1653" i="6"/>
  <c r="L1653" i="6"/>
  <c r="K1653" i="6"/>
  <c r="J1653" i="6"/>
  <c r="I1653" i="6"/>
  <c r="H1653" i="6"/>
  <c r="G1653" i="6"/>
  <c r="F1653" i="6"/>
  <c r="E1653" i="6"/>
  <c r="AD1652" i="6"/>
  <c r="AG78" i="4" s="1"/>
  <c r="AD1650" i="6"/>
  <c r="AG76" i="4" s="1"/>
  <c r="AD1649" i="6"/>
  <c r="AG75" i="4" s="1"/>
  <c r="AD1648" i="6"/>
  <c r="AG74" i="4" s="1"/>
  <c r="AD1647" i="6"/>
  <c r="AG73" i="4" s="1"/>
  <c r="AD1646" i="6"/>
  <c r="AG72" i="4" s="1"/>
  <c r="AD1645" i="6"/>
  <c r="AG71" i="4" s="1"/>
  <c r="AD1644" i="6"/>
  <c r="AG70" i="4" s="1"/>
  <c r="AD1643" i="6"/>
  <c r="AG69" i="4" s="1"/>
  <c r="AD1642" i="6"/>
  <c r="AG68" i="4" s="1"/>
  <c r="AD1641" i="6"/>
  <c r="AG67" i="4" s="1"/>
  <c r="AD1640" i="6"/>
  <c r="AG66" i="4" s="1"/>
  <c r="AD1639" i="6"/>
  <c r="AG65" i="4" s="1"/>
  <c r="AD1638" i="6"/>
  <c r="AG64" i="4" s="1"/>
  <c r="AD1637" i="6"/>
  <c r="AG63" i="4" s="1"/>
  <c r="AD1636" i="6"/>
  <c r="AG62" i="4" s="1"/>
  <c r="AD1635" i="6"/>
  <c r="AG61" i="4" s="1"/>
  <c r="AD1634" i="6"/>
  <c r="AG60" i="4" s="1"/>
  <c r="AD1633" i="6"/>
  <c r="AG59" i="4" s="1"/>
  <c r="AD1632" i="6"/>
  <c r="AG58" i="4" s="1"/>
  <c r="AD1631" i="6"/>
  <c r="AG57" i="4" s="1"/>
  <c r="AD1630" i="6"/>
  <c r="AG56" i="4" s="1"/>
  <c r="AD1629" i="6"/>
  <c r="AG55" i="4" s="1"/>
  <c r="AD1628" i="6"/>
  <c r="AG54" i="4" s="1"/>
  <c r="AD1627" i="6"/>
  <c r="AG53" i="4" s="1"/>
  <c r="AD1626" i="6"/>
  <c r="AG52" i="4" s="1"/>
  <c r="AD1625" i="6"/>
  <c r="AG51" i="4" s="1"/>
  <c r="AD1624" i="6"/>
  <c r="AG50" i="4" s="1"/>
  <c r="AD1623" i="6"/>
  <c r="AG49" i="4" s="1"/>
  <c r="AD1622" i="6"/>
  <c r="AG48" i="4" s="1"/>
  <c r="AD1621" i="6"/>
  <c r="AG47" i="4" s="1"/>
  <c r="AD1620" i="6"/>
  <c r="AG46" i="4" s="1"/>
  <c r="AD1619" i="6"/>
  <c r="AG45" i="4" s="1"/>
  <c r="AD1618" i="6"/>
  <c r="AG44" i="4" s="1"/>
  <c r="AD1617" i="6"/>
  <c r="AG43" i="4" s="1"/>
  <c r="AD1616" i="6"/>
  <c r="AG42" i="4" s="1"/>
  <c r="AD1615" i="6"/>
  <c r="AG41" i="4" s="1"/>
  <c r="AD1614" i="6"/>
  <c r="AG40" i="4" s="1"/>
  <c r="AD1613" i="6"/>
  <c r="AG39" i="4" s="1"/>
  <c r="AD1612" i="6"/>
  <c r="AG38" i="4" s="1"/>
  <c r="AD1611" i="6"/>
  <c r="AG37" i="4" s="1"/>
  <c r="AD1610" i="6"/>
  <c r="AG36" i="4" s="1"/>
  <c r="AD1609" i="6"/>
  <c r="AG35" i="4" s="1"/>
  <c r="AD1608" i="6"/>
  <c r="AG34" i="4" s="1"/>
  <c r="AD1607" i="6"/>
  <c r="AG33" i="4" s="1"/>
  <c r="AD1606" i="6"/>
  <c r="AG32" i="4" s="1"/>
  <c r="AD1605" i="6"/>
  <c r="AG31" i="4" s="1"/>
  <c r="AD1604" i="6"/>
  <c r="AG30" i="4" s="1"/>
  <c r="AD1603" i="6"/>
  <c r="AG29" i="4" s="1"/>
  <c r="AD1602" i="6"/>
  <c r="AG28" i="4" s="1"/>
  <c r="O18" i="4"/>
  <c r="L18" i="4"/>
  <c r="F17" i="4"/>
  <c r="F16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4" i="15" s="1"/>
  <c r="AJ49" i="15"/>
  <c r="AJ48" i="15"/>
  <c r="AJ47" i="15"/>
  <c r="AJ46" i="15"/>
  <c r="AJ45" i="15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52" i="14" s="1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F15" i="4"/>
  <c r="F14" i="4"/>
  <c r="F18" i="4" s="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85" i="11"/>
  <c r="E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AE83" i="11" s="1"/>
  <c r="AF83" i="11" s="1"/>
  <c r="E83" i="11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52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4" i="10"/>
  <c r="F64" i="10" s="1"/>
  <c r="G64" i="10" s="1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47" i="14"/>
  <c r="AJ137" i="14"/>
  <c r="AJ138" i="14"/>
  <c r="AJ139" i="14"/>
  <c r="AJ140" i="14"/>
  <c r="AJ141" i="14"/>
  <c r="AJ142" i="14"/>
  <c r="AJ143" i="14"/>
  <c r="AJ144" i="14"/>
  <c r="AJ145" i="14"/>
  <c r="AJ146" i="14"/>
  <c r="AJ12" i="14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857" i="6"/>
  <c r="F857" i="6"/>
  <c r="G857" i="6"/>
  <c r="H857" i="6"/>
  <c r="I857" i="6"/>
  <c r="J857" i="6"/>
  <c r="K857" i="6"/>
  <c r="L857" i="6"/>
  <c r="M857" i="6"/>
  <c r="N857" i="6"/>
  <c r="O857" i="6"/>
  <c r="P857" i="6"/>
  <c r="Q857" i="6"/>
  <c r="R857" i="6"/>
  <c r="S857" i="6"/>
  <c r="T857" i="6"/>
  <c r="U857" i="6"/>
  <c r="V857" i="6"/>
  <c r="W857" i="6"/>
  <c r="X857" i="6"/>
  <c r="Y857" i="6"/>
  <c r="Z857" i="6"/>
  <c r="AA857" i="6"/>
  <c r="AB857" i="6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AI10" i="15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I11" i="14"/>
  <c r="E2081" i="8"/>
  <c r="F2081" i="8"/>
  <c r="G2081" i="8"/>
  <c r="H2081" i="8"/>
  <c r="I2081" i="8"/>
  <c r="J2081" i="8"/>
  <c r="K2081" i="8"/>
  <c r="L2081" i="8"/>
  <c r="M2081" i="8"/>
  <c r="N2081" i="8"/>
  <c r="O2081" i="8"/>
  <c r="P2081" i="8"/>
  <c r="Q2081" i="8"/>
  <c r="R2081" i="8"/>
  <c r="S2081" i="8"/>
  <c r="T2081" i="8"/>
  <c r="U2081" i="8"/>
  <c r="V2081" i="8"/>
  <c r="W2081" i="8"/>
  <c r="X2081" i="8"/>
  <c r="Y2081" i="8"/>
  <c r="Z2081" i="8"/>
  <c r="AA2081" i="8"/>
  <c r="AB2081" i="8"/>
  <c r="E2158" i="8"/>
  <c r="F2158" i="8"/>
  <c r="G2158" i="8"/>
  <c r="H2158" i="8"/>
  <c r="I2158" i="8"/>
  <c r="J2158" i="8"/>
  <c r="K2158" i="8"/>
  <c r="L2158" i="8"/>
  <c r="M2158" i="8"/>
  <c r="N2158" i="8"/>
  <c r="O2158" i="8"/>
  <c r="P2158" i="8"/>
  <c r="Q2158" i="8"/>
  <c r="R2158" i="8"/>
  <c r="S2158" i="8"/>
  <c r="T2158" i="8"/>
  <c r="U2158" i="8"/>
  <c r="V2158" i="8"/>
  <c r="W2158" i="8"/>
  <c r="X2158" i="8"/>
  <c r="Y2158" i="8"/>
  <c r="Z2158" i="8"/>
  <c r="AA2158" i="8"/>
  <c r="AB2158" i="8"/>
  <c r="E1541" i="6"/>
  <c r="F1541" i="6"/>
  <c r="G1541" i="6"/>
  <c r="H1541" i="6"/>
  <c r="I1541" i="6"/>
  <c r="J1541" i="6"/>
  <c r="K1541" i="6"/>
  <c r="L1541" i="6"/>
  <c r="M1541" i="6"/>
  <c r="N1541" i="6"/>
  <c r="O1541" i="6"/>
  <c r="P1541" i="6"/>
  <c r="Q1541" i="6"/>
  <c r="R1541" i="6"/>
  <c r="S1541" i="6"/>
  <c r="T1541" i="6"/>
  <c r="U1541" i="6"/>
  <c r="V1541" i="6"/>
  <c r="W1541" i="6"/>
  <c r="X1541" i="6"/>
  <c r="Y1541" i="6"/>
  <c r="Z1541" i="6"/>
  <c r="AA1541" i="6"/>
  <c r="AB1541" i="6"/>
  <c r="AD239" i="8"/>
  <c r="AD240" i="8"/>
  <c r="H86" i="4" s="1"/>
  <c r="AD241" i="8"/>
  <c r="H87" i="4" s="1"/>
  <c r="AD242" i="8"/>
  <c r="H88" i="4" s="1"/>
  <c r="AD243" i="8"/>
  <c r="H89" i="4" s="1"/>
  <c r="AD244" i="8"/>
  <c r="H90" i="4" s="1"/>
  <c r="AD245" i="8"/>
  <c r="H91" i="4" s="1"/>
  <c r="AD246" i="8"/>
  <c r="H92" i="4" s="1"/>
  <c r="AD247" i="8"/>
  <c r="H93" i="4" s="1"/>
  <c r="AD248" i="8"/>
  <c r="H94" i="4" s="1"/>
  <c r="AD249" i="8"/>
  <c r="H95" i="4" s="1"/>
  <c r="AD250" i="8"/>
  <c r="H96" i="4" s="1"/>
  <c r="AD251" i="8"/>
  <c r="H97" i="4" s="1"/>
  <c r="AD252" i="8"/>
  <c r="H98" i="4" s="1"/>
  <c r="AD253" i="8"/>
  <c r="H99" i="4" s="1"/>
  <c r="AD254" i="8"/>
  <c r="H100" i="4" s="1"/>
  <c r="AD255" i="8"/>
  <c r="H101" i="4" s="1"/>
  <c r="AD256" i="8"/>
  <c r="H102" i="4" s="1"/>
  <c r="AD257" i="8"/>
  <c r="H103" i="4" s="1"/>
  <c r="AD258" i="8"/>
  <c r="H104" i="4" s="1"/>
  <c r="AD259" i="8"/>
  <c r="H105" i="4" s="1"/>
  <c r="AD260" i="8"/>
  <c r="H106" i="4" s="1"/>
  <c r="AD261" i="8"/>
  <c r="H107" i="4" s="1"/>
  <c r="AD262" i="8"/>
  <c r="H108" i="4" s="1"/>
  <c r="AD263" i="8"/>
  <c r="H109" i="4" s="1"/>
  <c r="AD264" i="8"/>
  <c r="H110" i="4" s="1"/>
  <c r="AD265" i="8"/>
  <c r="H111" i="4" s="1"/>
  <c r="AD266" i="8"/>
  <c r="H112" i="4" s="1"/>
  <c r="AD267" i="8"/>
  <c r="H113" i="4" s="1"/>
  <c r="AD268" i="8"/>
  <c r="H114" i="4" s="1"/>
  <c r="AD269" i="8"/>
  <c r="H115" i="4" s="1"/>
  <c r="AD270" i="8"/>
  <c r="H116" i="4" s="1"/>
  <c r="AD271" i="8"/>
  <c r="H117" i="4" s="1"/>
  <c r="AD272" i="8"/>
  <c r="H118" i="4" s="1"/>
  <c r="AD273" i="8"/>
  <c r="H119" i="4" s="1"/>
  <c r="AD274" i="8"/>
  <c r="H120" i="4" s="1"/>
  <c r="AD275" i="8"/>
  <c r="H121" i="4" s="1"/>
  <c r="AD276" i="8"/>
  <c r="H122" i="4" s="1"/>
  <c r="AD277" i="8"/>
  <c r="H123" i="4" s="1"/>
  <c r="AD278" i="8"/>
  <c r="H124" i="4" s="1"/>
  <c r="AD279" i="8"/>
  <c r="H125" i="4" s="1"/>
  <c r="AD280" i="8"/>
  <c r="H126" i="4" s="1"/>
  <c r="AD281" i="8"/>
  <c r="H127" i="4" s="1"/>
  <c r="AD282" i="8"/>
  <c r="H128" i="4" s="1"/>
  <c r="AD283" i="8"/>
  <c r="H129" i="4" s="1"/>
  <c r="AD284" i="8"/>
  <c r="H130" i="4" s="1"/>
  <c r="AD285" i="8"/>
  <c r="H131" i="4" s="1"/>
  <c r="AD286" i="8"/>
  <c r="H132" i="4" s="1"/>
  <c r="AD287" i="8"/>
  <c r="H133" i="4" s="1"/>
  <c r="AD288" i="8"/>
  <c r="H134" i="4" s="1"/>
  <c r="AD289" i="8"/>
  <c r="H135" i="4" s="1"/>
  <c r="AD290" i="8"/>
  <c r="H136" i="4" s="1"/>
  <c r="AD291" i="8"/>
  <c r="H137" i="4" s="1"/>
  <c r="AD292" i="8"/>
  <c r="H138" i="4" s="1"/>
  <c r="AD293" i="8"/>
  <c r="H139" i="4" s="1"/>
  <c r="AD294" i="8"/>
  <c r="H140" i="4" s="1"/>
  <c r="AD295" i="8"/>
  <c r="H141" i="4" s="1"/>
  <c r="AD296" i="8"/>
  <c r="H142" i="4" s="1"/>
  <c r="AD297" i="8"/>
  <c r="H143" i="4" s="1"/>
  <c r="AD298" i="8"/>
  <c r="H144" i="4" s="1"/>
  <c r="AD299" i="8"/>
  <c r="H145" i="4" s="1"/>
  <c r="AD300" i="8"/>
  <c r="H146" i="4" s="1"/>
  <c r="AD301" i="8"/>
  <c r="H147" i="4" s="1"/>
  <c r="AD302" i="8"/>
  <c r="H148" i="4" s="1"/>
  <c r="AD303" i="8"/>
  <c r="H149" i="4" s="1"/>
  <c r="AD304" i="8"/>
  <c r="H150" i="4" s="1"/>
  <c r="AD305" i="8"/>
  <c r="H151" i="4" s="1"/>
  <c r="AD308" i="8"/>
  <c r="AD309" i="8"/>
  <c r="AD2153" i="8"/>
  <c r="AF151" i="4" s="1"/>
  <c r="AD2156" i="8"/>
  <c r="AF154" i="4" s="1"/>
  <c r="AD2076" i="8"/>
  <c r="AE151" i="4" s="1"/>
  <c r="AD2079" i="8"/>
  <c r="AE154" i="4" s="1"/>
  <c r="AD1999" i="8"/>
  <c r="AD151" i="4" s="1"/>
  <c r="AD2002" i="8"/>
  <c r="AD154" i="4" s="1"/>
  <c r="AD1922" i="8"/>
  <c r="AC151" i="4" s="1"/>
  <c r="AD1925" i="8"/>
  <c r="AC154" i="4" s="1"/>
  <c r="AD1845" i="8"/>
  <c r="AB151" i="4" s="1"/>
  <c r="AD1848" i="8"/>
  <c r="AD1768" i="8"/>
  <c r="AA151" i="4" s="1"/>
  <c r="AD1771" i="8"/>
  <c r="AA154" i="4" s="1"/>
  <c r="AD1691" i="8"/>
  <c r="Z151" i="4" s="1"/>
  <c r="AD1694" i="8"/>
  <c r="Z154" i="4" s="1"/>
  <c r="AD1614" i="8"/>
  <c r="Y151" i="4" s="1"/>
  <c r="AD1617" i="8"/>
  <c r="Y154" i="4" s="1"/>
  <c r="AD1537" i="8"/>
  <c r="X151" i="4" s="1"/>
  <c r="AD1540" i="8"/>
  <c r="X154" i="4" s="1"/>
  <c r="AD1460" i="8"/>
  <c r="W151" i="4" s="1"/>
  <c r="AD1463" i="8"/>
  <c r="W154" i="4" s="1"/>
  <c r="AD1464" i="8"/>
  <c r="W155" i="4" s="1"/>
  <c r="AD1383" i="8"/>
  <c r="V151" i="4" s="1"/>
  <c r="AD1386" i="8"/>
  <c r="V154" i="4" s="1"/>
  <c r="AD1306" i="8"/>
  <c r="U151" i="4" s="1"/>
  <c r="AD1309" i="8"/>
  <c r="U154" i="4" s="1"/>
  <c r="AD1229" i="8"/>
  <c r="T151" i="4" s="1"/>
  <c r="AD1232" i="8"/>
  <c r="AD1233" i="8"/>
  <c r="T155" i="4" s="1"/>
  <c r="AD1152" i="8"/>
  <c r="S151" i="4" s="1"/>
  <c r="AD1155" i="8"/>
  <c r="AD1075" i="8"/>
  <c r="R151" i="4" s="1"/>
  <c r="AD1078" i="8"/>
  <c r="R154" i="4" s="1"/>
  <c r="AD1079" i="8"/>
  <c r="R155" i="4" s="1"/>
  <c r="AD998" i="8"/>
  <c r="Q151" i="4" s="1"/>
  <c r="AD1001" i="8"/>
  <c r="Q154" i="4" s="1"/>
  <c r="AD921" i="8"/>
  <c r="P151" i="4" s="1"/>
  <c r="AD844" i="8"/>
  <c r="O151" i="4" s="1"/>
  <c r="AD847" i="8"/>
  <c r="O154" i="4" s="1"/>
  <c r="AD767" i="8"/>
  <c r="N151" i="4" s="1"/>
  <c r="AD770" i="8"/>
  <c r="AD690" i="8"/>
  <c r="M151" i="4" s="1"/>
  <c r="AD693" i="8"/>
  <c r="M154" i="4" s="1"/>
  <c r="AD613" i="8"/>
  <c r="L151" i="4" s="1"/>
  <c r="AD616" i="8"/>
  <c r="AD536" i="8"/>
  <c r="K151" i="4" s="1"/>
  <c r="AD539" i="8"/>
  <c r="AD459" i="8"/>
  <c r="J151" i="4" s="1"/>
  <c r="AD462" i="8"/>
  <c r="AD382" i="8"/>
  <c r="I151" i="4" s="1"/>
  <c r="AD385" i="8"/>
  <c r="AD228" i="8"/>
  <c r="G151" i="4" s="1"/>
  <c r="AD231" i="8"/>
  <c r="AD232" i="8"/>
  <c r="AD151" i="8"/>
  <c r="F151" i="4" s="1"/>
  <c r="AD154" i="8"/>
  <c r="AD74" i="8"/>
  <c r="E151" i="4" s="1"/>
  <c r="AD77" i="8"/>
  <c r="E154" i="4" s="1"/>
  <c r="AD1593" i="6"/>
  <c r="AF75" i="4" s="1"/>
  <c r="AD1594" i="6"/>
  <c r="AF76" i="4" s="1"/>
  <c r="AD1537" i="6"/>
  <c r="AE75" i="4" s="1"/>
  <c r="AD1538" i="6"/>
  <c r="AE76" i="4" s="1"/>
  <c r="AD1480" i="6"/>
  <c r="AD75" i="4" s="1"/>
  <c r="AD1481" i="6"/>
  <c r="AD76" i="4" s="1"/>
  <c r="AD1423" i="6"/>
  <c r="AC75" i="4" s="1"/>
  <c r="AD1424" i="6"/>
  <c r="AC76" i="4" s="1"/>
  <c r="AD1366" i="6"/>
  <c r="AB75" i="4" s="1"/>
  <c r="AD1367" i="6"/>
  <c r="AB76" i="4" s="1"/>
  <c r="AD1309" i="6"/>
  <c r="AA75" i="4" s="1"/>
  <c r="AD1310" i="6"/>
  <c r="AA76" i="4" s="1"/>
  <c r="AD1252" i="6"/>
  <c r="Z75" i="4" s="1"/>
  <c r="AD1253" i="6"/>
  <c r="Z76" i="4" s="1"/>
  <c r="AD1195" i="6"/>
  <c r="Y75" i="4" s="1"/>
  <c r="AD1196" i="6"/>
  <c r="Y76" i="4" s="1"/>
  <c r="AD1138" i="6"/>
  <c r="X75" i="4" s="1"/>
  <c r="AD1139" i="6"/>
  <c r="X76" i="4" s="1"/>
  <c r="AD1081" i="6"/>
  <c r="W75" i="4" s="1"/>
  <c r="AD1082" i="6"/>
  <c r="W76" i="4" s="1"/>
  <c r="AD1024" i="6"/>
  <c r="V75" i="4" s="1"/>
  <c r="AD1025" i="6"/>
  <c r="V76" i="4" s="1"/>
  <c r="AD967" i="6"/>
  <c r="U75" i="4" s="1"/>
  <c r="AD968" i="6"/>
  <c r="U76" i="4" s="1"/>
  <c r="AD910" i="6"/>
  <c r="T75" i="4" s="1"/>
  <c r="AD911" i="6"/>
  <c r="T76" i="4" s="1"/>
  <c r="AD853" i="6"/>
  <c r="S75" i="4" s="1"/>
  <c r="AD854" i="6"/>
  <c r="S76" i="4" s="1"/>
  <c r="AD796" i="6"/>
  <c r="R75" i="4" s="1"/>
  <c r="AD797" i="6"/>
  <c r="R76" i="4" s="1"/>
  <c r="AD739" i="6"/>
  <c r="Q75" i="4" s="1"/>
  <c r="AD740" i="6"/>
  <c r="Q76" i="4" s="1"/>
  <c r="AD682" i="6"/>
  <c r="P75" i="4" s="1"/>
  <c r="AD683" i="6"/>
  <c r="P76" i="4" s="1"/>
  <c r="AD625" i="6"/>
  <c r="O75" i="4" s="1"/>
  <c r="AD626" i="6"/>
  <c r="O76" i="4" s="1"/>
  <c r="AD568" i="6"/>
  <c r="N75" i="4" s="1"/>
  <c r="AD569" i="6"/>
  <c r="N76" i="4" s="1"/>
  <c r="AD511" i="6"/>
  <c r="M75" i="4" s="1"/>
  <c r="AD512" i="6"/>
  <c r="M76" i="4" s="1"/>
  <c r="AD454" i="6"/>
  <c r="L75" i="4" s="1"/>
  <c r="AD455" i="6"/>
  <c r="L76" i="4" s="1"/>
  <c r="AD397" i="6"/>
  <c r="K75" i="4" s="1"/>
  <c r="AD398" i="6"/>
  <c r="K76" i="4" s="1"/>
  <c r="AD340" i="6"/>
  <c r="J75" i="4" s="1"/>
  <c r="AD341" i="6"/>
  <c r="J76" i="4" s="1"/>
  <c r="AD283" i="6"/>
  <c r="I75" i="4" s="1"/>
  <c r="AD284" i="6"/>
  <c r="I76" i="4" s="1"/>
  <c r="AD226" i="6"/>
  <c r="H75" i="4" s="1"/>
  <c r="AD227" i="6"/>
  <c r="H76" i="4" s="1"/>
  <c r="AD169" i="6"/>
  <c r="G75" i="4" s="1"/>
  <c r="AD170" i="6"/>
  <c r="G76" i="4" s="1"/>
  <c r="AD112" i="6"/>
  <c r="F75" i="4" s="1"/>
  <c r="AD113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D578" i="6"/>
  <c r="AD579" i="6"/>
  <c r="AD580" i="6"/>
  <c r="AD581" i="6"/>
  <c r="AD582" i="6"/>
  <c r="AD583" i="6"/>
  <c r="AD584" i="6"/>
  <c r="AD585" i="6"/>
  <c r="AD586" i="6"/>
  <c r="AD587" i="6"/>
  <c r="AD588" i="6"/>
  <c r="AD589" i="6"/>
  <c r="AD590" i="6"/>
  <c r="AD591" i="6"/>
  <c r="AD592" i="6"/>
  <c r="AD593" i="6"/>
  <c r="AD594" i="6"/>
  <c r="AD595" i="6"/>
  <c r="AD596" i="6"/>
  <c r="AD597" i="6"/>
  <c r="AD598" i="6"/>
  <c r="AD599" i="6"/>
  <c r="AD600" i="6"/>
  <c r="AD601" i="6"/>
  <c r="AD602" i="6"/>
  <c r="AD603" i="6"/>
  <c r="AD604" i="6"/>
  <c r="AD605" i="6"/>
  <c r="AD606" i="6"/>
  <c r="AD607" i="6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8" i="6"/>
  <c r="O78" i="4" s="1"/>
  <c r="AD73" i="8"/>
  <c r="E150" i="4" s="1"/>
  <c r="AD150" i="8"/>
  <c r="F150" i="4" s="1"/>
  <c r="AD227" i="8"/>
  <c r="G150" i="4" s="1"/>
  <c r="AD381" i="8"/>
  <c r="I150" i="4" s="1"/>
  <c r="AD458" i="8"/>
  <c r="J150" i="4" s="1"/>
  <c r="AD535" i="8"/>
  <c r="K150" i="4" s="1"/>
  <c r="AD612" i="8"/>
  <c r="L150" i="4" s="1"/>
  <c r="AD689" i="8"/>
  <c r="M150" i="4" s="1"/>
  <c r="AD766" i="8"/>
  <c r="N150" i="4" s="1"/>
  <c r="AD843" i="8"/>
  <c r="O150" i="4" s="1"/>
  <c r="AD920" i="8"/>
  <c r="P150" i="4" s="1"/>
  <c r="AD997" i="8"/>
  <c r="Q150" i="4" s="1"/>
  <c r="AD1074" i="8"/>
  <c r="R150" i="4" s="1"/>
  <c r="AD1151" i="8"/>
  <c r="S150" i="4" s="1"/>
  <c r="AD1228" i="8"/>
  <c r="T150" i="4" s="1"/>
  <c r="AD1305" i="8"/>
  <c r="U150" i="4" s="1"/>
  <c r="AD1382" i="8"/>
  <c r="V150" i="4" s="1"/>
  <c r="AD1459" i="8"/>
  <c r="W150" i="4" s="1"/>
  <c r="AD1536" i="8"/>
  <c r="X150" i="4" s="1"/>
  <c r="AD1613" i="8"/>
  <c r="Y150" i="4" s="1"/>
  <c r="AD1690" i="8"/>
  <c r="Z150" i="4" s="1"/>
  <c r="AD1767" i="8"/>
  <c r="AA150" i="4" s="1"/>
  <c r="AD1844" i="8"/>
  <c r="AB150" i="4" s="1"/>
  <c r="AD1921" i="8"/>
  <c r="AC150" i="4" s="1"/>
  <c r="AD1998" i="8"/>
  <c r="AD150" i="4" s="1"/>
  <c r="AD2075" i="8"/>
  <c r="AE150" i="4" s="1"/>
  <c r="AD2152" i="8"/>
  <c r="AF150" i="4" s="1"/>
  <c r="AD2151" i="8"/>
  <c r="AF149" i="4" s="1"/>
  <c r="AK154" i="4" l="1"/>
  <c r="AK77" i="4"/>
  <c r="AC4120" i="12"/>
  <c r="AC2235" i="8"/>
  <c r="AC1709" i="6"/>
  <c r="AJ120" i="10"/>
  <c r="AC4404" i="12"/>
  <c r="AD1052" i="13"/>
  <c r="AC4262" i="12"/>
  <c r="AD1017" i="13"/>
  <c r="AD1087" i="13"/>
  <c r="AC2389" i="8"/>
  <c r="AC1765" i="6"/>
  <c r="AC2312" i="8"/>
  <c r="AC1653" i="6"/>
  <c r="AJ78" i="15"/>
  <c r="AJ293" i="14"/>
  <c r="AJ158" i="11"/>
  <c r="I15" i="4" s="1"/>
  <c r="I18" i="4" s="1"/>
  <c r="AJ84" i="11"/>
  <c r="AJ65" i="10"/>
  <c r="AK150" i="4"/>
  <c r="AK151" i="4"/>
  <c r="AK152" i="4"/>
  <c r="AJ10" i="11"/>
  <c r="C15" i="4" s="1"/>
  <c r="AK76" i="4"/>
  <c r="AK75" i="4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597" i="6"/>
  <c r="AA1597" i="6"/>
  <c r="Z1597" i="6"/>
  <c r="Y1597" i="6"/>
  <c r="X1597" i="6"/>
  <c r="W1597" i="6"/>
  <c r="V1597" i="6"/>
  <c r="U1597" i="6"/>
  <c r="T1597" i="6"/>
  <c r="S1597" i="6"/>
  <c r="R1597" i="6"/>
  <c r="Q1597" i="6"/>
  <c r="P1597" i="6"/>
  <c r="O1597" i="6"/>
  <c r="N1597" i="6"/>
  <c r="M1597" i="6"/>
  <c r="L1597" i="6"/>
  <c r="K1597" i="6"/>
  <c r="J1597" i="6"/>
  <c r="I1597" i="6"/>
  <c r="H1597" i="6"/>
  <c r="G1597" i="6"/>
  <c r="F1597" i="6"/>
  <c r="E1597" i="6"/>
  <c r="AB1484" i="6"/>
  <c r="AA1484" i="6"/>
  <c r="Z1484" i="6"/>
  <c r="Y1484" i="6"/>
  <c r="X1484" i="6"/>
  <c r="W1484" i="6"/>
  <c r="V1484" i="6"/>
  <c r="U1484" i="6"/>
  <c r="T1484" i="6"/>
  <c r="S1484" i="6"/>
  <c r="R1484" i="6"/>
  <c r="Q1484" i="6"/>
  <c r="P1484" i="6"/>
  <c r="O1484" i="6"/>
  <c r="N1484" i="6"/>
  <c r="M1484" i="6"/>
  <c r="L1484" i="6"/>
  <c r="K1484" i="6"/>
  <c r="J1484" i="6"/>
  <c r="I1484" i="6"/>
  <c r="H1484" i="6"/>
  <c r="G1484" i="6"/>
  <c r="F1484" i="6"/>
  <c r="E1484" i="6"/>
  <c r="AB1427" i="6"/>
  <c r="AA1427" i="6"/>
  <c r="Z1427" i="6"/>
  <c r="Y1427" i="6"/>
  <c r="X1427" i="6"/>
  <c r="W1427" i="6"/>
  <c r="V1427" i="6"/>
  <c r="U1427" i="6"/>
  <c r="T1427" i="6"/>
  <c r="S1427" i="6"/>
  <c r="R1427" i="6"/>
  <c r="Q1427" i="6"/>
  <c r="P1427" i="6"/>
  <c r="O1427" i="6"/>
  <c r="N1427" i="6"/>
  <c r="M1427" i="6"/>
  <c r="L1427" i="6"/>
  <c r="K1427" i="6"/>
  <c r="J1427" i="6"/>
  <c r="I1427" i="6"/>
  <c r="H1427" i="6"/>
  <c r="G1427" i="6"/>
  <c r="F1427" i="6"/>
  <c r="E1427" i="6"/>
  <c r="AB1370" i="6"/>
  <c r="AA1370" i="6"/>
  <c r="Z1370" i="6"/>
  <c r="Y1370" i="6"/>
  <c r="X1370" i="6"/>
  <c r="W1370" i="6"/>
  <c r="V1370" i="6"/>
  <c r="U1370" i="6"/>
  <c r="T1370" i="6"/>
  <c r="S1370" i="6"/>
  <c r="R1370" i="6"/>
  <c r="Q1370" i="6"/>
  <c r="P1370" i="6"/>
  <c r="O1370" i="6"/>
  <c r="N1370" i="6"/>
  <c r="M1370" i="6"/>
  <c r="L1370" i="6"/>
  <c r="K1370" i="6"/>
  <c r="J1370" i="6"/>
  <c r="I1370" i="6"/>
  <c r="H1370" i="6"/>
  <c r="G1370" i="6"/>
  <c r="F1370" i="6"/>
  <c r="E1370" i="6"/>
  <c r="AB1313" i="6"/>
  <c r="AA1313" i="6"/>
  <c r="Z1313" i="6"/>
  <c r="Y1313" i="6"/>
  <c r="X1313" i="6"/>
  <c r="W1313" i="6"/>
  <c r="V1313" i="6"/>
  <c r="U1313" i="6"/>
  <c r="T1313" i="6"/>
  <c r="S1313" i="6"/>
  <c r="R1313" i="6"/>
  <c r="Q1313" i="6"/>
  <c r="P1313" i="6"/>
  <c r="O1313" i="6"/>
  <c r="N1313" i="6"/>
  <c r="M1313" i="6"/>
  <c r="L1313" i="6"/>
  <c r="K1313" i="6"/>
  <c r="J1313" i="6"/>
  <c r="I1313" i="6"/>
  <c r="H1313" i="6"/>
  <c r="G1313" i="6"/>
  <c r="F1313" i="6"/>
  <c r="E1313" i="6"/>
  <c r="AB1256" i="6"/>
  <c r="AA1256" i="6"/>
  <c r="Z1256" i="6"/>
  <c r="Y1256" i="6"/>
  <c r="X1256" i="6"/>
  <c r="W1256" i="6"/>
  <c r="V1256" i="6"/>
  <c r="U1256" i="6"/>
  <c r="T1256" i="6"/>
  <c r="S1256" i="6"/>
  <c r="R1256" i="6"/>
  <c r="Q1256" i="6"/>
  <c r="P1256" i="6"/>
  <c r="O1256" i="6"/>
  <c r="N1256" i="6"/>
  <c r="M1256" i="6"/>
  <c r="L1256" i="6"/>
  <c r="K1256" i="6"/>
  <c r="J1256" i="6"/>
  <c r="I1256" i="6"/>
  <c r="H1256" i="6"/>
  <c r="G1256" i="6"/>
  <c r="F1256" i="6"/>
  <c r="E1256" i="6"/>
  <c r="AB1199" i="6"/>
  <c r="AA1199" i="6"/>
  <c r="Z1199" i="6"/>
  <c r="Y1199" i="6"/>
  <c r="X1199" i="6"/>
  <c r="W1199" i="6"/>
  <c r="V1199" i="6"/>
  <c r="U1199" i="6"/>
  <c r="T1199" i="6"/>
  <c r="S1199" i="6"/>
  <c r="R1199" i="6"/>
  <c r="Q1199" i="6"/>
  <c r="P1199" i="6"/>
  <c r="O1199" i="6"/>
  <c r="N1199" i="6"/>
  <c r="M1199" i="6"/>
  <c r="L1199" i="6"/>
  <c r="K1199" i="6"/>
  <c r="J1199" i="6"/>
  <c r="I1199" i="6"/>
  <c r="H1199" i="6"/>
  <c r="G1199" i="6"/>
  <c r="F1199" i="6"/>
  <c r="E1199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5" i="6"/>
  <c r="AA1085" i="6"/>
  <c r="Z1085" i="6"/>
  <c r="Y1085" i="6"/>
  <c r="X1085" i="6"/>
  <c r="W1085" i="6"/>
  <c r="V1085" i="6"/>
  <c r="U1085" i="6"/>
  <c r="T1085" i="6"/>
  <c r="S1085" i="6"/>
  <c r="R1085" i="6"/>
  <c r="Q1085" i="6"/>
  <c r="P1085" i="6"/>
  <c r="O1085" i="6"/>
  <c r="N1085" i="6"/>
  <c r="M1085" i="6"/>
  <c r="L1085" i="6"/>
  <c r="K1085" i="6"/>
  <c r="J1085" i="6"/>
  <c r="I1085" i="6"/>
  <c r="H1085" i="6"/>
  <c r="G1085" i="6"/>
  <c r="F1085" i="6"/>
  <c r="E1085" i="6"/>
  <c r="AB1028" i="6"/>
  <c r="AA1028" i="6"/>
  <c r="Z1028" i="6"/>
  <c r="Y1028" i="6"/>
  <c r="X1028" i="6"/>
  <c r="W1028" i="6"/>
  <c r="V1028" i="6"/>
  <c r="U1028" i="6"/>
  <c r="T1028" i="6"/>
  <c r="S1028" i="6"/>
  <c r="R1028" i="6"/>
  <c r="Q1028" i="6"/>
  <c r="P1028" i="6"/>
  <c r="O1028" i="6"/>
  <c r="N1028" i="6"/>
  <c r="M1028" i="6"/>
  <c r="L1028" i="6"/>
  <c r="K1028" i="6"/>
  <c r="J1028" i="6"/>
  <c r="I1028" i="6"/>
  <c r="H1028" i="6"/>
  <c r="G1028" i="6"/>
  <c r="F1028" i="6"/>
  <c r="E1028" i="6"/>
  <c r="AB971" i="6"/>
  <c r="AA971" i="6"/>
  <c r="Z971" i="6"/>
  <c r="Y971" i="6"/>
  <c r="X971" i="6"/>
  <c r="W971" i="6"/>
  <c r="V971" i="6"/>
  <c r="U971" i="6"/>
  <c r="T971" i="6"/>
  <c r="S971" i="6"/>
  <c r="R971" i="6"/>
  <c r="Q971" i="6"/>
  <c r="P971" i="6"/>
  <c r="O971" i="6"/>
  <c r="N971" i="6"/>
  <c r="M971" i="6"/>
  <c r="L971" i="6"/>
  <c r="K971" i="6"/>
  <c r="J971" i="6"/>
  <c r="I971" i="6"/>
  <c r="H971" i="6"/>
  <c r="G971" i="6"/>
  <c r="F971" i="6"/>
  <c r="E971" i="6"/>
  <c r="AB914" i="6"/>
  <c r="AA914" i="6"/>
  <c r="Z914" i="6"/>
  <c r="Y914" i="6"/>
  <c r="X914" i="6"/>
  <c r="W914" i="6"/>
  <c r="V914" i="6"/>
  <c r="U914" i="6"/>
  <c r="T914" i="6"/>
  <c r="S914" i="6"/>
  <c r="R914" i="6"/>
  <c r="Q914" i="6"/>
  <c r="P914" i="6"/>
  <c r="O914" i="6"/>
  <c r="N914" i="6"/>
  <c r="M914" i="6"/>
  <c r="L914" i="6"/>
  <c r="K914" i="6"/>
  <c r="J914" i="6"/>
  <c r="I914" i="6"/>
  <c r="H914" i="6"/>
  <c r="G914" i="6"/>
  <c r="F914" i="6"/>
  <c r="E914" i="6"/>
  <c r="AB800" i="6"/>
  <c r="AA800" i="6"/>
  <c r="Z800" i="6"/>
  <c r="Y800" i="6"/>
  <c r="X800" i="6"/>
  <c r="W800" i="6"/>
  <c r="V800" i="6"/>
  <c r="U800" i="6"/>
  <c r="T800" i="6"/>
  <c r="S800" i="6"/>
  <c r="R800" i="6"/>
  <c r="Q800" i="6"/>
  <c r="P800" i="6"/>
  <c r="O800" i="6"/>
  <c r="N800" i="6"/>
  <c r="M800" i="6"/>
  <c r="L800" i="6"/>
  <c r="K800" i="6"/>
  <c r="J800" i="6"/>
  <c r="I800" i="6"/>
  <c r="H800" i="6"/>
  <c r="G800" i="6"/>
  <c r="F800" i="6"/>
  <c r="E800" i="6"/>
  <c r="AB743" i="6"/>
  <c r="AA743" i="6"/>
  <c r="Z743" i="6"/>
  <c r="Y743" i="6"/>
  <c r="X743" i="6"/>
  <c r="W743" i="6"/>
  <c r="V743" i="6"/>
  <c r="U743" i="6"/>
  <c r="T743" i="6"/>
  <c r="S743" i="6"/>
  <c r="R743" i="6"/>
  <c r="Q743" i="6"/>
  <c r="P743" i="6"/>
  <c r="O743" i="6"/>
  <c r="N743" i="6"/>
  <c r="M743" i="6"/>
  <c r="L743" i="6"/>
  <c r="K743" i="6"/>
  <c r="J743" i="6"/>
  <c r="I743" i="6"/>
  <c r="H743" i="6"/>
  <c r="G743" i="6"/>
  <c r="F743" i="6"/>
  <c r="E743" i="6"/>
  <c r="AB686" i="6"/>
  <c r="AA686" i="6"/>
  <c r="Z686" i="6"/>
  <c r="Y686" i="6"/>
  <c r="X686" i="6"/>
  <c r="W686" i="6"/>
  <c r="V686" i="6"/>
  <c r="U686" i="6"/>
  <c r="T686" i="6"/>
  <c r="S686" i="6"/>
  <c r="R686" i="6"/>
  <c r="Q686" i="6"/>
  <c r="P686" i="6"/>
  <c r="O686" i="6"/>
  <c r="N686" i="6"/>
  <c r="M686" i="6"/>
  <c r="L686" i="6"/>
  <c r="K686" i="6"/>
  <c r="J686" i="6"/>
  <c r="I686" i="6"/>
  <c r="H686" i="6"/>
  <c r="G686" i="6"/>
  <c r="F686" i="6"/>
  <c r="E686" i="6"/>
  <c r="AB629" i="6"/>
  <c r="AA629" i="6"/>
  <c r="Z629" i="6"/>
  <c r="Y629" i="6"/>
  <c r="X629" i="6"/>
  <c r="W629" i="6"/>
  <c r="V629" i="6"/>
  <c r="U629" i="6"/>
  <c r="T629" i="6"/>
  <c r="S629" i="6"/>
  <c r="R629" i="6"/>
  <c r="Q629" i="6"/>
  <c r="P629" i="6"/>
  <c r="O629" i="6"/>
  <c r="N629" i="6"/>
  <c r="M629" i="6"/>
  <c r="L629" i="6"/>
  <c r="K629" i="6"/>
  <c r="J629" i="6"/>
  <c r="I629" i="6"/>
  <c r="H629" i="6"/>
  <c r="G629" i="6"/>
  <c r="F629" i="6"/>
  <c r="E629" i="6"/>
  <c r="AB572" i="6"/>
  <c r="AA572" i="6"/>
  <c r="Z572" i="6"/>
  <c r="Y572" i="6"/>
  <c r="X572" i="6"/>
  <c r="W572" i="6"/>
  <c r="V572" i="6"/>
  <c r="U572" i="6"/>
  <c r="T572" i="6"/>
  <c r="S572" i="6"/>
  <c r="R572" i="6"/>
  <c r="Q572" i="6"/>
  <c r="P572" i="6"/>
  <c r="O572" i="6"/>
  <c r="N572" i="6"/>
  <c r="M572" i="6"/>
  <c r="L572" i="6"/>
  <c r="K572" i="6"/>
  <c r="J572" i="6"/>
  <c r="I572" i="6"/>
  <c r="H572" i="6"/>
  <c r="G572" i="6"/>
  <c r="F572" i="6"/>
  <c r="E572" i="6"/>
  <c r="AB515" i="6"/>
  <c r="AA515" i="6"/>
  <c r="Z515" i="6"/>
  <c r="Y515" i="6"/>
  <c r="X515" i="6"/>
  <c r="W515" i="6"/>
  <c r="V515" i="6"/>
  <c r="U515" i="6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G515" i="6"/>
  <c r="F515" i="6"/>
  <c r="E515" i="6"/>
  <c r="AB458" i="6"/>
  <c r="AA458" i="6"/>
  <c r="Z458" i="6"/>
  <c r="Y458" i="6"/>
  <c r="X458" i="6"/>
  <c r="W458" i="6"/>
  <c r="V458" i="6"/>
  <c r="U458" i="6"/>
  <c r="T458" i="6"/>
  <c r="S458" i="6"/>
  <c r="R458" i="6"/>
  <c r="Q458" i="6"/>
  <c r="P458" i="6"/>
  <c r="O458" i="6"/>
  <c r="N458" i="6"/>
  <c r="M458" i="6"/>
  <c r="L458" i="6"/>
  <c r="K458" i="6"/>
  <c r="J458" i="6"/>
  <c r="I458" i="6"/>
  <c r="H458" i="6"/>
  <c r="G458" i="6"/>
  <c r="F458" i="6"/>
  <c r="E458" i="6"/>
  <c r="AB401" i="6"/>
  <c r="AA401" i="6"/>
  <c r="Z401" i="6"/>
  <c r="Y401" i="6"/>
  <c r="X401" i="6"/>
  <c r="W401" i="6"/>
  <c r="V401" i="6"/>
  <c r="U401" i="6"/>
  <c r="T401" i="6"/>
  <c r="S401" i="6"/>
  <c r="R401" i="6"/>
  <c r="Q401" i="6"/>
  <c r="P401" i="6"/>
  <c r="O401" i="6"/>
  <c r="N401" i="6"/>
  <c r="M401" i="6"/>
  <c r="L401" i="6"/>
  <c r="K401" i="6"/>
  <c r="J401" i="6"/>
  <c r="I401" i="6"/>
  <c r="H401" i="6"/>
  <c r="G401" i="6"/>
  <c r="F401" i="6"/>
  <c r="E401" i="6"/>
  <c r="AB344" i="6"/>
  <c r="AA344" i="6"/>
  <c r="Z344" i="6"/>
  <c r="Y344" i="6"/>
  <c r="X344" i="6"/>
  <c r="W344" i="6"/>
  <c r="V344" i="6"/>
  <c r="U344" i="6"/>
  <c r="T344" i="6"/>
  <c r="S344" i="6"/>
  <c r="R344" i="6"/>
  <c r="Q344" i="6"/>
  <c r="P344" i="6"/>
  <c r="O344" i="6"/>
  <c r="N344" i="6"/>
  <c r="M344" i="6"/>
  <c r="L344" i="6"/>
  <c r="K344" i="6"/>
  <c r="J344" i="6"/>
  <c r="I344" i="6"/>
  <c r="H344" i="6"/>
  <c r="G344" i="6"/>
  <c r="F344" i="6"/>
  <c r="E344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F287" i="6"/>
  <c r="E287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O230" i="6"/>
  <c r="N230" i="6"/>
  <c r="M230" i="6"/>
  <c r="L230" i="6"/>
  <c r="K230" i="6"/>
  <c r="J230" i="6"/>
  <c r="I230" i="6"/>
  <c r="H230" i="6"/>
  <c r="G230" i="6"/>
  <c r="F230" i="6"/>
  <c r="E230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AH149" i="4"/>
  <c r="AG149" i="4"/>
  <c r="AD2157" i="8"/>
  <c r="AF155" i="4" s="1"/>
  <c r="AD2080" i="8"/>
  <c r="AE155" i="4" s="1"/>
  <c r="AD2074" i="8"/>
  <c r="AE149" i="4" s="1"/>
  <c r="AD2003" i="8"/>
  <c r="AD155" i="4" s="1"/>
  <c r="AD1997" i="8"/>
  <c r="AD149" i="4" s="1"/>
  <c r="AD1926" i="8"/>
  <c r="AC155" i="4" s="1"/>
  <c r="AD1920" i="8"/>
  <c r="AC149" i="4" s="1"/>
  <c r="AD1849" i="8"/>
  <c r="AB155" i="4" s="1"/>
  <c r="AD1843" i="8"/>
  <c r="AB149" i="4" s="1"/>
  <c r="AD1772" i="8"/>
  <c r="AA155" i="4" s="1"/>
  <c r="AD1766" i="8"/>
  <c r="AA149" i="4" s="1"/>
  <c r="AD1695" i="8"/>
  <c r="Z155" i="4" s="1"/>
  <c r="AD1689" i="8"/>
  <c r="Z149" i="4" s="1"/>
  <c r="AD1618" i="8"/>
  <c r="Y155" i="4" s="1"/>
  <c r="AD1612" i="8"/>
  <c r="Y149" i="4" s="1"/>
  <c r="AD1541" i="8"/>
  <c r="X155" i="4" s="1"/>
  <c r="AD1535" i="8"/>
  <c r="X149" i="4" s="1"/>
  <c r="AD1534" i="8"/>
  <c r="X148" i="4" s="1"/>
  <c r="AD1458" i="8"/>
  <c r="W149" i="4" s="1"/>
  <c r="AD1387" i="8"/>
  <c r="V155" i="4" s="1"/>
  <c r="AD1381" i="8"/>
  <c r="V149" i="4" s="1"/>
  <c r="AD1310" i="8"/>
  <c r="U155" i="4" s="1"/>
  <c r="AD1304" i="8"/>
  <c r="U149" i="4" s="1"/>
  <c r="AD1227" i="8"/>
  <c r="T149" i="4" s="1"/>
  <c r="AD1156" i="8"/>
  <c r="S155" i="4" s="1"/>
  <c r="AD1150" i="8"/>
  <c r="S149" i="4" s="1"/>
  <c r="AD1073" i="8"/>
  <c r="R149" i="4" s="1"/>
  <c r="AD1002" i="8"/>
  <c r="Q155" i="4" s="1"/>
  <c r="AD996" i="8"/>
  <c r="Q149" i="4" s="1"/>
  <c r="AD925" i="8"/>
  <c r="P155" i="4" s="1"/>
  <c r="AD919" i="8"/>
  <c r="P149" i="4" s="1"/>
  <c r="AD848" i="8"/>
  <c r="O155" i="4" s="1"/>
  <c r="AD842" i="8"/>
  <c r="O149" i="4" s="1"/>
  <c r="AD841" i="8"/>
  <c r="O148" i="4" s="1"/>
  <c r="AD771" i="8"/>
  <c r="N155" i="4" s="1"/>
  <c r="AD765" i="8"/>
  <c r="N149" i="4" s="1"/>
  <c r="AD694" i="8"/>
  <c r="M155" i="4" s="1"/>
  <c r="AD688" i="8"/>
  <c r="M149" i="4" s="1"/>
  <c r="AD617" i="8"/>
  <c r="AD611" i="8"/>
  <c r="L149" i="4" s="1"/>
  <c r="AD540" i="8"/>
  <c r="AD534" i="8"/>
  <c r="K149" i="4" s="1"/>
  <c r="AD463" i="8"/>
  <c r="AD457" i="8"/>
  <c r="J149" i="4" s="1"/>
  <c r="AD386" i="8"/>
  <c r="AD380" i="8"/>
  <c r="I149" i="4" s="1"/>
  <c r="AD226" i="8"/>
  <c r="G149" i="4" s="1"/>
  <c r="AD149" i="8"/>
  <c r="F149" i="4" s="1"/>
  <c r="AD72" i="8"/>
  <c r="E149" i="4" s="1"/>
  <c r="AI149" i="4"/>
  <c r="AK149" i="4" l="1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H164" i="4"/>
  <c r="AH165" i="4"/>
  <c r="AH166" i="4"/>
  <c r="AH167" i="4"/>
  <c r="AH168" i="4"/>
  <c r="AH169" i="4"/>
  <c r="AH170" i="4"/>
  <c r="AH172" i="4"/>
  <c r="AH173" i="4"/>
  <c r="AH174" i="4"/>
  <c r="AH175" i="4"/>
  <c r="AH176" i="4"/>
  <c r="AH177" i="4"/>
  <c r="AH178" i="4"/>
  <c r="AH180" i="4"/>
  <c r="AH181" i="4"/>
  <c r="AH182" i="4"/>
  <c r="AH183" i="4"/>
  <c r="AH185" i="4"/>
  <c r="AH186" i="4"/>
  <c r="AH187" i="4"/>
  <c r="AH188" i="4"/>
  <c r="AH189" i="4"/>
  <c r="AH190" i="4"/>
  <c r="AH191" i="4"/>
  <c r="AH194" i="4"/>
  <c r="AH196" i="4"/>
  <c r="AH197" i="4"/>
  <c r="AH198" i="4"/>
  <c r="AH199" i="4"/>
  <c r="AH200" i="4"/>
  <c r="AH201" i="4"/>
  <c r="AH202" i="4"/>
  <c r="AH204" i="4"/>
  <c r="AH205" i="4"/>
  <c r="AH206" i="4"/>
  <c r="AH207" i="4"/>
  <c r="AH209" i="4"/>
  <c r="AH213" i="4"/>
  <c r="AH214" i="4"/>
  <c r="AH215" i="4"/>
  <c r="AH217" i="4"/>
  <c r="AH219" i="4"/>
  <c r="AH220" i="4"/>
  <c r="AH221" i="4"/>
  <c r="AH222" i="4"/>
  <c r="AH223" i="4"/>
  <c r="AH225" i="4"/>
  <c r="AH226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1" i="4"/>
  <c r="AH242" i="4"/>
  <c r="AH244" i="4"/>
  <c r="AH245" i="4"/>
  <c r="AH246" i="4"/>
  <c r="AH247" i="4"/>
  <c r="AH249" i="4"/>
  <c r="AH250" i="4"/>
  <c r="AH251" i="4"/>
  <c r="AH252" i="4"/>
  <c r="AH253" i="4"/>
  <c r="AH254" i="4"/>
  <c r="AH255" i="4"/>
  <c r="AH257" i="4"/>
  <c r="AH258" i="4"/>
  <c r="AH259" i="4"/>
  <c r="AH261" i="4"/>
  <c r="AH262" i="4"/>
  <c r="AH263" i="4"/>
  <c r="AH264" i="4"/>
  <c r="AH265" i="4"/>
  <c r="AH266" i="4"/>
  <c r="AH268" i="4"/>
  <c r="AH269" i="4"/>
  <c r="AH270" i="4"/>
  <c r="AH271" i="4"/>
  <c r="AH273" i="4"/>
  <c r="AH274" i="4"/>
  <c r="AH276" i="4"/>
  <c r="AH277" i="4"/>
  <c r="AH278" i="4"/>
  <c r="AH279" i="4"/>
  <c r="AH281" i="4"/>
  <c r="AH282" i="4"/>
  <c r="AH285" i="4"/>
  <c r="AH286" i="4"/>
  <c r="AH287" i="4"/>
  <c r="AH289" i="4"/>
  <c r="AH292" i="4"/>
  <c r="AH293" i="4"/>
  <c r="AH294" i="4"/>
  <c r="AH295" i="4"/>
  <c r="AH297" i="4"/>
  <c r="AH290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H227" i="4"/>
  <c r="AD9" i="12"/>
  <c r="E163" i="4" s="1"/>
  <c r="AD10" i="12"/>
  <c r="E164" i="4" s="1"/>
  <c r="AD11" i="12"/>
  <c r="E165" i="4" s="1"/>
  <c r="AD12" i="12"/>
  <c r="E166" i="4" s="1"/>
  <c r="AD13" i="12"/>
  <c r="E167" i="4" s="1"/>
  <c r="AD14" i="12"/>
  <c r="E168" i="4" s="1"/>
  <c r="AD15" i="12"/>
  <c r="E169" i="4" s="1"/>
  <c r="AD16" i="12"/>
  <c r="E170" i="4" s="1"/>
  <c r="AD17" i="12"/>
  <c r="E171" i="4" s="1"/>
  <c r="AD18" i="12"/>
  <c r="E172" i="4" s="1"/>
  <c r="AD19" i="12"/>
  <c r="E173" i="4" s="1"/>
  <c r="AD20" i="12"/>
  <c r="E174" i="4" s="1"/>
  <c r="AD21" i="12"/>
  <c r="E175" i="4" s="1"/>
  <c r="AD22" i="12"/>
  <c r="E176" i="4" s="1"/>
  <c r="AD23" i="12"/>
  <c r="E177" i="4" s="1"/>
  <c r="AD24" i="12"/>
  <c r="E178" i="4" s="1"/>
  <c r="AD25" i="12"/>
  <c r="E179" i="4" s="1"/>
  <c r="AD26" i="12"/>
  <c r="E180" i="4" s="1"/>
  <c r="AD27" i="12"/>
  <c r="E181" i="4" s="1"/>
  <c r="AD28" i="12"/>
  <c r="E182" i="4" s="1"/>
  <c r="AD29" i="12"/>
  <c r="E183" i="4" s="1"/>
  <c r="AD30" i="12"/>
  <c r="E184" i="4" s="1"/>
  <c r="AD31" i="12"/>
  <c r="E185" i="4" s="1"/>
  <c r="AD32" i="12"/>
  <c r="E186" i="4" s="1"/>
  <c r="AD33" i="12"/>
  <c r="E187" i="4" s="1"/>
  <c r="AD34" i="12"/>
  <c r="E188" i="4" s="1"/>
  <c r="AD35" i="12"/>
  <c r="E189" i="4" s="1"/>
  <c r="AD36" i="12"/>
  <c r="E190" i="4" s="1"/>
  <c r="AD37" i="12"/>
  <c r="E191" i="4" s="1"/>
  <c r="AD38" i="12"/>
  <c r="E192" i="4" s="1"/>
  <c r="AD39" i="12"/>
  <c r="E193" i="4" s="1"/>
  <c r="AD40" i="12"/>
  <c r="E194" i="4" s="1"/>
  <c r="AD41" i="12"/>
  <c r="E195" i="4" s="1"/>
  <c r="AD42" i="12"/>
  <c r="E196" i="4" s="1"/>
  <c r="AD43" i="12"/>
  <c r="E197" i="4" s="1"/>
  <c r="AD44" i="12"/>
  <c r="E198" i="4" s="1"/>
  <c r="AD45" i="12"/>
  <c r="E199" i="4" s="1"/>
  <c r="AD46" i="12"/>
  <c r="E200" i="4" s="1"/>
  <c r="AD47" i="12"/>
  <c r="E201" i="4" s="1"/>
  <c r="AD48" i="12"/>
  <c r="E202" i="4" s="1"/>
  <c r="AD49" i="12"/>
  <c r="E203" i="4" s="1"/>
  <c r="AD50" i="12"/>
  <c r="E204" i="4" s="1"/>
  <c r="AD51" i="12"/>
  <c r="E205" i="4" s="1"/>
  <c r="AD52" i="12"/>
  <c r="E206" i="4" s="1"/>
  <c r="AD53" i="12"/>
  <c r="E207" i="4" s="1"/>
  <c r="AD54" i="12"/>
  <c r="E208" i="4" s="1"/>
  <c r="AD55" i="12"/>
  <c r="E209" i="4" s="1"/>
  <c r="AD56" i="12"/>
  <c r="E210" i="4" s="1"/>
  <c r="AD57" i="12"/>
  <c r="E211" i="4" s="1"/>
  <c r="AD58" i="12"/>
  <c r="E212" i="4" s="1"/>
  <c r="AD59" i="12"/>
  <c r="E213" i="4" s="1"/>
  <c r="AD60" i="12"/>
  <c r="E214" i="4" s="1"/>
  <c r="AD61" i="12"/>
  <c r="E215" i="4" s="1"/>
  <c r="AD62" i="12"/>
  <c r="E216" i="4" s="1"/>
  <c r="AD63" i="12"/>
  <c r="E217" i="4" s="1"/>
  <c r="AD64" i="12"/>
  <c r="E218" i="4" s="1"/>
  <c r="AD65" i="12"/>
  <c r="E219" i="4" s="1"/>
  <c r="AD66" i="12"/>
  <c r="E220" i="4" s="1"/>
  <c r="AD67" i="12"/>
  <c r="E221" i="4" s="1"/>
  <c r="AD68" i="12"/>
  <c r="E222" i="4" s="1"/>
  <c r="AD69" i="12"/>
  <c r="E223" i="4" s="1"/>
  <c r="AD70" i="12"/>
  <c r="E224" i="4" s="1"/>
  <c r="AD71" i="12"/>
  <c r="E225" i="4" s="1"/>
  <c r="AD72" i="12"/>
  <c r="E226" i="4" s="1"/>
  <c r="AD73" i="12"/>
  <c r="E227" i="4" s="1"/>
  <c r="AD74" i="12"/>
  <c r="E228" i="4" s="1"/>
  <c r="AD75" i="12"/>
  <c r="E229" i="4" s="1"/>
  <c r="AD76" i="12"/>
  <c r="E230" i="4" s="1"/>
  <c r="AD77" i="12"/>
  <c r="E231" i="4" s="1"/>
  <c r="AD78" i="12"/>
  <c r="E232" i="4" s="1"/>
  <c r="AD79" i="12"/>
  <c r="E233" i="4" s="1"/>
  <c r="AD80" i="12"/>
  <c r="E234" i="4" s="1"/>
  <c r="AD81" i="12"/>
  <c r="E235" i="4" s="1"/>
  <c r="AD82" i="12"/>
  <c r="E236" i="4" s="1"/>
  <c r="AD83" i="12"/>
  <c r="E237" i="4" s="1"/>
  <c r="AD84" i="12"/>
  <c r="E238" i="4" s="1"/>
  <c r="AD85" i="12"/>
  <c r="E239" i="4" s="1"/>
  <c r="AD86" i="12"/>
  <c r="E240" i="4" s="1"/>
  <c r="AD87" i="12"/>
  <c r="E241" i="4" s="1"/>
  <c r="AD88" i="12"/>
  <c r="E242" i="4" s="1"/>
  <c r="AD89" i="12"/>
  <c r="E243" i="4" s="1"/>
  <c r="AD90" i="12"/>
  <c r="E244" i="4" s="1"/>
  <c r="AD91" i="12"/>
  <c r="E245" i="4" s="1"/>
  <c r="AD92" i="12"/>
  <c r="E246" i="4" s="1"/>
  <c r="AD93" i="12"/>
  <c r="E247" i="4" s="1"/>
  <c r="AD94" i="12"/>
  <c r="E248" i="4" s="1"/>
  <c r="AD95" i="12"/>
  <c r="E249" i="4" s="1"/>
  <c r="AD96" i="12"/>
  <c r="E250" i="4" s="1"/>
  <c r="AD97" i="12"/>
  <c r="E251" i="4" s="1"/>
  <c r="AD98" i="12"/>
  <c r="E252" i="4" s="1"/>
  <c r="AD99" i="12"/>
  <c r="E253" i="4" s="1"/>
  <c r="AD100" i="12"/>
  <c r="E254" i="4" s="1"/>
  <c r="AD101" i="12"/>
  <c r="E255" i="4" s="1"/>
  <c r="AD102" i="12"/>
  <c r="E256" i="4" s="1"/>
  <c r="AD103" i="12"/>
  <c r="E257" i="4" s="1"/>
  <c r="AD104" i="12"/>
  <c r="E258" i="4" s="1"/>
  <c r="AD105" i="12"/>
  <c r="E259" i="4" s="1"/>
  <c r="AD106" i="12"/>
  <c r="E260" i="4" s="1"/>
  <c r="AD107" i="12"/>
  <c r="E261" i="4" s="1"/>
  <c r="AD108" i="12"/>
  <c r="E262" i="4" s="1"/>
  <c r="AD109" i="12"/>
  <c r="E263" i="4" s="1"/>
  <c r="AD110" i="12"/>
  <c r="E264" i="4" s="1"/>
  <c r="AD111" i="12"/>
  <c r="E265" i="4" s="1"/>
  <c r="AD112" i="12"/>
  <c r="E266" i="4" s="1"/>
  <c r="AD113" i="12"/>
  <c r="E267" i="4" s="1"/>
  <c r="AD114" i="12"/>
  <c r="E268" i="4" s="1"/>
  <c r="AD115" i="12"/>
  <c r="E269" i="4" s="1"/>
  <c r="AD116" i="12"/>
  <c r="E270" i="4" s="1"/>
  <c r="AD117" i="12"/>
  <c r="E271" i="4" s="1"/>
  <c r="AD118" i="12"/>
  <c r="E272" i="4" s="1"/>
  <c r="AD119" i="12"/>
  <c r="E273" i="4" s="1"/>
  <c r="AD120" i="12"/>
  <c r="E274" i="4" s="1"/>
  <c r="AD121" i="12"/>
  <c r="E275" i="4" s="1"/>
  <c r="AD122" i="12"/>
  <c r="E276" i="4" s="1"/>
  <c r="AD123" i="12"/>
  <c r="E277" i="4" s="1"/>
  <c r="AD124" i="12"/>
  <c r="E278" i="4" s="1"/>
  <c r="AD125" i="12"/>
  <c r="E279" i="4" s="1"/>
  <c r="AD126" i="12"/>
  <c r="E280" i="4" s="1"/>
  <c r="AD127" i="12"/>
  <c r="E281" i="4" s="1"/>
  <c r="AD128" i="12"/>
  <c r="E282" i="4" s="1"/>
  <c r="AD129" i="12"/>
  <c r="E283" i="4" s="1"/>
  <c r="AD130" i="12"/>
  <c r="E284" i="4" s="1"/>
  <c r="AD131" i="12"/>
  <c r="E285" i="4" s="1"/>
  <c r="AD132" i="12"/>
  <c r="E286" i="4" s="1"/>
  <c r="AD133" i="12"/>
  <c r="E287" i="4" s="1"/>
  <c r="AD134" i="12"/>
  <c r="E288" i="4" s="1"/>
  <c r="AD135" i="12"/>
  <c r="E289" i="4" s="1"/>
  <c r="AD136" i="12"/>
  <c r="E290" i="4" s="1"/>
  <c r="AD137" i="12"/>
  <c r="E291" i="4" s="1"/>
  <c r="AD138" i="12"/>
  <c r="E292" i="4" s="1"/>
  <c r="AD139" i="12"/>
  <c r="E293" i="4" s="1"/>
  <c r="AD140" i="12"/>
  <c r="E294" i="4" s="1"/>
  <c r="AD141" i="12"/>
  <c r="E295" i="4" s="1"/>
  <c r="AD142" i="12"/>
  <c r="E296" i="4" s="1"/>
  <c r="AD143" i="12"/>
  <c r="E297" i="4" s="1"/>
  <c r="AD151" i="12"/>
  <c r="F163" i="4" s="1"/>
  <c r="AD152" i="12"/>
  <c r="F164" i="4" s="1"/>
  <c r="AD153" i="12"/>
  <c r="F165" i="4" s="1"/>
  <c r="AD154" i="12"/>
  <c r="F166" i="4" s="1"/>
  <c r="AD155" i="12"/>
  <c r="F167" i="4" s="1"/>
  <c r="AD156" i="12"/>
  <c r="F168" i="4" s="1"/>
  <c r="AD157" i="12"/>
  <c r="F169" i="4" s="1"/>
  <c r="AD158" i="12"/>
  <c r="F170" i="4" s="1"/>
  <c r="AD159" i="12"/>
  <c r="F171" i="4" s="1"/>
  <c r="AD160" i="12"/>
  <c r="F172" i="4" s="1"/>
  <c r="AD161" i="12"/>
  <c r="F173" i="4" s="1"/>
  <c r="AD162" i="12"/>
  <c r="F174" i="4" s="1"/>
  <c r="AD163" i="12"/>
  <c r="F175" i="4" s="1"/>
  <c r="AD164" i="12"/>
  <c r="F176" i="4" s="1"/>
  <c r="AD165" i="12"/>
  <c r="F177" i="4" s="1"/>
  <c r="AD166" i="12"/>
  <c r="F178" i="4" s="1"/>
  <c r="AD167" i="12"/>
  <c r="F179" i="4" s="1"/>
  <c r="AD168" i="12"/>
  <c r="F180" i="4" s="1"/>
  <c r="AD169" i="12"/>
  <c r="F181" i="4" s="1"/>
  <c r="AD170" i="12"/>
  <c r="F182" i="4" s="1"/>
  <c r="AD171" i="12"/>
  <c r="F183" i="4" s="1"/>
  <c r="AD172" i="12"/>
  <c r="F184" i="4" s="1"/>
  <c r="AD173" i="12"/>
  <c r="F185" i="4" s="1"/>
  <c r="AD174" i="12"/>
  <c r="F186" i="4" s="1"/>
  <c r="AD175" i="12"/>
  <c r="F187" i="4" s="1"/>
  <c r="AD176" i="12"/>
  <c r="F188" i="4" s="1"/>
  <c r="AD177" i="12"/>
  <c r="F189" i="4" s="1"/>
  <c r="AD178" i="12"/>
  <c r="F190" i="4" s="1"/>
  <c r="AD179" i="12"/>
  <c r="F191" i="4" s="1"/>
  <c r="AD180" i="12"/>
  <c r="F192" i="4" s="1"/>
  <c r="AD181" i="12"/>
  <c r="F193" i="4" s="1"/>
  <c r="AD182" i="12"/>
  <c r="F194" i="4" s="1"/>
  <c r="AD183" i="12"/>
  <c r="F195" i="4" s="1"/>
  <c r="AD184" i="12"/>
  <c r="F196" i="4" s="1"/>
  <c r="AD185" i="12"/>
  <c r="F197" i="4" s="1"/>
  <c r="AD186" i="12"/>
  <c r="F198" i="4" s="1"/>
  <c r="AD187" i="12"/>
  <c r="F199" i="4" s="1"/>
  <c r="AD188" i="12"/>
  <c r="F200" i="4" s="1"/>
  <c r="AD189" i="12"/>
  <c r="F201" i="4" s="1"/>
  <c r="AD190" i="12"/>
  <c r="F202" i="4" s="1"/>
  <c r="AD191" i="12"/>
  <c r="F203" i="4" s="1"/>
  <c r="AD192" i="12"/>
  <c r="F204" i="4" s="1"/>
  <c r="AD193" i="12"/>
  <c r="F205" i="4" s="1"/>
  <c r="AD194" i="12"/>
  <c r="F206" i="4" s="1"/>
  <c r="AD195" i="12"/>
  <c r="F207" i="4" s="1"/>
  <c r="AD196" i="12"/>
  <c r="F208" i="4" s="1"/>
  <c r="AD197" i="12"/>
  <c r="F209" i="4" s="1"/>
  <c r="AD198" i="12"/>
  <c r="F210" i="4" s="1"/>
  <c r="AD199" i="12"/>
  <c r="F211" i="4" s="1"/>
  <c r="AD200" i="12"/>
  <c r="F212" i="4" s="1"/>
  <c r="AD201" i="12"/>
  <c r="F213" i="4" s="1"/>
  <c r="AD202" i="12"/>
  <c r="F214" i="4" s="1"/>
  <c r="AD203" i="12"/>
  <c r="F215" i="4" s="1"/>
  <c r="AD204" i="12"/>
  <c r="F216" i="4" s="1"/>
  <c r="AD205" i="12"/>
  <c r="F217" i="4" s="1"/>
  <c r="AD206" i="12"/>
  <c r="F218" i="4" s="1"/>
  <c r="AD207" i="12"/>
  <c r="F219" i="4" s="1"/>
  <c r="AD208" i="12"/>
  <c r="F220" i="4" s="1"/>
  <c r="AD209" i="12"/>
  <c r="F221" i="4" s="1"/>
  <c r="AD210" i="12"/>
  <c r="F222" i="4" s="1"/>
  <c r="AD211" i="12"/>
  <c r="F223" i="4" s="1"/>
  <c r="AD212" i="12"/>
  <c r="F224" i="4" s="1"/>
  <c r="AD213" i="12"/>
  <c r="F225" i="4" s="1"/>
  <c r="AD214" i="12"/>
  <c r="F226" i="4" s="1"/>
  <c r="AD215" i="12"/>
  <c r="F227" i="4" s="1"/>
  <c r="AD216" i="12"/>
  <c r="F228" i="4" s="1"/>
  <c r="AD217" i="12"/>
  <c r="F229" i="4" s="1"/>
  <c r="AD218" i="12"/>
  <c r="F230" i="4" s="1"/>
  <c r="AD219" i="12"/>
  <c r="F231" i="4" s="1"/>
  <c r="AD220" i="12"/>
  <c r="F232" i="4" s="1"/>
  <c r="AD221" i="12"/>
  <c r="F233" i="4" s="1"/>
  <c r="AD222" i="12"/>
  <c r="F234" i="4" s="1"/>
  <c r="AD223" i="12"/>
  <c r="F235" i="4" s="1"/>
  <c r="AD224" i="12"/>
  <c r="F236" i="4" s="1"/>
  <c r="AD225" i="12"/>
  <c r="F237" i="4" s="1"/>
  <c r="AD226" i="12"/>
  <c r="F238" i="4" s="1"/>
  <c r="AD227" i="12"/>
  <c r="F239" i="4" s="1"/>
  <c r="AD228" i="12"/>
  <c r="F240" i="4" s="1"/>
  <c r="AD229" i="12"/>
  <c r="F241" i="4" s="1"/>
  <c r="AD230" i="12"/>
  <c r="F242" i="4" s="1"/>
  <c r="AD231" i="12"/>
  <c r="F243" i="4" s="1"/>
  <c r="AD232" i="12"/>
  <c r="F244" i="4" s="1"/>
  <c r="AD233" i="12"/>
  <c r="F245" i="4" s="1"/>
  <c r="AD234" i="12"/>
  <c r="F246" i="4" s="1"/>
  <c r="AD235" i="12"/>
  <c r="F247" i="4" s="1"/>
  <c r="AD236" i="12"/>
  <c r="F248" i="4" s="1"/>
  <c r="AD237" i="12"/>
  <c r="F249" i="4" s="1"/>
  <c r="AD238" i="12"/>
  <c r="F250" i="4" s="1"/>
  <c r="AD239" i="12"/>
  <c r="F251" i="4" s="1"/>
  <c r="AD240" i="12"/>
  <c r="F252" i="4" s="1"/>
  <c r="AD241" i="12"/>
  <c r="F253" i="4" s="1"/>
  <c r="AD242" i="12"/>
  <c r="F254" i="4" s="1"/>
  <c r="AD243" i="12"/>
  <c r="F255" i="4" s="1"/>
  <c r="AD244" i="12"/>
  <c r="F256" i="4" s="1"/>
  <c r="AD245" i="12"/>
  <c r="F257" i="4" s="1"/>
  <c r="AD246" i="12"/>
  <c r="F258" i="4" s="1"/>
  <c r="AD247" i="12"/>
  <c r="F259" i="4" s="1"/>
  <c r="AD248" i="12"/>
  <c r="F260" i="4" s="1"/>
  <c r="AD249" i="12"/>
  <c r="F261" i="4" s="1"/>
  <c r="AD250" i="12"/>
  <c r="F262" i="4" s="1"/>
  <c r="AD251" i="12"/>
  <c r="F263" i="4" s="1"/>
  <c r="AD252" i="12"/>
  <c r="F264" i="4" s="1"/>
  <c r="AD253" i="12"/>
  <c r="F265" i="4" s="1"/>
  <c r="AD254" i="12"/>
  <c r="F266" i="4" s="1"/>
  <c r="AD255" i="12"/>
  <c r="F267" i="4" s="1"/>
  <c r="AD256" i="12"/>
  <c r="F268" i="4" s="1"/>
  <c r="AD257" i="12"/>
  <c r="F269" i="4" s="1"/>
  <c r="AD258" i="12"/>
  <c r="F270" i="4" s="1"/>
  <c r="AD259" i="12"/>
  <c r="F271" i="4" s="1"/>
  <c r="AD260" i="12"/>
  <c r="F272" i="4" s="1"/>
  <c r="AD261" i="12"/>
  <c r="F273" i="4" s="1"/>
  <c r="AD262" i="12"/>
  <c r="F274" i="4" s="1"/>
  <c r="AD263" i="12"/>
  <c r="F275" i="4" s="1"/>
  <c r="AD264" i="12"/>
  <c r="F276" i="4" s="1"/>
  <c r="AD265" i="12"/>
  <c r="F277" i="4" s="1"/>
  <c r="AD266" i="12"/>
  <c r="F278" i="4" s="1"/>
  <c r="AD267" i="12"/>
  <c r="F279" i="4" s="1"/>
  <c r="AD268" i="12"/>
  <c r="F280" i="4" s="1"/>
  <c r="AD269" i="12"/>
  <c r="F281" i="4" s="1"/>
  <c r="AD270" i="12"/>
  <c r="F282" i="4" s="1"/>
  <c r="AD271" i="12"/>
  <c r="F283" i="4" s="1"/>
  <c r="AD272" i="12"/>
  <c r="F284" i="4" s="1"/>
  <c r="AD273" i="12"/>
  <c r="F285" i="4" s="1"/>
  <c r="AD274" i="12"/>
  <c r="F286" i="4" s="1"/>
  <c r="AD275" i="12"/>
  <c r="F287" i="4" s="1"/>
  <c r="AD276" i="12"/>
  <c r="F288" i="4" s="1"/>
  <c r="AD277" i="12"/>
  <c r="F289" i="4" s="1"/>
  <c r="AD278" i="12"/>
  <c r="F290" i="4" s="1"/>
  <c r="AD279" i="12"/>
  <c r="F291" i="4" s="1"/>
  <c r="AD280" i="12"/>
  <c r="F292" i="4" s="1"/>
  <c r="AD281" i="12"/>
  <c r="F293" i="4" s="1"/>
  <c r="AD282" i="12"/>
  <c r="F294" i="4" s="1"/>
  <c r="AD283" i="12"/>
  <c r="F295" i="4" s="1"/>
  <c r="AD284" i="12"/>
  <c r="F296" i="4" s="1"/>
  <c r="AD285" i="12"/>
  <c r="F297" i="4" s="1"/>
  <c r="AD293" i="12"/>
  <c r="G163" i="4" s="1"/>
  <c r="AD294" i="12"/>
  <c r="G164" i="4" s="1"/>
  <c r="AD295" i="12"/>
  <c r="G165" i="4" s="1"/>
  <c r="AD296" i="12"/>
  <c r="G166" i="4" s="1"/>
  <c r="AD297" i="12"/>
  <c r="G167" i="4" s="1"/>
  <c r="AD298" i="12"/>
  <c r="G168" i="4" s="1"/>
  <c r="AD299" i="12"/>
  <c r="G169" i="4" s="1"/>
  <c r="AD300" i="12"/>
  <c r="G170" i="4" s="1"/>
  <c r="AD301" i="12"/>
  <c r="G171" i="4" s="1"/>
  <c r="AD302" i="12"/>
  <c r="G172" i="4" s="1"/>
  <c r="AD303" i="12"/>
  <c r="G173" i="4" s="1"/>
  <c r="AD304" i="12"/>
  <c r="G174" i="4" s="1"/>
  <c r="AD305" i="12"/>
  <c r="G175" i="4" s="1"/>
  <c r="AD306" i="12"/>
  <c r="G176" i="4" s="1"/>
  <c r="AD307" i="12"/>
  <c r="G177" i="4" s="1"/>
  <c r="AD308" i="12"/>
  <c r="G178" i="4" s="1"/>
  <c r="AD309" i="12"/>
  <c r="G179" i="4" s="1"/>
  <c r="AD310" i="12"/>
  <c r="G180" i="4" s="1"/>
  <c r="AD311" i="12"/>
  <c r="G181" i="4" s="1"/>
  <c r="AD312" i="12"/>
  <c r="G182" i="4" s="1"/>
  <c r="AD313" i="12"/>
  <c r="G183" i="4" s="1"/>
  <c r="AD314" i="12"/>
  <c r="G184" i="4" s="1"/>
  <c r="AD315" i="12"/>
  <c r="G185" i="4" s="1"/>
  <c r="AD316" i="12"/>
  <c r="G186" i="4" s="1"/>
  <c r="AD317" i="12"/>
  <c r="G187" i="4" s="1"/>
  <c r="AD318" i="12"/>
  <c r="G188" i="4" s="1"/>
  <c r="AD319" i="12"/>
  <c r="G189" i="4" s="1"/>
  <c r="AD320" i="12"/>
  <c r="G190" i="4" s="1"/>
  <c r="AD321" i="12"/>
  <c r="G191" i="4" s="1"/>
  <c r="AD322" i="12"/>
  <c r="G192" i="4" s="1"/>
  <c r="AD323" i="12"/>
  <c r="G193" i="4" s="1"/>
  <c r="AD324" i="12"/>
  <c r="G194" i="4" s="1"/>
  <c r="AD325" i="12"/>
  <c r="G195" i="4" s="1"/>
  <c r="AD326" i="12"/>
  <c r="G196" i="4" s="1"/>
  <c r="AD327" i="12"/>
  <c r="G197" i="4" s="1"/>
  <c r="AD328" i="12"/>
  <c r="G198" i="4" s="1"/>
  <c r="AD329" i="12"/>
  <c r="G199" i="4" s="1"/>
  <c r="AD330" i="12"/>
  <c r="G200" i="4" s="1"/>
  <c r="AD331" i="12"/>
  <c r="G201" i="4" s="1"/>
  <c r="AD332" i="12"/>
  <c r="G202" i="4" s="1"/>
  <c r="AD333" i="12"/>
  <c r="G203" i="4" s="1"/>
  <c r="AD334" i="12"/>
  <c r="G204" i="4" s="1"/>
  <c r="AD335" i="12"/>
  <c r="G205" i="4" s="1"/>
  <c r="AD336" i="12"/>
  <c r="G206" i="4" s="1"/>
  <c r="AD337" i="12"/>
  <c r="G207" i="4" s="1"/>
  <c r="AD338" i="12"/>
  <c r="G208" i="4" s="1"/>
  <c r="AD339" i="12"/>
  <c r="G209" i="4" s="1"/>
  <c r="AD340" i="12"/>
  <c r="G210" i="4" s="1"/>
  <c r="AD341" i="12"/>
  <c r="G211" i="4" s="1"/>
  <c r="AD342" i="12"/>
  <c r="G212" i="4" s="1"/>
  <c r="AD343" i="12"/>
  <c r="G213" i="4" s="1"/>
  <c r="AD344" i="12"/>
  <c r="G214" i="4" s="1"/>
  <c r="AD345" i="12"/>
  <c r="G215" i="4" s="1"/>
  <c r="AD346" i="12"/>
  <c r="G216" i="4" s="1"/>
  <c r="AD347" i="12"/>
  <c r="G217" i="4" s="1"/>
  <c r="AD348" i="12"/>
  <c r="G218" i="4" s="1"/>
  <c r="AD349" i="12"/>
  <c r="G219" i="4" s="1"/>
  <c r="AD350" i="12"/>
  <c r="G220" i="4" s="1"/>
  <c r="AD351" i="12"/>
  <c r="G221" i="4" s="1"/>
  <c r="AD352" i="12"/>
  <c r="G222" i="4" s="1"/>
  <c r="AD353" i="12"/>
  <c r="G223" i="4" s="1"/>
  <c r="AD354" i="12"/>
  <c r="G224" i="4" s="1"/>
  <c r="AD355" i="12"/>
  <c r="G225" i="4" s="1"/>
  <c r="AD356" i="12"/>
  <c r="G226" i="4" s="1"/>
  <c r="AD357" i="12"/>
  <c r="G227" i="4" s="1"/>
  <c r="AD358" i="12"/>
  <c r="G228" i="4" s="1"/>
  <c r="AD359" i="12"/>
  <c r="G229" i="4" s="1"/>
  <c r="AD360" i="12"/>
  <c r="G230" i="4" s="1"/>
  <c r="AD361" i="12"/>
  <c r="G231" i="4" s="1"/>
  <c r="AD362" i="12"/>
  <c r="G232" i="4" s="1"/>
  <c r="AD363" i="12"/>
  <c r="G233" i="4" s="1"/>
  <c r="AD364" i="12"/>
  <c r="G234" i="4" s="1"/>
  <c r="AD365" i="12"/>
  <c r="G235" i="4" s="1"/>
  <c r="AD366" i="12"/>
  <c r="G236" i="4" s="1"/>
  <c r="AD367" i="12"/>
  <c r="G237" i="4" s="1"/>
  <c r="AD368" i="12"/>
  <c r="G238" i="4" s="1"/>
  <c r="AD369" i="12"/>
  <c r="G239" i="4" s="1"/>
  <c r="AD370" i="12"/>
  <c r="G240" i="4" s="1"/>
  <c r="AD371" i="12"/>
  <c r="G241" i="4" s="1"/>
  <c r="AD372" i="12"/>
  <c r="G242" i="4" s="1"/>
  <c r="AD373" i="12"/>
  <c r="G243" i="4" s="1"/>
  <c r="AD374" i="12"/>
  <c r="G244" i="4" s="1"/>
  <c r="AD375" i="12"/>
  <c r="G245" i="4" s="1"/>
  <c r="AD376" i="12"/>
  <c r="G246" i="4" s="1"/>
  <c r="AD377" i="12"/>
  <c r="G247" i="4" s="1"/>
  <c r="AD378" i="12"/>
  <c r="G248" i="4" s="1"/>
  <c r="AD379" i="12"/>
  <c r="G249" i="4" s="1"/>
  <c r="AD380" i="12"/>
  <c r="G250" i="4" s="1"/>
  <c r="AD381" i="12"/>
  <c r="G251" i="4" s="1"/>
  <c r="AD382" i="12"/>
  <c r="G252" i="4" s="1"/>
  <c r="AD383" i="12"/>
  <c r="G253" i="4" s="1"/>
  <c r="AD384" i="12"/>
  <c r="G254" i="4" s="1"/>
  <c r="AD385" i="12"/>
  <c r="G255" i="4" s="1"/>
  <c r="AD386" i="12"/>
  <c r="G256" i="4" s="1"/>
  <c r="AD387" i="12"/>
  <c r="G257" i="4" s="1"/>
  <c r="AD388" i="12"/>
  <c r="G258" i="4" s="1"/>
  <c r="AD389" i="12"/>
  <c r="G259" i="4" s="1"/>
  <c r="AD390" i="12"/>
  <c r="G260" i="4" s="1"/>
  <c r="AD391" i="12"/>
  <c r="G261" i="4" s="1"/>
  <c r="AD392" i="12"/>
  <c r="G262" i="4" s="1"/>
  <c r="AD393" i="12"/>
  <c r="G263" i="4" s="1"/>
  <c r="AD394" i="12"/>
  <c r="G264" i="4" s="1"/>
  <c r="AD395" i="12"/>
  <c r="G265" i="4" s="1"/>
  <c r="AD396" i="12"/>
  <c r="G266" i="4" s="1"/>
  <c r="AD397" i="12"/>
  <c r="G267" i="4" s="1"/>
  <c r="AD398" i="12"/>
  <c r="G268" i="4" s="1"/>
  <c r="AD399" i="12"/>
  <c r="G269" i="4" s="1"/>
  <c r="AD400" i="12"/>
  <c r="G270" i="4" s="1"/>
  <c r="AD401" i="12"/>
  <c r="G271" i="4" s="1"/>
  <c r="AD402" i="12"/>
  <c r="G272" i="4" s="1"/>
  <c r="AD403" i="12"/>
  <c r="G273" i="4" s="1"/>
  <c r="AD404" i="12"/>
  <c r="G274" i="4" s="1"/>
  <c r="AD405" i="12"/>
  <c r="G275" i="4" s="1"/>
  <c r="AD406" i="12"/>
  <c r="G276" i="4" s="1"/>
  <c r="AD407" i="12"/>
  <c r="G277" i="4" s="1"/>
  <c r="AD408" i="12"/>
  <c r="G278" i="4" s="1"/>
  <c r="AD409" i="12"/>
  <c r="G279" i="4" s="1"/>
  <c r="AD410" i="12"/>
  <c r="G280" i="4" s="1"/>
  <c r="AD411" i="12"/>
  <c r="G281" i="4" s="1"/>
  <c r="AD412" i="12"/>
  <c r="G282" i="4" s="1"/>
  <c r="AD413" i="12"/>
  <c r="G283" i="4" s="1"/>
  <c r="AD414" i="12"/>
  <c r="G284" i="4" s="1"/>
  <c r="AD415" i="12"/>
  <c r="G285" i="4" s="1"/>
  <c r="AD416" i="12"/>
  <c r="G286" i="4" s="1"/>
  <c r="AD417" i="12"/>
  <c r="G287" i="4" s="1"/>
  <c r="AD418" i="12"/>
  <c r="G288" i="4" s="1"/>
  <c r="AD419" i="12"/>
  <c r="G289" i="4" s="1"/>
  <c r="AD420" i="12"/>
  <c r="G290" i="4" s="1"/>
  <c r="AD421" i="12"/>
  <c r="G291" i="4" s="1"/>
  <c r="AD422" i="12"/>
  <c r="G292" i="4" s="1"/>
  <c r="AD423" i="12"/>
  <c r="G293" i="4" s="1"/>
  <c r="AD424" i="12"/>
  <c r="G294" i="4" s="1"/>
  <c r="AD425" i="12"/>
  <c r="G295" i="4" s="1"/>
  <c r="AD426" i="12"/>
  <c r="G296" i="4" s="1"/>
  <c r="AD427" i="12"/>
  <c r="G297" i="4" s="1"/>
  <c r="AD435" i="12"/>
  <c r="H163" i="4" s="1"/>
  <c r="AD436" i="12"/>
  <c r="H164" i="4" s="1"/>
  <c r="AD437" i="12"/>
  <c r="H165" i="4" s="1"/>
  <c r="AD438" i="12"/>
  <c r="H166" i="4" s="1"/>
  <c r="AD439" i="12"/>
  <c r="H167" i="4" s="1"/>
  <c r="AD440" i="12"/>
  <c r="H168" i="4" s="1"/>
  <c r="AD441" i="12"/>
  <c r="H169" i="4" s="1"/>
  <c r="AD442" i="12"/>
  <c r="H170" i="4" s="1"/>
  <c r="AD443" i="12"/>
  <c r="H171" i="4" s="1"/>
  <c r="AD444" i="12"/>
  <c r="H172" i="4" s="1"/>
  <c r="AD445" i="12"/>
  <c r="H173" i="4" s="1"/>
  <c r="AD446" i="12"/>
  <c r="H174" i="4" s="1"/>
  <c r="AD447" i="12"/>
  <c r="H175" i="4" s="1"/>
  <c r="AD448" i="12"/>
  <c r="H176" i="4" s="1"/>
  <c r="AD449" i="12"/>
  <c r="H177" i="4" s="1"/>
  <c r="AD450" i="12"/>
  <c r="H178" i="4" s="1"/>
  <c r="AD451" i="12"/>
  <c r="H179" i="4" s="1"/>
  <c r="AD452" i="12"/>
  <c r="H180" i="4" s="1"/>
  <c r="AD453" i="12"/>
  <c r="H181" i="4" s="1"/>
  <c r="AD454" i="12"/>
  <c r="H182" i="4" s="1"/>
  <c r="AD455" i="12"/>
  <c r="H183" i="4" s="1"/>
  <c r="AD456" i="12"/>
  <c r="H184" i="4" s="1"/>
  <c r="AD457" i="12"/>
  <c r="H185" i="4" s="1"/>
  <c r="AD458" i="12"/>
  <c r="H186" i="4" s="1"/>
  <c r="AD459" i="12"/>
  <c r="H187" i="4" s="1"/>
  <c r="AD460" i="12"/>
  <c r="H188" i="4" s="1"/>
  <c r="AD461" i="12"/>
  <c r="H189" i="4" s="1"/>
  <c r="AD462" i="12"/>
  <c r="H190" i="4" s="1"/>
  <c r="AD463" i="12"/>
  <c r="H191" i="4" s="1"/>
  <c r="AD464" i="12"/>
  <c r="H192" i="4" s="1"/>
  <c r="AD465" i="12"/>
  <c r="H193" i="4" s="1"/>
  <c r="AD466" i="12"/>
  <c r="H194" i="4" s="1"/>
  <c r="AD467" i="12"/>
  <c r="H195" i="4" s="1"/>
  <c r="AD468" i="12"/>
  <c r="H196" i="4" s="1"/>
  <c r="AD469" i="12"/>
  <c r="H197" i="4" s="1"/>
  <c r="AD470" i="12"/>
  <c r="H198" i="4" s="1"/>
  <c r="AD471" i="12"/>
  <c r="H199" i="4" s="1"/>
  <c r="AD472" i="12"/>
  <c r="H200" i="4" s="1"/>
  <c r="AD473" i="12"/>
  <c r="H201" i="4" s="1"/>
  <c r="AD474" i="12"/>
  <c r="H202" i="4" s="1"/>
  <c r="AD475" i="12"/>
  <c r="H203" i="4" s="1"/>
  <c r="AD476" i="12"/>
  <c r="H204" i="4" s="1"/>
  <c r="AD477" i="12"/>
  <c r="H205" i="4" s="1"/>
  <c r="AD478" i="12"/>
  <c r="H206" i="4" s="1"/>
  <c r="AD479" i="12"/>
  <c r="H207" i="4" s="1"/>
  <c r="AD480" i="12"/>
  <c r="H208" i="4" s="1"/>
  <c r="AD481" i="12"/>
  <c r="H209" i="4" s="1"/>
  <c r="AD482" i="12"/>
  <c r="H210" i="4" s="1"/>
  <c r="AD483" i="12"/>
  <c r="H211" i="4" s="1"/>
  <c r="AD484" i="12"/>
  <c r="H212" i="4" s="1"/>
  <c r="AD485" i="12"/>
  <c r="H213" i="4" s="1"/>
  <c r="AD486" i="12"/>
  <c r="H214" i="4" s="1"/>
  <c r="AD487" i="12"/>
  <c r="H215" i="4" s="1"/>
  <c r="AD488" i="12"/>
  <c r="H216" i="4" s="1"/>
  <c r="AD489" i="12"/>
  <c r="H217" i="4" s="1"/>
  <c r="AD490" i="12"/>
  <c r="H218" i="4" s="1"/>
  <c r="AD491" i="12"/>
  <c r="H219" i="4" s="1"/>
  <c r="AD492" i="12"/>
  <c r="H220" i="4" s="1"/>
  <c r="AD493" i="12"/>
  <c r="H221" i="4" s="1"/>
  <c r="AD494" i="12"/>
  <c r="H222" i="4" s="1"/>
  <c r="AD495" i="12"/>
  <c r="H223" i="4" s="1"/>
  <c r="AD496" i="12"/>
  <c r="H224" i="4" s="1"/>
  <c r="AD497" i="12"/>
  <c r="H225" i="4" s="1"/>
  <c r="AD498" i="12"/>
  <c r="H226" i="4" s="1"/>
  <c r="AD499" i="12"/>
  <c r="H227" i="4" s="1"/>
  <c r="AD500" i="12"/>
  <c r="H228" i="4" s="1"/>
  <c r="AD501" i="12"/>
  <c r="H229" i="4" s="1"/>
  <c r="AD502" i="12"/>
  <c r="H230" i="4" s="1"/>
  <c r="AD503" i="12"/>
  <c r="H231" i="4" s="1"/>
  <c r="AD504" i="12"/>
  <c r="H232" i="4" s="1"/>
  <c r="AD505" i="12"/>
  <c r="H233" i="4" s="1"/>
  <c r="AD506" i="12"/>
  <c r="H234" i="4" s="1"/>
  <c r="AD507" i="12"/>
  <c r="H235" i="4" s="1"/>
  <c r="AD508" i="12"/>
  <c r="H236" i="4" s="1"/>
  <c r="AD509" i="12"/>
  <c r="H237" i="4" s="1"/>
  <c r="AD510" i="12"/>
  <c r="H238" i="4" s="1"/>
  <c r="AD511" i="12"/>
  <c r="H239" i="4" s="1"/>
  <c r="AD512" i="12"/>
  <c r="H240" i="4" s="1"/>
  <c r="AD513" i="12"/>
  <c r="H241" i="4" s="1"/>
  <c r="AD514" i="12"/>
  <c r="H242" i="4" s="1"/>
  <c r="AD515" i="12"/>
  <c r="H243" i="4" s="1"/>
  <c r="AD516" i="12"/>
  <c r="H244" i="4" s="1"/>
  <c r="AD517" i="12"/>
  <c r="H245" i="4" s="1"/>
  <c r="AD518" i="12"/>
  <c r="H246" i="4" s="1"/>
  <c r="AD519" i="12"/>
  <c r="H247" i="4" s="1"/>
  <c r="AD520" i="12"/>
  <c r="H248" i="4" s="1"/>
  <c r="AD521" i="12"/>
  <c r="H249" i="4" s="1"/>
  <c r="AD522" i="12"/>
  <c r="H250" i="4" s="1"/>
  <c r="AD523" i="12"/>
  <c r="H251" i="4" s="1"/>
  <c r="AD524" i="12"/>
  <c r="H252" i="4" s="1"/>
  <c r="AD525" i="12"/>
  <c r="H253" i="4" s="1"/>
  <c r="AD526" i="12"/>
  <c r="H254" i="4" s="1"/>
  <c r="AD527" i="12"/>
  <c r="H255" i="4" s="1"/>
  <c r="AD528" i="12"/>
  <c r="H256" i="4" s="1"/>
  <c r="AD529" i="12"/>
  <c r="H257" i="4" s="1"/>
  <c r="AD530" i="12"/>
  <c r="H258" i="4" s="1"/>
  <c r="AD531" i="12"/>
  <c r="H259" i="4" s="1"/>
  <c r="AD532" i="12"/>
  <c r="H260" i="4" s="1"/>
  <c r="AD533" i="12"/>
  <c r="H261" i="4" s="1"/>
  <c r="AD534" i="12"/>
  <c r="H262" i="4" s="1"/>
  <c r="AD535" i="12"/>
  <c r="H263" i="4" s="1"/>
  <c r="AD536" i="12"/>
  <c r="H264" i="4" s="1"/>
  <c r="AD537" i="12"/>
  <c r="H265" i="4" s="1"/>
  <c r="AD538" i="12"/>
  <c r="H266" i="4" s="1"/>
  <c r="AD539" i="12"/>
  <c r="H267" i="4" s="1"/>
  <c r="AD540" i="12"/>
  <c r="H268" i="4" s="1"/>
  <c r="AD541" i="12"/>
  <c r="H269" i="4" s="1"/>
  <c r="AD542" i="12"/>
  <c r="H270" i="4" s="1"/>
  <c r="AD543" i="12"/>
  <c r="H271" i="4" s="1"/>
  <c r="AD544" i="12"/>
  <c r="H272" i="4" s="1"/>
  <c r="AD545" i="12"/>
  <c r="H273" i="4" s="1"/>
  <c r="AD546" i="12"/>
  <c r="H274" i="4" s="1"/>
  <c r="AD547" i="12"/>
  <c r="H275" i="4" s="1"/>
  <c r="AD548" i="12"/>
  <c r="H276" i="4" s="1"/>
  <c r="AD549" i="12"/>
  <c r="H277" i="4" s="1"/>
  <c r="AD550" i="12"/>
  <c r="H278" i="4" s="1"/>
  <c r="AD551" i="12"/>
  <c r="H279" i="4" s="1"/>
  <c r="AD552" i="12"/>
  <c r="H280" i="4" s="1"/>
  <c r="AD553" i="12"/>
  <c r="H281" i="4" s="1"/>
  <c r="AD554" i="12"/>
  <c r="H282" i="4" s="1"/>
  <c r="AD555" i="12"/>
  <c r="H283" i="4" s="1"/>
  <c r="AD556" i="12"/>
  <c r="H284" i="4" s="1"/>
  <c r="AD557" i="12"/>
  <c r="H285" i="4" s="1"/>
  <c r="AD558" i="12"/>
  <c r="H286" i="4" s="1"/>
  <c r="AD559" i="12"/>
  <c r="H287" i="4" s="1"/>
  <c r="AD560" i="12"/>
  <c r="H288" i="4" s="1"/>
  <c r="AD561" i="12"/>
  <c r="H289" i="4" s="1"/>
  <c r="AD562" i="12"/>
  <c r="H290" i="4" s="1"/>
  <c r="AD563" i="12"/>
  <c r="H291" i="4" s="1"/>
  <c r="AD564" i="12"/>
  <c r="H292" i="4" s="1"/>
  <c r="AD565" i="12"/>
  <c r="H293" i="4" s="1"/>
  <c r="AD566" i="12"/>
  <c r="H294" i="4" s="1"/>
  <c r="AD567" i="12"/>
  <c r="H295" i="4" s="1"/>
  <c r="AD568" i="12"/>
  <c r="H296" i="4" s="1"/>
  <c r="AD569" i="12"/>
  <c r="H297" i="4" s="1"/>
  <c r="AD577" i="12"/>
  <c r="I163" i="4" s="1"/>
  <c r="AD578" i="12"/>
  <c r="I164" i="4" s="1"/>
  <c r="AD579" i="12"/>
  <c r="I165" i="4" s="1"/>
  <c r="AD580" i="12"/>
  <c r="I166" i="4" s="1"/>
  <c r="AD581" i="12"/>
  <c r="I167" i="4" s="1"/>
  <c r="AD582" i="12"/>
  <c r="I168" i="4" s="1"/>
  <c r="AD583" i="12"/>
  <c r="I169" i="4" s="1"/>
  <c r="AD584" i="12"/>
  <c r="I170" i="4" s="1"/>
  <c r="AD585" i="12"/>
  <c r="I171" i="4" s="1"/>
  <c r="AD586" i="12"/>
  <c r="I172" i="4" s="1"/>
  <c r="AD587" i="12"/>
  <c r="I173" i="4" s="1"/>
  <c r="AD588" i="12"/>
  <c r="I174" i="4" s="1"/>
  <c r="AD589" i="12"/>
  <c r="I175" i="4" s="1"/>
  <c r="AD590" i="12"/>
  <c r="I176" i="4" s="1"/>
  <c r="AD591" i="12"/>
  <c r="I177" i="4" s="1"/>
  <c r="AD592" i="12"/>
  <c r="I178" i="4" s="1"/>
  <c r="AD593" i="12"/>
  <c r="I179" i="4" s="1"/>
  <c r="AD594" i="12"/>
  <c r="I180" i="4" s="1"/>
  <c r="AD595" i="12"/>
  <c r="I181" i="4" s="1"/>
  <c r="AD596" i="12"/>
  <c r="I182" i="4" s="1"/>
  <c r="AD597" i="12"/>
  <c r="I183" i="4" s="1"/>
  <c r="AD598" i="12"/>
  <c r="I184" i="4" s="1"/>
  <c r="AD599" i="12"/>
  <c r="I185" i="4" s="1"/>
  <c r="AD600" i="12"/>
  <c r="I186" i="4" s="1"/>
  <c r="AD601" i="12"/>
  <c r="I187" i="4" s="1"/>
  <c r="AD602" i="12"/>
  <c r="I188" i="4" s="1"/>
  <c r="AD603" i="12"/>
  <c r="I189" i="4" s="1"/>
  <c r="AD604" i="12"/>
  <c r="I190" i="4" s="1"/>
  <c r="AD605" i="12"/>
  <c r="I191" i="4" s="1"/>
  <c r="AD606" i="12"/>
  <c r="I192" i="4" s="1"/>
  <c r="AD607" i="12"/>
  <c r="I193" i="4" s="1"/>
  <c r="AD608" i="12"/>
  <c r="I194" i="4" s="1"/>
  <c r="AD609" i="12"/>
  <c r="I195" i="4" s="1"/>
  <c r="AD610" i="12"/>
  <c r="I196" i="4" s="1"/>
  <c r="AD611" i="12"/>
  <c r="I197" i="4" s="1"/>
  <c r="AD612" i="12"/>
  <c r="I198" i="4" s="1"/>
  <c r="AD613" i="12"/>
  <c r="I199" i="4" s="1"/>
  <c r="AD614" i="12"/>
  <c r="I200" i="4" s="1"/>
  <c r="AD615" i="12"/>
  <c r="I201" i="4" s="1"/>
  <c r="AD616" i="12"/>
  <c r="I202" i="4" s="1"/>
  <c r="AD617" i="12"/>
  <c r="I203" i="4" s="1"/>
  <c r="AD618" i="12"/>
  <c r="I204" i="4" s="1"/>
  <c r="AD619" i="12"/>
  <c r="I205" i="4" s="1"/>
  <c r="AD620" i="12"/>
  <c r="I206" i="4" s="1"/>
  <c r="AD621" i="12"/>
  <c r="I207" i="4" s="1"/>
  <c r="AD622" i="12"/>
  <c r="I208" i="4" s="1"/>
  <c r="AD623" i="12"/>
  <c r="I209" i="4" s="1"/>
  <c r="AD624" i="12"/>
  <c r="I210" i="4" s="1"/>
  <c r="AD625" i="12"/>
  <c r="I211" i="4" s="1"/>
  <c r="AD626" i="12"/>
  <c r="I212" i="4" s="1"/>
  <c r="AD627" i="12"/>
  <c r="I213" i="4" s="1"/>
  <c r="AD628" i="12"/>
  <c r="I214" i="4" s="1"/>
  <c r="AD629" i="12"/>
  <c r="I215" i="4" s="1"/>
  <c r="AD630" i="12"/>
  <c r="I216" i="4" s="1"/>
  <c r="AD631" i="12"/>
  <c r="I217" i="4" s="1"/>
  <c r="AD632" i="12"/>
  <c r="I218" i="4" s="1"/>
  <c r="AD633" i="12"/>
  <c r="I219" i="4" s="1"/>
  <c r="AD634" i="12"/>
  <c r="I220" i="4" s="1"/>
  <c r="AD635" i="12"/>
  <c r="I221" i="4" s="1"/>
  <c r="AD636" i="12"/>
  <c r="I222" i="4" s="1"/>
  <c r="AD637" i="12"/>
  <c r="I223" i="4" s="1"/>
  <c r="AD638" i="12"/>
  <c r="I224" i="4" s="1"/>
  <c r="AD639" i="12"/>
  <c r="I225" i="4" s="1"/>
  <c r="AD640" i="12"/>
  <c r="I226" i="4" s="1"/>
  <c r="AD641" i="12"/>
  <c r="I227" i="4" s="1"/>
  <c r="AD642" i="12"/>
  <c r="I228" i="4" s="1"/>
  <c r="AD643" i="12"/>
  <c r="I229" i="4" s="1"/>
  <c r="AD644" i="12"/>
  <c r="I230" i="4" s="1"/>
  <c r="AD645" i="12"/>
  <c r="I231" i="4" s="1"/>
  <c r="AD646" i="12"/>
  <c r="I232" i="4" s="1"/>
  <c r="AD647" i="12"/>
  <c r="I233" i="4" s="1"/>
  <c r="AD648" i="12"/>
  <c r="I234" i="4" s="1"/>
  <c r="AD649" i="12"/>
  <c r="I235" i="4" s="1"/>
  <c r="AD650" i="12"/>
  <c r="I236" i="4" s="1"/>
  <c r="AD651" i="12"/>
  <c r="I237" i="4" s="1"/>
  <c r="AD652" i="12"/>
  <c r="I238" i="4" s="1"/>
  <c r="AD653" i="12"/>
  <c r="I239" i="4" s="1"/>
  <c r="AD654" i="12"/>
  <c r="I240" i="4" s="1"/>
  <c r="AD655" i="12"/>
  <c r="I241" i="4" s="1"/>
  <c r="AD656" i="12"/>
  <c r="I242" i="4" s="1"/>
  <c r="AD657" i="12"/>
  <c r="I243" i="4" s="1"/>
  <c r="AD658" i="12"/>
  <c r="I244" i="4" s="1"/>
  <c r="AD659" i="12"/>
  <c r="I245" i="4" s="1"/>
  <c r="AD660" i="12"/>
  <c r="I246" i="4" s="1"/>
  <c r="AD661" i="12"/>
  <c r="I247" i="4" s="1"/>
  <c r="AD662" i="12"/>
  <c r="I248" i="4" s="1"/>
  <c r="AD663" i="12"/>
  <c r="I249" i="4" s="1"/>
  <c r="AD664" i="12"/>
  <c r="I250" i="4" s="1"/>
  <c r="AD665" i="12"/>
  <c r="I251" i="4" s="1"/>
  <c r="AD666" i="12"/>
  <c r="I252" i="4" s="1"/>
  <c r="AD667" i="12"/>
  <c r="I253" i="4" s="1"/>
  <c r="AD668" i="12"/>
  <c r="I254" i="4" s="1"/>
  <c r="AD669" i="12"/>
  <c r="I255" i="4" s="1"/>
  <c r="AD670" i="12"/>
  <c r="I256" i="4" s="1"/>
  <c r="AD671" i="12"/>
  <c r="I257" i="4" s="1"/>
  <c r="AD672" i="12"/>
  <c r="I258" i="4" s="1"/>
  <c r="AD673" i="12"/>
  <c r="I259" i="4" s="1"/>
  <c r="AD674" i="12"/>
  <c r="I260" i="4" s="1"/>
  <c r="AD675" i="12"/>
  <c r="I261" i="4" s="1"/>
  <c r="AD676" i="12"/>
  <c r="I262" i="4" s="1"/>
  <c r="AD677" i="12"/>
  <c r="I263" i="4" s="1"/>
  <c r="AD678" i="12"/>
  <c r="I264" i="4" s="1"/>
  <c r="AD679" i="12"/>
  <c r="I265" i="4" s="1"/>
  <c r="AD680" i="12"/>
  <c r="I266" i="4" s="1"/>
  <c r="AD681" i="12"/>
  <c r="I267" i="4" s="1"/>
  <c r="AD682" i="12"/>
  <c r="I268" i="4" s="1"/>
  <c r="AD683" i="12"/>
  <c r="I269" i="4" s="1"/>
  <c r="AD684" i="12"/>
  <c r="I270" i="4" s="1"/>
  <c r="AD685" i="12"/>
  <c r="I271" i="4" s="1"/>
  <c r="AD686" i="12"/>
  <c r="I272" i="4" s="1"/>
  <c r="AD687" i="12"/>
  <c r="I273" i="4" s="1"/>
  <c r="AD688" i="12"/>
  <c r="I274" i="4" s="1"/>
  <c r="AD689" i="12"/>
  <c r="I275" i="4" s="1"/>
  <c r="AD690" i="12"/>
  <c r="I276" i="4" s="1"/>
  <c r="AD691" i="12"/>
  <c r="I277" i="4" s="1"/>
  <c r="AD692" i="12"/>
  <c r="I278" i="4" s="1"/>
  <c r="AD693" i="12"/>
  <c r="I279" i="4" s="1"/>
  <c r="AD694" i="12"/>
  <c r="I280" i="4" s="1"/>
  <c r="AD695" i="12"/>
  <c r="I281" i="4" s="1"/>
  <c r="AD696" i="12"/>
  <c r="I282" i="4" s="1"/>
  <c r="AD697" i="12"/>
  <c r="I283" i="4" s="1"/>
  <c r="AD698" i="12"/>
  <c r="I284" i="4" s="1"/>
  <c r="AD699" i="12"/>
  <c r="I285" i="4" s="1"/>
  <c r="AD700" i="12"/>
  <c r="I286" i="4" s="1"/>
  <c r="AD701" i="12"/>
  <c r="I287" i="4" s="1"/>
  <c r="AD702" i="12"/>
  <c r="I288" i="4" s="1"/>
  <c r="AD703" i="12"/>
  <c r="I289" i="4" s="1"/>
  <c r="AD704" i="12"/>
  <c r="I290" i="4" s="1"/>
  <c r="AD705" i="12"/>
  <c r="I291" i="4" s="1"/>
  <c r="AD706" i="12"/>
  <c r="I292" i="4" s="1"/>
  <c r="AD707" i="12"/>
  <c r="I293" i="4" s="1"/>
  <c r="AD708" i="12"/>
  <c r="I294" i="4" s="1"/>
  <c r="AD709" i="12"/>
  <c r="I295" i="4" s="1"/>
  <c r="AD710" i="12"/>
  <c r="I296" i="4" s="1"/>
  <c r="AD711" i="12"/>
  <c r="I297" i="4" s="1"/>
  <c r="AD719" i="12"/>
  <c r="J163" i="4" s="1"/>
  <c r="AD720" i="12"/>
  <c r="J164" i="4" s="1"/>
  <c r="AD721" i="12"/>
  <c r="J165" i="4" s="1"/>
  <c r="AD722" i="12"/>
  <c r="J166" i="4" s="1"/>
  <c r="AD723" i="12"/>
  <c r="J167" i="4" s="1"/>
  <c r="AD724" i="12"/>
  <c r="J168" i="4" s="1"/>
  <c r="AD725" i="12"/>
  <c r="J169" i="4" s="1"/>
  <c r="AD726" i="12"/>
  <c r="J170" i="4" s="1"/>
  <c r="AD727" i="12"/>
  <c r="J171" i="4" s="1"/>
  <c r="AD728" i="12"/>
  <c r="J172" i="4" s="1"/>
  <c r="AD729" i="12"/>
  <c r="J173" i="4" s="1"/>
  <c r="AD730" i="12"/>
  <c r="J174" i="4" s="1"/>
  <c r="AD731" i="12"/>
  <c r="J175" i="4" s="1"/>
  <c r="AD732" i="12"/>
  <c r="J176" i="4" s="1"/>
  <c r="AD733" i="12"/>
  <c r="J177" i="4" s="1"/>
  <c r="AD734" i="12"/>
  <c r="J178" i="4" s="1"/>
  <c r="AD735" i="12"/>
  <c r="J179" i="4" s="1"/>
  <c r="AD736" i="12"/>
  <c r="J180" i="4" s="1"/>
  <c r="AD737" i="12"/>
  <c r="J181" i="4" s="1"/>
  <c r="AD738" i="12"/>
  <c r="J182" i="4" s="1"/>
  <c r="AD739" i="12"/>
  <c r="J183" i="4" s="1"/>
  <c r="AD740" i="12"/>
  <c r="J184" i="4" s="1"/>
  <c r="AD741" i="12"/>
  <c r="J185" i="4" s="1"/>
  <c r="AD742" i="12"/>
  <c r="J186" i="4" s="1"/>
  <c r="AD743" i="12"/>
  <c r="J187" i="4" s="1"/>
  <c r="AD744" i="12"/>
  <c r="J188" i="4" s="1"/>
  <c r="AD745" i="12"/>
  <c r="J189" i="4" s="1"/>
  <c r="AD746" i="12"/>
  <c r="J190" i="4" s="1"/>
  <c r="AD747" i="12"/>
  <c r="J191" i="4" s="1"/>
  <c r="AD748" i="12"/>
  <c r="J192" i="4" s="1"/>
  <c r="AD749" i="12"/>
  <c r="J193" i="4" s="1"/>
  <c r="AD750" i="12"/>
  <c r="J194" i="4" s="1"/>
  <c r="AD751" i="12"/>
  <c r="J195" i="4" s="1"/>
  <c r="AD752" i="12"/>
  <c r="J196" i="4" s="1"/>
  <c r="AD753" i="12"/>
  <c r="J197" i="4" s="1"/>
  <c r="AD754" i="12"/>
  <c r="J198" i="4" s="1"/>
  <c r="AD755" i="12"/>
  <c r="J199" i="4" s="1"/>
  <c r="AD756" i="12"/>
  <c r="J200" i="4" s="1"/>
  <c r="AD757" i="12"/>
  <c r="J201" i="4" s="1"/>
  <c r="AD758" i="12"/>
  <c r="J202" i="4" s="1"/>
  <c r="AD759" i="12"/>
  <c r="J203" i="4" s="1"/>
  <c r="AD760" i="12"/>
  <c r="J204" i="4" s="1"/>
  <c r="AD761" i="12"/>
  <c r="J205" i="4" s="1"/>
  <c r="AD762" i="12"/>
  <c r="J206" i="4" s="1"/>
  <c r="AD763" i="12"/>
  <c r="J207" i="4" s="1"/>
  <c r="AD764" i="12"/>
  <c r="J208" i="4" s="1"/>
  <c r="AD765" i="12"/>
  <c r="J209" i="4" s="1"/>
  <c r="AD766" i="12"/>
  <c r="J210" i="4" s="1"/>
  <c r="AD767" i="12"/>
  <c r="J211" i="4" s="1"/>
  <c r="AD768" i="12"/>
  <c r="J212" i="4" s="1"/>
  <c r="AD769" i="12"/>
  <c r="J213" i="4" s="1"/>
  <c r="AD770" i="12"/>
  <c r="J214" i="4" s="1"/>
  <c r="AD771" i="12"/>
  <c r="J215" i="4" s="1"/>
  <c r="AD772" i="12"/>
  <c r="J216" i="4" s="1"/>
  <c r="AD773" i="12"/>
  <c r="J217" i="4" s="1"/>
  <c r="AD774" i="12"/>
  <c r="J218" i="4" s="1"/>
  <c r="AD775" i="12"/>
  <c r="J219" i="4" s="1"/>
  <c r="AD776" i="12"/>
  <c r="J220" i="4" s="1"/>
  <c r="AD777" i="12"/>
  <c r="J221" i="4" s="1"/>
  <c r="AD778" i="12"/>
  <c r="J222" i="4" s="1"/>
  <c r="AD779" i="12"/>
  <c r="J223" i="4" s="1"/>
  <c r="AD780" i="12"/>
  <c r="J224" i="4" s="1"/>
  <c r="AD781" i="12"/>
  <c r="J225" i="4" s="1"/>
  <c r="AD782" i="12"/>
  <c r="J226" i="4" s="1"/>
  <c r="AD783" i="12"/>
  <c r="J227" i="4" s="1"/>
  <c r="AD784" i="12"/>
  <c r="J228" i="4" s="1"/>
  <c r="AD785" i="12"/>
  <c r="J229" i="4" s="1"/>
  <c r="AD786" i="12"/>
  <c r="J230" i="4" s="1"/>
  <c r="AD787" i="12"/>
  <c r="J231" i="4" s="1"/>
  <c r="AD788" i="12"/>
  <c r="J232" i="4" s="1"/>
  <c r="AD789" i="12"/>
  <c r="J233" i="4" s="1"/>
  <c r="AD790" i="12"/>
  <c r="J234" i="4" s="1"/>
  <c r="AD791" i="12"/>
  <c r="J235" i="4" s="1"/>
  <c r="AD792" i="12"/>
  <c r="J236" i="4" s="1"/>
  <c r="AD793" i="12"/>
  <c r="J237" i="4" s="1"/>
  <c r="AD794" i="12"/>
  <c r="J238" i="4" s="1"/>
  <c r="AD795" i="12"/>
  <c r="J239" i="4" s="1"/>
  <c r="AD796" i="12"/>
  <c r="J240" i="4" s="1"/>
  <c r="AD797" i="12"/>
  <c r="J241" i="4" s="1"/>
  <c r="AD798" i="12"/>
  <c r="J242" i="4" s="1"/>
  <c r="AD799" i="12"/>
  <c r="J243" i="4" s="1"/>
  <c r="AD800" i="12"/>
  <c r="J244" i="4" s="1"/>
  <c r="AD801" i="12"/>
  <c r="J245" i="4" s="1"/>
  <c r="AD802" i="12"/>
  <c r="J246" i="4" s="1"/>
  <c r="AD803" i="12"/>
  <c r="J247" i="4" s="1"/>
  <c r="AD804" i="12"/>
  <c r="J248" i="4" s="1"/>
  <c r="AD805" i="12"/>
  <c r="J249" i="4" s="1"/>
  <c r="AD806" i="12"/>
  <c r="J250" i="4" s="1"/>
  <c r="AD807" i="12"/>
  <c r="J251" i="4" s="1"/>
  <c r="AD808" i="12"/>
  <c r="J252" i="4" s="1"/>
  <c r="AD809" i="12"/>
  <c r="J253" i="4" s="1"/>
  <c r="AD810" i="12"/>
  <c r="J254" i="4" s="1"/>
  <c r="AD811" i="12"/>
  <c r="J255" i="4" s="1"/>
  <c r="AD812" i="12"/>
  <c r="J256" i="4" s="1"/>
  <c r="AD813" i="12"/>
  <c r="J257" i="4" s="1"/>
  <c r="AD814" i="12"/>
  <c r="J258" i="4" s="1"/>
  <c r="AD815" i="12"/>
  <c r="J259" i="4" s="1"/>
  <c r="AD816" i="12"/>
  <c r="J260" i="4" s="1"/>
  <c r="AD817" i="12"/>
  <c r="J261" i="4" s="1"/>
  <c r="AD818" i="12"/>
  <c r="J262" i="4" s="1"/>
  <c r="AD819" i="12"/>
  <c r="J263" i="4" s="1"/>
  <c r="AD820" i="12"/>
  <c r="J264" i="4" s="1"/>
  <c r="AD821" i="12"/>
  <c r="J265" i="4" s="1"/>
  <c r="AD822" i="12"/>
  <c r="J266" i="4" s="1"/>
  <c r="AD823" i="12"/>
  <c r="J267" i="4" s="1"/>
  <c r="AD824" i="12"/>
  <c r="J268" i="4" s="1"/>
  <c r="AD825" i="12"/>
  <c r="J269" i="4" s="1"/>
  <c r="AD826" i="12"/>
  <c r="J270" i="4" s="1"/>
  <c r="AD827" i="12"/>
  <c r="J271" i="4" s="1"/>
  <c r="AD828" i="12"/>
  <c r="J272" i="4" s="1"/>
  <c r="AD829" i="12"/>
  <c r="J273" i="4" s="1"/>
  <c r="AD830" i="12"/>
  <c r="J274" i="4" s="1"/>
  <c r="AD831" i="12"/>
  <c r="J275" i="4" s="1"/>
  <c r="AD832" i="12"/>
  <c r="J276" i="4" s="1"/>
  <c r="AD833" i="12"/>
  <c r="J277" i="4" s="1"/>
  <c r="AD834" i="12"/>
  <c r="J278" i="4" s="1"/>
  <c r="AD835" i="12"/>
  <c r="J279" i="4" s="1"/>
  <c r="AD836" i="12"/>
  <c r="J280" i="4" s="1"/>
  <c r="AD837" i="12"/>
  <c r="J281" i="4" s="1"/>
  <c r="AD838" i="12"/>
  <c r="J282" i="4" s="1"/>
  <c r="AD839" i="12"/>
  <c r="J283" i="4" s="1"/>
  <c r="AD840" i="12"/>
  <c r="J284" i="4" s="1"/>
  <c r="AD841" i="12"/>
  <c r="J285" i="4" s="1"/>
  <c r="AD842" i="12"/>
  <c r="J286" i="4" s="1"/>
  <c r="AD843" i="12"/>
  <c r="J287" i="4" s="1"/>
  <c r="AD844" i="12"/>
  <c r="J288" i="4" s="1"/>
  <c r="AD845" i="12"/>
  <c r="J289" i="4" s="1"/>
  <c r="AD846" i="12"/>
  <c r="J290" i="4" s="1"/>
  <c r="AD847" i="12"/>
  <c r="J291" i="4" s="1"/>
  <c r="AD848" i="12"/>
  <c r="J292" i="4" s="1"/>
  <c r="AD849" i="12"/>
  <c r="J293" i="4" s="1"/>
  <c r="AD850" i="12"/>
  <c r="J294" i="4" s="1"/>
  <c r="AD851" i="12"/>
  <c r="J295" i="4" s="1"/>
  <c r="AD852" i="12"/>
  <c r="J296" i="4" s="1"/>
  <c r="AD853" i="12"/>
  <c r="J297" i="4" s="1"/>
  <c r="AD861" i="12"/>
  <c r="K163" i="4" s="1"/>
  <c r="AD862" i="12"/>
  <c r="K164" i="4" s="1"/>
  <c r="AD863" i="12"/>
  <c r="K165" i="4" s="1"/>
  <c r="AD864" i="12"/>
  <c r="K166" i="4" s="1"/>
  <c r="AD865" i="12"/>
  <c r="K167" i="4" s="1"/>
  <c r="AD866" i="12"/>
  <c r="K168" i="4" s="1"/>
  <c r="AD867" i="12"/>
  <c r="K169" i="4" s="1"/>
  <c r="AD868" i="12"/>
  <c r="K170" i="4" s="1"/>
  <c r="AD869" i="12"/>
  <c r="K171" i="4" s="1"/>
  <c r="AD870" i="12"/>
  <c r="K172" i="4" s="1"/>
  <c r="AD871" i="12"/>
  <c r="K173" i="4" s="1"/>
  <c r="AD872" i="12"/>
  <c r="K174" i="4" s="1"/>
  <c r="AD873" i="12"/>
  <c r="K175" i="4" s="1"/>
  <c r="AD874" i="12"/>
  <c r="K176" i="4" s="1"/>
  <c r="AD875" i="12"/>
  <c r="K177" i="4" s="1"/>
  <c r="AD876" i="12"/>
  <c r="K178" i="4" s="1"/>
  <c r="AD877" i="12"/>
  <c r="K179" i="4" s="1"/>
  <c r="AD878" i="12"/>
  <c r="K180" i="4" s="1"/>
  <c r="AD879" i="12"/>
  <c r="K181" i="4" s="1"/>
  <c r="AD880" i="12"/>
  <c r="K182" i="4" s="1"/>
  <c r="AD881" i="12"/>
  <c r="K183" i="4" s="1"/>
  <c r="AD882" i="12"/>
  <c r="K184" i="4" s="1"/>
  <c r="AD883" i="12"/>
  <c r="K185" i="4" s="1"/>
  <c r="AD884" i="12"/>
  <c r="K186" i="4" s="1"/>
  <c r="AD885" i="12"/>
  <c r="K187" i="4" s="1"/>
  <c r="AD886" i="12"/>
  <c r="K188" i="4" s="1"/>
  <c r="AD887" i="12"/>
  <c r="K189" i="4" s="1"/>
  <c r="AD888" i="12"/>
  <c r="K190" i="4" s="1"/>
  <c r="AD889" i="12"/>
  <c r="K191" i="4" s="1"/>
  <c r="AD890" i="12"/>
  <c r="K192" i="4" s="1"/>
  <c r="AD891" i="12"/>
  <c r="K193" i="4" s="1"/>
  <c r="AD892" i="12"/>
  <c r="K194" i="4" s="1"/>
  <c r="AD893" i="12"/>
  <c r="K195" i="4" s="1"/>
  <c r="AD894" i="12"/>
  <c r="K196" i="4" s="1"/>
  <c r="AD895" i="12"/>
  <c r="K197" i="4" s="1"/>
  <c r="AD896" i="12"/>
  <c r="K198" i="4" s="1"/>
  <c r="AD897" i="12"/>
  <c r="K199" i="4" s="1"/>
  <c r="AD898" i="12"/>
  <c r="K200" i="4" s="1"/>
  <c r="AD899" i="12"/>
  <c r="K201" i="4" s="1"/>
  <c r="AD900" i="12"/>
  <c r="K202" i="4" s="1"/>
  <c r="AD901" i="12"/>
  <c r="K203" i="4" s="1"/>
  <c r="AD902" i="12"/>
  <c r="K204" i="4" s="1"/>
  <c r="AD903" i="12"/>
  <c r="K205" i="4" s="1"/>
  <c r="AD904" i="12"/>
  <c r="K206" i="4" s="1"/>
  <c r="AD905" i="12"/>
  <c r="K207" i="4" s="1"/>
  <c r="AD906" i="12"/>
  <c r="K208" i="4" s="1"/>
  <c r="AD907" i="12"/>
  <c r="K209" i="4" s="1"/>
  <c r="AD908" i="12"/>
  <c r="K210" i="4" s="1"/>
  <c r="AD909" i="12"/>
  <c r="K211" i="4" s="1"/>
  <c r="AD910" i="12"/>
  <c r="K212" i="4" s="1"/>
  <c r="AD911" i="12"/>
  <c r="K213" i="4" s="1"/>
  <c r="AD912" i="12"/>
  <c r="K214" i="4" s="1"/>
  <c r="AD913" i="12"/>
  <c r="K215" i="4" s="1"/>
  <c r="AD914" i="12"/>
  <c r="K216" i="4" s="1"/>
  <c r="AD915" i="12"/>
  <c r="K217" i="4" s="1"/>
  <c r="AD916" i="12"/>
  <c r="K218" i="4" s="1"/>
  <c r="AD917" i="12"/>
  <c r="K219" i="4" s="1"/>
  <c r="AD918" i="12"/>
  <c r="K220" i="4" s="1"/>
  <c r="AD919" i="12"/>
  <c r="K221" i="4" s="1"/>
  <c r="AD920" i="12"/>
  <c r="K222" i="4" s="1"/>
  <c r="AD921" i="12"/>
  <c r="K223" i="4" s="1"/>
  <c r="AD922" i="12"/>
  <c r="K224" i="4" s="1"/>
  <c r="AD923" i="12"/>
  <c r="K225" i="4" s="1"/>
  <c r="AD924" i="12"/>
  <c r="K226" i="4" s="1"/>
  <c r="AD925" i="12"/>
  <c r="K227" i="4" s="1"/>
  <c r="AD926" i="12"/>
  <c r="K228" i="4" s="1"/>
  <c r="AD927" i="12"/>
  <c r="K229" i="4" s="1"/>
  <c r="AD928" i="12"/>
  <c r="K230" i="4" s="1"/>
  <c r="AD929" i="12"/>
  <c r="K231" i="4" s="1"/>
  <c r="AD930" i="12"/>
  <c r="K232" i="4" s="1"/>
  <c r="AD931" i="12"/>
  <c r="K233" i="4" s="1"/>
  <c r="AD932" i="12"/>
  <c r="K234" i="4" s="1"/>
  <c r="AD933" i="12"/>
  <c r="K235" i="4" s="1"/>
  <c r="AD934" i="12"/>
  <c r="K236" i="4" s="1"/>
  <c r="AD935" i="12"/>
  <c r="K237" i="4" s="1"/>
  <c r="AD936" i="12"/>
  <c r="K238" i="4" s="1"/>
  <c r="AD937" i="12"/>
  <c r="K239" i="4" s="1"/>
  <c r="AD938" i="12"/>
  <c r="K240" i="4" s="1"/>
  <c r="AD939" i="12"/>
  <c r="K241" i="4" s="1"/>
  <c r="AD940" i="12"/>
  <c r="K242" i="4" s="1"/>
  <c r="AD941" i="12"/>
  <c r="K243" i="4" s="1"/>
  <c r="AD942" i="12"/>
  <c r="K244" i="4" s="1"/>
  <c r="AD943" i="12"/>
  <c r="K245" i="4" s="1"/>
  <c r="AD944" i="12"/>
  <c r="K246" i="4" s="1"/>
  <c r="AD945" i="12"/>
  <c r="K247" i="4" s="1"/>
  <c r="AD946" i="12"/>
  <c r="K248" i="4" s="1"/>
  <c r="AD947" i="12"/>
  <c r="K249" i="4" s="1"/>
  <c r="AD948" i="12"/>
  <c r="K250" i="4" s="1"/>
  <c r="AD949" i="12"/>
  <c r="K251" i="4" s="1"/>
  <c r="AD950" i="12"/>
  <c r="K252" i="4" s="1"/>
  <c r="AD951" i="12"/>
  <c r="K253" i="4" s="1"/>
  <c r="AD952" i="12"/>
  <c r="K254" i="4" s="1"/>
  <c r="AD953" i="12"/>
  <c r="K255" i="4" s="1"/>
  <c r="AD954" i="12"/>
  <c r="K256" i="4" s="1"/>
  <c r="AD955" i="12"/>
  <c r="K257" i="4" s="1"/>
  <c r="AD956" i="12"/>
  <c r="K258" i="4" s="1"/>
  <c r="AD957" i="12"/>
  <c r="K259" i="4" s="1"/>
  <c r="AD958" i="12"/>
  <c r="K260" i="4" s="1"/>
  <c r="AD959" i="12"/>
  <c r="K261" i="4" s="1"/>
  <c r="AD960" i="12"/>
  <c r="K262" i="4" s="1"/>
  <c r="AD961" i="12"/>
  <c r="K263" i="4" s="1"/>
  <c r="AD962" i="12"/>
  <c r="K264" i="4" s="1"/>
  <c r="AD963" i="12"/>
  <c r="K265" i="4" s="1"/>
  <c r="AD964" i="12"/>
  <c r="K266" i="4" s="1"/>
  <c r="AD965" i="12"/>
  <c r="K267" i="4" s="1"/>
  <c r="AD966" i="12"/>
  <c r="K268" i="4" s="1"/>
  <c r="AD967" i="12"/>
  <c r="K269" i="4" s="1"/>
  <c r="AD968" i="12"/>
  <c r="K270" i="4" s="1"/>
  <c r="AD969" i="12"/>
  <c r="K271" i="4" s="1"/>
  <c r="AD970" i="12"/>
  <c r="K272" i="4" s="1"/>
  <c r="AD971" i="12"/>
  <c r="K273" i="4" s="1"/>
  <c r="AD972" i="12"/>
  <c r="K274" i="4" s="1"/>
  <c r="AD973" i="12"/>
  <c r="K275" i="4" s="1"/>
  <c r="AD974" i="12"/>
  <c r="K276" i="4" s="1"/>
  <c r="AD975" i="12"/>
  <c r="K277" i="4" s="1"/>
  <c r="AD976" i="12"/>
  <c r="K278" i="4" s="1"/>
  <c r="AD977" i="12"/>
  <c r="K279" i="4" s="1"/>
  <c r="AD978" i="12"/>
  <c r="K280" i="4" s="1"/>
  <c r="AD979" i="12"/>
  <c r="K281" i="4" s="1"/>
  <c r="AD980" i="12"/>
  <c r="K282" i="4" s="1"/>
  <c r="AD981" i="12"/>
  <c r="K283" i="4" s="1"/>
  <c r="AD982" i="12"/>
  <c r="K284" i="4" s="1"/>
  <c r="AD983" i="12"/>
  <c r="K285" i="4" s="1"/>
  <c r="AD984" i="12"/>
  <c r="K286" i="4" s="1"/>
  <c r="AD985" i="12"/>
  <c r="K287" i="4" s="1"/>
  <c r="AD986" i="12"/>
  <c r="K288" i="4" s="1"/>
  <c r="AD987" i="12"/>
  <c r="K289" i="4" s="1"/>
  <c r="AD988" i="12"/>
  <c r="K290" i="4" s="1"/>
  <c r="AD989" i="12"/>
  <c r="K291" i="4" s="1"/>
  <c r="AD990" i="12"/>
  <c r="K292" i="4" s="1"/>
  <c r="AD991" i="12"/>
  <c r="K293" i="4" s="1"/>
  <c r="AD992" i="12"/>
  <c r="K294" i="4" s="1"/>
  <c r="AD993" i="12"/>
  <c r="K295" i="4" s="1"/>
  <c r="AD994" i="12"/>
  <c r="K296" i="4" s="1"/>
  <c r="AD995" i="12"/>
  <c r="K297" i="4" s="1"/>
  <c r="AD1003" i="12"/>
  <c r="L163" i="4" s="1"/>
  <c r="AD1004" i="12"/>
  <c r="L164" i="4" s="1"/>
  <c r="AD1005" i="12"/>
  <c r="L165" i="4" s="1"/>
  <c r="AD1006" i="12"/>
  <c r="L166" i="4" s="1"/>
  <c r="AD1007" i="12"/>
  <c r="L167" i="4" s="1"/>
  <c r="AD1008" i="12"/>
  <c r="L168" i="4" s="1"/>
  <c r="AD1009" i="12"/>
  <c r="L169" i="4" s="1"/>
  <c r="AD1010" i="12"/>
  <c r="L170" i="4" s="1"/>
  <c r="AD1011" i="12"/>
  <c r="L171" i="4" s="1"/>
  <c r="AD1012" i="12"/>
  <c r="L172" i="4" s="1"/>
  <c r="AD1013" i="12"/>
  <c r="L173" i="4" s="1"/>
  <c r="AD1014" i="12"/>
  <c r="L174" i="4" s="1"/>
  <c r="AD1015" i="12"/>
  <c r="L175" i="4" s="1"/>
  <c r="AD1016" i="12"/>
  <c r="L176" i="4" s="1"/>
  <c r="AD1017" i="12"/>
  <c r="L177" i="4" s="1"/>
  <c r="AD1018" i="12"/>
  <c r="L178" i="4" s="1"/>
  <c r="AD1019" i="12"/>
  <c r="L179" i="4" s="1"/>
  <c r="AD1020" i="12"/>
  <c r="L180" i="4" s="1"/>
  <c r="AD1021" i="12"/>
  <c r="L181" i="4" s="1"/>
  <c r="AD1022" i="12"/>
  <c r="L182" i="4" s="1"/>
  <c r="AD1023" i="12"/>
  <c r="L183" i="4" s="1"/>
  <c r="AD1024" i="12"/>
  <c r="L184" i="4" s="1"/>
  <c r="AD1025" i="12"/>
  <c r="L185" i="4" s="1"/>
  <c r="AD1026" i="12"/>
  <c r="L186" i="4" s="1"/>
  <c r="AD1027" i="12"/>
  <c r="L187" i="4" s="1"/>
  <c r="AD1028" i="12"/>
  <c r="L188" i="4" s="1"/>
  <c r="AD1029" i="12"/>
  <c r="L189" i="4" s="1"/>
  <c r="AD1030" i="12"/>
  <c r="L190" i="4" s="1"/>
  <c r="AD1031" i="12"/>
  <c r="L191" i="4" s="1"/>
  <c r="AD1032" i="12"/>
  <c r="L192" i="4" s="1"/>
  <c r="AD1033" i="12"/>
  <c r="L193" i="4" s="1"/>
  <c r="AD1034" i="12"/>
  <c r="L194" i="4" s="1"/>
  <c r="AD1035" i="12"/>
  <c r="L195" i="4" s="1"/>
  <c r="AD1036" i="12"/>
  <c r="L196" i="4" s="1"/>
  <c r="AD1037" i="12"/>
  <c r="L197" i="4" s="1"/>
  <c r="AD1038" i="12"/>
  <c r="L198" i="4" s="1"/>
  <c r="AD1039" i="12"/>
  <c r="L199" i="4" s="1"/>
  <c r="AD1040" i="12"/>
  <c r="L200" i="4" s="1"/>
  <c r="AD1041" i="12"/>
  <c r="L201" i="4" s="1"/>
  <c r="AD1042" i="12"/>
  <c r="L202" i="4" s="1"/>
  <c r="AD1043" i="12"/>
  <c r="L203" i="4" s="1"/>
  <c r="AD1044" i="12"/>
  <c r="L204" i="4" s="1"/>
  <c r="AD1045" i="12"/>
  <c r="L205" i="4" s="1"/>
  <c r="AD1046" i="12"/>
  <c r="L206" i="4" s="1"/>
  <c r="AD1047" i="12"/>
  <c r="L207" i="4" s="1"/>
  <c r="AD1048" i="12"/>
  <c r="L208" i="4" s="1"/>
  <c r="AD1049" i="12"/>
  <c r="L209" i="4" s="1"/>
  <c r="AD1050" i="12"/>
  <c r="L210" i="4" s="1"/>
  <c r="AD1051" i="12"/>
  <c r="L211" i="4" s="1"/>
  <c r="AD1052" i="12"/>
  <c r="L212" i="4" s="1"/>
  <c r="AD1053" i="12"/>
  <c r="L213" i="4" s="1"/>
  <c r="AD1054" i="12"/>
  <c r="L214" i="4" s="1"/>
  <c r="AD1055" i="12"/>
  <c r="L215" i="4" s="1"/>
  <c r="AD1056" i="12"/>
  <c r="L216" i="4" s="1"/>
  <c r="AD1057" i="12"/>
  <c r="L217" i="4" s="1"/>
  <c r="AD1058" i="12"/>
  <c r="L218" i="4" s="1"/>
  <c r="AD1059" i="12"/>
  <c r="L219" i="4" s="1"/>
  <c r="AD1060" i="12"/>
  <c r="L220" i="4" s="1"/>
  <c r="AD1061" i="12"/>
  <c r="L221" i="4" s="1"/>
  <c r="AD1062" i="12"/>
  <c r="L222" i="4" s="1"/>
  <c r="AD1063" i="12"/>
  <c r="L223" i="4" s="1"/>
  <c r="AD1064" i="12"/>
  <c r="L224" i="4" s="1"/>
  <c r="AD1065" i="12"/>
  <c r="L225" i="4" s="1"/>
  <c r="AD1066" i="12"/>
  <c r="L226" i="4" s="1"/>
  <c r="AD1067" i="12"/>
  <c r="L227" i="4" s="1"/>
  <c r="AD1068" i="12"/>
  <c r="L228" i="4" s="1"/>
  <c r="AD1069" i="12"/>
  <c r="L229" i="4" s="1"/>
  <c r="AD1070" i="12"/>
  <c r="L230" i="4" s="1"/>
  <c r="AD1071" i="12"/>
  <c r="L231" i="4" s="1"/>
  <c r="AD1072" i="12"/>
  <c r="L232" i="4" s="1"/>
  <c r="AD1073" i="12"/>
  <c r="L233" i="4" s="1"/>
  <c r="AD1074" i="12"/>
  <c r="L234" i="4" s="1"/>
  <c r="AD1075" i="12"/>
  <c r="L235" i="4" s="1"/>
  <c r="AD1076" i="12"/>
  <c r="L236" i="4" s="1"/>
  <c r="AD1077" i="12"/>
  <c r="L237" i="4" s="1"/>
  <c r="AD1078" i="12"/>
  <c r="L238" i="4" s="1"/>
  <c r="AD1079" i="12"/>
  <c r="L239" i="4" s="1"/>
  <c r="AD1080" i="12"/>
  <c r="L240" i="4" s="1"/>
  <c r="AD1081" i="12"/>
  <c r="L241" i="4" s="1"/>
  <c r="AD1082" i="12"/>
  <c r="L242" i="4" s="1"/>
  <c r="AD1083" i="12"/>
  <c r="L243" i="4" s="1"/>
  <c r="AD1084" i="12"/>
  <c r="L244" i="4" s="1"/>
  <c r="AD1085" i="12"/>
  <c r="L245" i="4" s="1"/>
  <c r="AD1086" i="12"/>
  <c r="L246" i="4" s="1"/>
  <c r="AD1087" i="12"/>
  <c r="L247" i="4" s="1"/>
  <c r="AD1088" i="12"/>
  <c r="L248" i="4" s="1"/>
  <c r="AD1089" i="12"/>
  <c r="L249" i="4" s="1"/>
  <c r="AD1090" i="12"/>
  <c r="L250" i="4" s="1"/>
  <c r="AD1091" i="12"/>
  <c r="L251" i="4" s="1"/>
  <c r="AD1092" i="12"/>
  <c r="L252" i="4" s="1"/>
  <c r="AD1093" i="12"/>
  <c r="L253" i="4" s="1"/>
  <c r="AD1094" i="12"/>
  <c r="L254" i="4" s="1"/>
  <c r="AD1095" i="12"/>
  <c r="L255" i="4" s="1"/>
  <c r="AD1096" i="12"/>
  <c r="L256" i="4" s="1"/>
  <c r="AD1097" i="12"/>
  <c r="L257" i="4" s="1"/>
  <c r="AD1098" i="12"/>
  <c r="L258" i="4" s="1"/>
  <c r="AD1099" i="12"/>
  <c r="L259" i="4" s="1"/>
  <c r="AD1100" i="12"/>
  <c r="L260" i="4" s="1"/>
  <c r="AD1101" i="12"/>
  <c r="L261" i="4" s="1"/>
  <c r="AD1102" i="12"/>
  <c r="L262" i="4" s="1"/>
  <c r="AD1103" i="12"/>
  <c r="L263" i="4" s="1"/>
  <c r="AD1104" i="12"/>
  <c r="L264" i="4" s="1"/>
  <c r="AD1105" i="12"/>
  <c r="L265" i="4" s="1"/>
  <c r="AD1106" i="12"/>
  <c r="L266" i="4" s="1"/>
  <c r="AD1107" i="12"/>
  <c r="L267" i="4" s="1"/>
  <c r="AD1108" i="12"/>
  <c r="L268" i="4" s="1"/>
  <c r="AD1109" i="12"/>
  <c r="L269" i="4" s="1"/>
  <c r="AD1110" i="12"/>
  <c r="L270" i="4" s="1"/>
  <c r="AD1111" i="12"/>
  <c r="L271" i="4" s="1"/>
  <c r="AD1112" i="12"/>
  <c r="L272" i="4" s="1"/>
  <c r="AD1113" i="12"/>
  <c r="L273" i="4" s="1"/>
  <c r="AD1114" i="12"/>
  <c r="L274" i="4" s="1"/>
  <c r="AD1115" i="12"/>
  <c r="L275" i="4" s="1"/>
  <c r="AD1116" i="12"/>
  <c r="L276" i="4" s="1"/>
  <c r="AD1117" i="12"/>
  <c r="L277" i="4" s="1"/>
  <c r="AD1118" i="12"/>
  <c r="L278" i="4" s="1"/>
  <c r="AD1119" i="12"/>
  <c r="L279" i="4" s="1"/>
  <c r="AD1120" i="12"/>
  <c r="L280" i="4" s="1"/>
  <c r="AD1121" i="12"/>
  <c r="L281" i="4" s="1"/>
  <c r="AD1122" i="12"/>
  <c r="L282" i="4" s="1"/>
  <c r="AD1123" i="12"/>
  <c r="L283" i="4" s="1"/>
  <c r="AD1124" i="12"/>
  <c r="L284" i="4" s="1"/>
  <c r="AD1125" i="12"/>
  <c r="L285" i="4" s="1"/>
  <c r="AD1126" i="12"/>
  <c r="L286" i="4" s="1"/>
  <c r="AD1127" i="12"/>
  <c r="L287" i="4" s="1"/>
  <c r="AD1128" i="12"/>
  <c r="L288" i="4" s="1"/>
  <c r="AD1129" i="12"/>
  <c r="L289" i="4" s="1"/>
  <c r="AD1130" i="12"/>
  <c r="L290" i="4" s="1"/>
  <c r="AD1131" i="12"/>
  <c r="L291" i="4" s="1"/>
  <c r="AD1132" i="12"/>
  <c r="L292" i="4" s="1"/>
  <c r="AD1133" i="12"/>
  <c r="L293" i="4" s="1"/>
  <c r="AD1134" i="12"/>
  <c r="L294" i="4" s="1"/>
  <c r="AD1135" i="12"/>
  <c r="L295" i="4" s="1"/>
  <c r="AD1136" i="12"/>
  <c r="L296" i="4" s="1"/>
  <c r="AD1137" i="12"/>
  <c r="L297" i="4" s="1"/>
  <c r="AD1145" i="12"/>
  <c r="M163" i="4" s="1"/>
  <c r="AD1146" i="12"/>
  <c r="M164" i="4" s="1"/>
  <c r="AD1147" i="12"/>
  <c r="M165" i="4" s="1"/>
  <c r="AD1148" i="12"/>
  <c r="M166" i="4" s="1"/>
  <c r="AD1149" i="12"/>
  <c r="M167" i="4" s="1"/>
  <c r="AD1150" i="12"/>
  <c r="M168" i="4" s="1"/>
  <c r="AD1151" i="12"/>
  <c r="M169" i="4" s="1"/>
  <c r="AD1152" i="12"/>
  <c r="M170" i="4" s="1"/>
  <c r="AD1153" i="12"/>
  <c r="M171" i="4" s="1"/>
  <c r="AD1154" i="12"/>
  <c r="M172" i="4" s="1"/>
  <c r="AD1155" i="12"/>
  <c r="M173" i="4" s="1"/>
  <c r="AD1156" i="12"/>
  <c r="M174" i="4" s="1"/>
  <c r="AD1157" i="12"/>
  <c r="M175" i="4" s="1"/>
  <c r="AD1158" i="12"/>
  <c r="M176" i="4" s="1"/>
  <c r="AD1159" i="12"/>
  <c r="M177" i="4" s="1"/>
  <c r="AD1160" i="12"/>
  <c r="M178" i="4" s="1"/>
  <c r="AD1161" i="12"/>
  <c r="M179" i="4" s="1"/>
  <c r="AD1162" i="12"/>
  <c r="M180" i="4" s="1"/>
  <c r="AD1163" i="12"/>
  <c r="M181" i="4" s="1"/>
  <c r="AD1164" i="12"/>
  <c r="M182" i="4" s="1"/>
  <c r="AD1165" i="12"/>
  <c r="M183" i="4" s="1"/>
  <c r="AD1166" i="12"/>
  <c r="M184" i="4" s="1"/>
  <c r="AD1167" i="12"/>
  <c r="M185" i="4" s="1"/>
  <c r="AD1168" i="12"/>
  <c r="M186" i="4" s="1"/>
  <c r="AD1169" i="12"/>
  <c r="M187" i="4" s="1"/>
  <c r="AD1170" i="12"/>
  <c r="M188" i="4" s="1"/>
  <c r="AD1171" i="12"/>
  <c r="M189" i="4" s="1"/>
  <c r="AD1172" i="12"/>
  <c r="M190" i="4" s="1"/>
  <c r="AD1173" i="12"/>
  <c r="M191" i="4" s="1"/>
  <c r="AD1174" i="12"/>
  <c r="M192" i="4" s="1"/>
  <c r="AD1175" i="12"/>
  <c r="M193" i="4" s="1"/>
  <c r="AD1176" i="12"/>
  <c r="M194" i="4" s="1"/>
  <c r="AD1177" i="12"/>
  <c r="M195" i="4" s="1"/>
  <c r="AD1178" i="12"/>
  <c r="M196" i="4" s="1"/>
  <c r="AD1179" i="12"/>
  <c r="M197" i="4" s="1"/>
  <c r="AD1180" i="12"/>
  <c r="M198" i="4" s="1"/>
  <c r="AD1181" i="12"/>
  <c r="M199" i="4" s="1"/>
  <c r="AD1182" i="12"/>
  <c r="M200" i="4" s="1"/>
  <c r="AD1183" i="12"/>
  <c r="M201" i="4" s="1"/>
  <c r="AD1184" i="12"/>
  <c r="M202" i="4" s="1"/>
  <c r="AD1185" i="12"/>
  <c r="M203" i="4" s="1"/>
  <c r="AD1186" i="12"/>
  <c r="M204" i="4" s="1"/>
  <c r="AD1187" i="12"/>
  <c r="M205" i="4" s="1"/>
  <c r="AD1188" i="12"/>
  <c r="M206" i="4" s="1"/>
  <c r="AD1189" i="12"/>
  <c r="M207" i="4" s="1"/>
  <c r="AD1190" i="12"/>
  <c r="M208" i="4" s="1"/>
  <c r="AD1191" i="12"/>
  <c r="M209" i="4" s="1"/>
  <c r="AD1192" i="12"/>
  <c r="M210" i="4" s="1"/>
  <c r="AD1193" i="12"/>
  <c r="M211" i="4" s="1"/>
  <c r="AD1194" i="12"/>
  <c r="M212" i="4" s="1"/>
  <c r="AD1195" i="12"/>
  <c r="M213" i="4" s="1"/>
  <c r="AD1196" i="12"/>
  <c r="M214" i="4" s="1"/>
  <c r="AD1197" i="12"/>
  <c r="M215" i="4" s="1"/>
  <c r="AD1198" i="12"/>
  <c r="M216" i="4" s="1"/>
  <c r="AD1199" i="12"/>
  <c r="M217" i="4" s="1"/>
  <c r="AD1200" i="12"/>
  <c r="M218" i="4" s="1"/>
  <c r="AD1201" i="12"/>
  <c r="M219" i="4" s="1"/>
  <c r="AD1202" i="12"/>
  <c r="M220" i="4" s="1"/>
  <c r="AD1203" i="12"/>
  <c r="M221" i="4" s="1"/>
  <c r="AD1204" i="12"/>
  <c r="M222" i="4" s="1"/>
  <c r="AD1205" i="12"/>
  <c r="M223" i="4" s="1"/>
  <c r="AD1206" i="12"/>
  <c r="M224" i="4" s="1"/>
  <c r="AD1207" i="12"/>
  <c r="M225" i="4" s="1"/>
  <c r="AD1208" i="12"/>
  <c r="M226" i="4" s="1"/>
  <c r="AD1209" i="12"/>
  <c r="M227" i="4" s="1"/>
  <c r="AD1210" i="12"/>
  <c r="M228" i="4" s="1"/>
  <c r="AD1211" i="12"/>
  <c r="M229" i="4" s="1"/>
  <c r="AD1212" i="12"/>
  <c r="M230" i="4" s="1"/>
  <c r="AD1213" i="12"/>
  <c r="M231" i="4" s="1"/>
  <c r="AD1214" i="12"/>
  <c r="M232" i="4" s="1"/>
  <c r="AD1215" i="12"/>
  <c r="M233" i="4" s="1"/>
  <c r="AD1216" i="12"/>
  <c r="M234" i="4" s="1"/>
  <c r="AD1217" i="12"/>
  <c r="M235" i="4" s="1"/>
  <c r="AD1218" i="12"/>
  <c r="M236" i="4" s="1"/>
  <c r="AD1219" i="12"/>
  <c r="M237" i="4" s="1"/>
  <c r="AD1220" i="12"/>
  <c r="M238" i="4" s="1"/>
  <c r="AD1221" i="12"/>
  <c r="M239" i="4" s="1"/>
  <c r="AD1222" i="12"/>
  <c r="M240" i="4" s="1"/>
  <c r="AD1223" i="12"/>
  <c r="M241" i="4" s="1"/>
  <c r="AD1224" i="12"/>
  <c r="M242" i="4" s="1"/>
  <c r="AD1225" i="12"/>
  <c r="M243" i="4" s="1"/>
  <c r="AD1226" i="12"/>
  <c r="M244" i="4" s="1"/>
  <c r="AD1227" i="12"/>
  <c r="M245" i="4" s="1"/>
  <c r="AD1228" i="12"/>
  <c r="M246" i="4" s="1"/>
  <c r="AD1229" i="12"/>
  <c r="M247" i="4" s="1"/>
  <c r="AD1230" i="12"/>
  <c r="M248" i="4" s="1"/>
  <c r="AD1231" i="12"/>
  <c r="M249" i="4" s="1"/>
  <c r="AD1232" i="12"/>
  <c r="M250" i="4" s="1"/>
  <c r="AD1233" i="12"/>
  <c r="M251" i="4" s="1"/>
  <c r="AD1234" i="12"/>
  <c r="M252" i="4" s="1"/>
  <c r="AD1235" i="12"/>
  <c r="M253" i="4" s="1"/>
  <c r="AD1236" i="12"/>
  <c r="M254" i="4" s="1"/>
  <c r="AD1237" i="12"/>
  <c r="M255" i="4" s="1"/>
  <c r="AD1238" i="12"/>
  <c r="M256" i="4" s="1"/>
  <c r="AD1239" i="12"/>
  <c r="M257" i="4" s="1"/>
  <c r="AD1240" i="12"/>
  <c r="M258" i="4" s="1"/>
  <c r="AD1241" i="12"/>
  <c r="M259" i="4" s="1"/>
  <c r="AD1242" i="12"/>
  <c r="M260" i="4" s="1"/>
  <c r="AD1243" i="12"/>
  <c r="M261" i="4" s="1"/>
  <c r="AD1244" i="12"/>
  <c r="M262" i="4" s="1"/>
  <c r="AD1245" i="12"/>
  <c r="M263" i="4" s="1"/>
  <c r="AD1246" i="12"/>
  <c r="M264" i="4" s="1"/>
  <c r="AD1247" i="12"/>
  <c r="M265" i="4" s="1"/>
  <c r="AD1248" i="12"/>
  <c r="M266" i="4" s="1"/>
  <c r="AD1249" i="12"/>
  <c r="M267" i="4" s="1"/>
  <c r="AD1250" i="12"/>
  <c r="M268" i="4" s="1"/>
  <c r="AD1251" i="12"/>
  <c r="M269" i="4" s="1"/>
  <c r="AD1252" i="12"/>
  <c r="M270" i="4" s="1"/>
  <c r="AD1253" i="12"/>
  <c r="M271" i="4" s="1"/>
  <c r="AD1254" i="12"/>
  <c r="M272" i="4" s="1"/>
  <c r="AD1255" i="12"/>
  <c r="M273" i="4" s="1"/>
  <c r="AD1256" i="12"/>
  <c r="M274" i="4" s="1"/>
  <c r="AD1257" i="12"/>
  <c r="M275" i="4" s="1"/>
  <c r="AD1258" i="12"/>
  <c r="M276" i="4" s="1"/>
  <c r="AD1259" i="12"/>
  <c r="M277" i="4" s="1"/>
  <c r="AD1260" i="12"/>
  <c r="M278" i="4" s="1"/>
  <c r="AD1261" i="12"/>
  <c r="M279" i="4" s="1"/>
  <c r="AD1262" i="12"/>
  <c r="M280" i="4" s="1"/>
  <c r="AD1263" i="12"/>
  <c r="M281" i="4" s="1"/>
  <c r="AD1264" i="12"/>
  <c r="M282" i="4" s="1"/>
  <c r="AD1265" i="12"/>
  <c r="M283" i="4" s="1"/>
  <c r="AD1266" i="12"/>
  <c r="M284" i="4" s="1"/>
  <c r="AD1267" i="12"/>
  <c r="M285" i="4" s="1"/>
  <c r="AD1268" i="12"/>
  <c r="M286" i="4" s="1"/>
  <c r="AD1269" i="12"/>
  <c r="M287" i="4" s="1"/>
  <c r="AD1270" i="12"/>
  <c r="M288" i="4" s="1"/>
  <c r="AD1271" i="12"/>
  <c r="M289" i="4" s="1"/>
  <c r="AD1272" i="12"/>
  <c r="M290" i="4" s="1"/>
  <c r="AD1273" i="12"/>
  <c r="M291" i="4" s="1"/>
  <c r="AD1274" i="12"/>
  <c r="M292" i="4" s="1"/>
  <c r="AD1275" i="12"/>
  <c r="M293" i="4" s="1"/>
  <c r="AD1276" i="12"/>
  <c r="M294" i="4" s="1"/>
  <c r="AD1277" i="12"/>
  <c r="M295" i="4" s="1"/>
  <c r="AD1278" i="12"/>
  <c r="M296" i="4" s="1"/>
  <c r="AD1279" i="12"/>
  <c r="M297" i="4" s="1"/>
  <c r="AD1287" i="12"/>
  <c r="N163" i="4" s="1"/>
  <c r="AD1288" i="12"/>
  <c r="N164" i="4" s="1"/>
  <c r="AD1289" i="12"/>
  <c r="N165" i="4" s="1"/>
  <c r="AD1290" i="12"/>
  <c r="N166" i="4" s="1"/>
  <c r="AD1291" i="12"/>
  <c r="N167" i="4" s="1"/>
  <c r="AD1292" i="12"/>
  <c r="N168" i="4" s="1"/>
  <c r="AD1293" i="12"/>
  <c r="N169" i="4" s="1"/>
  <c r="AD1294" i="12"/>
  <c r="N170" i="4" s="1"/>
  <c r="AD1295" i="12"/>
  <c r="N171" i="4" s="1"/>
  <c r="AD1296" i="12"/>
  <c r="N172" i="4" s="1"/>
  <c r="AD1297" i="12"/>
  <c r="N173" i="4" s="1"/>
  <c r="AD1298" i="12"/>
  <c r="N174" i="4" s="1"/>
  <c r="AD1299" i="12"/>
  <c r="N175" i="4" s="1"/>
  <c r="AD1300" i="12"/>
  <c r="N176" i="4" s="1"/>
  <c r="AD1301" i="12"/>
  <c r="N177" i="4" s="1"/>
  <c r="AD1302" i="12"/>
  <c r="N178" i="4" s="1"/>
  <c r="AD1303" i="12"/>
  <c r="N179" i="4" s="1"/>
  <c r="AD1304" i="12"/>
  <c r="N180" i="4" s="1"/>
  <c r="AD1305" i="12"/>
  <c r="N181" i="4" s="1"/>
  <c r="AD1306" i="12"/>
  <c r="N182" i="4" s="1"/>
  <c r="AD1307" i="12"/>
  <c r="N183" i="4" s="1"/>
  <c r="AD1308" i="12"/>
  <c r="N184" i="4" s="1"/>
  <c r="AD1309" i="12"/>
  <c r="N185" i="4" s="1"/>
  <c r="AD1310" i="12"/>
  <c r="N186" i="4" s="1"/>
  <c r="AD1311" i="12"/>
  <c r="N187" i="4" s="1"/>
  <c r="AD1312" i="12"/>
  <c r="N188" i="4" s="1"/>
  <c r="AD1313" i="12"/>
  <c r="N189" i="4" s="1"/>
  <c r="AD1314" i="12"/>
  <c r="N190" i="4" s="1"/>
  <c r="AD1315" i="12"/>
  <c r="N191" i="4" s="1"/>
  <c r="AD1316" i="12"/>
  <c r="N192" i="4" s="1"/>
  <c r="AD1317" i="12"/>
  <c r="N193" i="4" s="1"/>
  <c r="AD1318" i="12"/>
  <c r="N194" i="4" s="1"/>
  <c r="AD1319" i="12"/>
  <c r="N195" i="4" s="1"/>
  <c r="AD1320" i="12"/>
  <c r="N196" i="4" s="1"/>
  <c r="AD1321" i="12"/>
  <c r="N197" i="4" s="1"/>
  <c r="AD1322" i="12"/>
  <c r="N198" i="4" s="1"/>
  <c r="AD1323" i="12"/>
  <c r="N199" i="4" s="1"/>
  <c r="AD1324" i="12"/>
  <c r="N200" i="4" s="1"/>
  <c r="AD1325" i="12"/>
  <c r="N201" i="4" s="1"/>
  <c r="AD1326" i="12"/>
  <c r="N202" i="4" s="1"/>
  <c r="AD1327" i="12"/>
  <c r="N203" i="4" s="1"/>
  <c r="AD1328" i="12"/>
  <c r="N204" i="4" s="1"/>
  <c r="AD1329" i="12"/>
  <c r="N205" i="4" s="1"/>
  <c r="AD1330" i="12"/>
  <c r="N206" i="4" s="1"/>
  <c r="AD1331" i="12"/>
  <c r="N207" i="4" s="1"/>
  <c r="AD1332" i="12"/>
  <c r="N208" i="4" s="1"/>
  <c r="AD1333" i="12"/>
  <c r="N209" i="4" s="1"/>
  <c r="AD1334" i="12"/>
  <c r="N210" i="4" s="1"/>
  <c r="AD1335" i="12"/>
  <c r="N211" i="4" s="1"/>
  <c r="AD1336" i="12"/>
  <c r="N212" i="4" s="1"/>
  <c r="AD1337" i="12"/>
  <c r="N213" i="4" s="1"/>
  <c r="AD1338" i="12"/>
  <c r="N214" i="4" s="1"/>
  <c r="AD1339" i="12"/>
  <c r="N215" i="4" s="1"/>
  <c r="AD1340" i="12"/>
  <c r="N216" i="4" s="1"/>
  <c r="AD1341" i="12"/>
  <c r="N217" i="4" s="1"/>
  <c r="AD1342" i="12"/>
  <c r="N218" i="4" s="1"/>
  <c r="AD1343" i="12"/>
  <c r="N219" i="4" s="1"/>
  <c r="AD1344" i="12"/>
  <c r="N220" i="4" s="1"/>
  <c r="AD1345" i="12"/>
  <c r="N221" i="4" s="1"/>
  <c r="AD1346" i="12"/>
  <c r="N222" i="4" s="1"/>
  <c r="AD1347" i="12"/>
  <c r="N223" i="4" s="1"/>
  <c r="AD1348" i="12"/>
  <c r="N224" i="4" s="1"/>
  <c r="AD1349" i="12"/>
  <c r="N225" i="4" s="1"/>
  <c r="AD1350" i="12"/>
  <c r="N226" i="4" s="1"/>
  <c r="AD1351" i="12"/>
  <c r="N227" i="4" s="1"/>
  <c r="AD1352" i="12"/>
  <c r="N228" i="4" s="1"/>
  <c r="AD1353" i="12"/>
  <c r="N229" i="4" s="1"/>
  <c r="AD1354" i="12"/>
  <c r="N230" i="4" s="1"/>
  <c r="AD1355" i="12"/>
  <c r="N231" i="4" s="1"/>
  <c r="AD1356" i="12"/>
  <c r="N232" i="4" s="1"/>
  <c r="AD1357" i="12"/>
  <c r="N233" i="4" s="1"/>
  <c r="AD1358" i="12"/>
  <c r="N234" i="4" s="1"/>
  <c r="AD1359" i="12"/>
  <c r="N235" i="4" s="1"/>
  <c r="AD1360" i="12"/>
  <c r="N236" i="4" s="1"/>
  <c r="AD1361" i="12"/>
  <c r="N237" i="4" s="1"/>
  <c r="AD1362" i="12"/>
  <c r="N238" i="4" s="1"/>
  <c r="AD1363" i="12"/>
  <c r="N239" i="4" s="1"/>
  <c r="AD1364" i="12"/>
  <c r="N240" i="4" s="1"/>
  <c r="AD1365" i="12"/>
  <c r="N241" i="4" s="1"/>
  <c r="AD1366" i="12"/>
  <c r="N242" i="4" s="1"/>
  <c r="AD1367" i="12"/>
  <c r="N243" i="4" s="1"/>
  <c r="AD1368" i="12"/>
  <c r="N244" i="4" s="1"/>
  <c r="AD1369" i="12"/>
  <c r="N245" i="4" s="1"/>
  <c r="AD1370" i="12"/>
  <c r="N246" i="4" s="1"/>
  <c r="AD1371" i="12"/>
  <c r="N247" i="4" s="1"/>
  <c r="AD1372" i="12"/>
  <c r="N248" i="4" s="1"/>
  <c r="AD1373" i="12"/>
  <c r="N249" i="4" s="1"/>
  <c r="AD1374" i="12"/>
  <c r="N250" i="4" s="1"/>
  <c r="AD1375" i="12"/>
  <c r="N251" i="4" s="1"/>
  <c r="AD1376" i="12"/>
  <c r="N252" i="4" s="1"/>
  <c r="AD1377" i="12"/>
  <c r="N253" i="4" s="1"/>
  <c r="AD1378" i="12"/>
  <c r="N254" i="4" s="1"/>
  <c r="AD1379" i="12"/>
  <c r="N255" i="4" s="1"/>
  <c r="AD1380" i="12"/>
  <c r="N256" i="4" s="1"/>
  <c r="AD1381" i="12"/>
  <c r="N257" i="4" s="1"/>
  <c r="AD1382" i="12"/>
  <c r="N258" i="4" s="1"/>
  <c r="AD1383" i="12"/>
  <c r="N259" i="4" s="1"/>
  <c r="AD1384" i="12"/>
  <c r="N260" i="4" s="1"/>
  <c r="AD1385" i="12"/>
  <c r="N261" i="4" s="1"/>
  <c r="AD1386" i="12"/>
  <c r="N262" i="4" s="1"/>
  <c r="AD1387" i="12"/>
  <c r="N263" i="4" s="1"/>
  <c r="AD1388" i="12"/>
  <c r="N264" i="4" s="1"/>
  <c r="AD1389" i="12"/>
  <c r="N265" i="4" s="1"/>
  <c r="AD1390" i="12"/>
  <c r="N266" i="4" s="1"/>
  <c r="AD1391" i="12"/>
  <c r="N267" i="4" s="1"/>
  <c r="AD1392" i="12"/>
  <c r="N268" i="4" s="1"/>
  <c r="AD1393" i="12"/>
  <c r="N269" i="4" s="1"/>
  <c r="AD1394" i="12"/>
  <c r="N270" i="4" s="1"/>
  <c r="AD1395" i="12"/>
  <c r="N271" i="4" s="1"/>
  <c r="AD1396" i="12"/>
  <c r="N272" i="4" s="1"/>
  <c r="AD1397" i="12"/>
  <c r="N273" i="4" s="1"/>
  <c r="AD1398" i="12"/>
  <c r="N274" i="4" s="1"/>
  <c r="AD1399" i="12"/>
  <c r="N275" i="4" s="1"/>
  <c r="AD1400" i="12"/>
  <c r="N276" i="4" s="1"/>
  <c r="AD1401" i="12"/>
  <c r="N277" i="4" s="1"/>
  <c r="AD1402" i="12"/>
  <c r="N278" i="4" s="1"/>
  <c r="AD1403" i="12"/>
  <c r="N279" i="4" s="1"/>
  <c r="AD1404" i="12"/>
  <c r="N280" i="4" s="1"/>
  <c r="AD1405" i="12"/>
  <c r="N281" i="4" s="1"/>
  <c r="AD1406" i="12"/>
  <c r="N282" i="4" s="1"/>
  <c r="AD1407" i="12"/>
  <c r="N283" i="4" s="1"/>
  <c r="AD1408" i="12"/>
  <c r="N284" i="4" s="1"/>
  <c r="AD1409" i="12"/>
  <c r="N285" i="4" s="1"/>
  <c r="AD1410" i="12"/>
  <c r="N286" i="4" s="1"/>
  <c r="AD1411" i="12"/>
  <c r="N287" i="4" s="1"/>
  <c r="AD1412" i="12"/>
  <c r="N288" i="4" s="1"/>
  <c r="AD1413" i="12"/>
  <c r="N289" i="4" s="1"/>
  <c r="AD1414" i="12"/>
  <c r="N290" i="4" s="1"/>
  <c r="AD1415" i="12"/>
  <c r="N291" i="4" s="1"/>
  <c r="AD1416" i="12"/>
  <c r="N292" i="4" s="1"/>
  <c r="AD1417" i="12"/>
  <c r="N293" i="4" s="1"/>
  <c r="AD1418" i="12"/>
  <c r="N294" i="4" s="1"/>
  <c r="AD1419" i="12"/>
  <c r="N295" i="4" s="1"/>
  <c r="AD1420" i="12"/>
  <c r="N296" i="4" s="1"/>
  <c r="AD1421" i="12"/>
  <c r="N297" i="4" s="1"/>
  <c r="AD1429" i="12"/>
  <c r="O163" i="4" s="1"/>
  <c r="AD1430" i="12"/>
  <c r="O164" i="4" s="1"/>
  <c r="AD1431" i="12"/>
  <c r="O165" i="4" s="1"/>
  <c r="AD1432" i="12"/>
  <c r="O166" i="4" s="1"/>
  <c r="AD1433" i="12"/>
  <c r="O167" i="4" s="1"/>
  <c r="AD1434" i="12"/>
  <c r="O168" i="4" s="1"/>
  <c r="AD1435" i="12"/>
  <c r="O169" i="4" s="1"/>
  <c r="AD1436" i="12"/>
  <c r="O170" i="4" s="1"/>
  <c r="AD1437" i="12"/>
  <c r="O171" i="4" s="1"/>
  <c r="AD1438" i="12"/>
  <c r="O172" i="4" s="1"/>
  <c r="AD1439" i="12"/>
  <c r="O173" i="4" s="1"/>
  <c r="AD1440" i="12"/>
  <c r="O174" i="4" s="1"/>
  <c r="AD1441" i="12"/>
  <c r="O175" i="4" s="1"/>
  <c r="AD1442" i="12"/>
  <c r="O176" i="4" s="1"/>
  <c r="AD1443" i="12"/>
  <c r="O177" i="4" s="1"/>
  <c r="AD1444" i="12"/>
  <c r="O178" i="4" s="1"/>
  <c r="AD1445" i="12"/>
  <c r="O179" i="4" s="1"/>
  <c r="AD1446" i="12"/>
  <c r="O180" i="4" s="1"/>
  <c r="AD1447" i="12"/>
  <c r="O181" i="4" s="1"/>
  <c r="AD1448" i="12"/>
  <c r="O182" i="4" s="1"/>
  <c r="AD1449" i="12"/>
  <c r="O183" i="4" s="1"/>
  <c r="AD1450" i="12"/>
  <c r="O184" i="4" s="1"/>
  <c r="AD1451" i="12"/>
  <c r="O185" i="4" s="1"/>
  <c r="AD1452" i="12"/>
  <c r="O186" i="4" s="1"/>
  <c r="AD1453" i="12"/>
  <c r="O187" i="4" s="1"/>
  <c r="AD1454" i="12"/>
  <c r="O188" i="4" s="1"/>
  <c r="AD1455" i="12"/>
  <c r="O189" i="4" s="1"/>
  <c r="AD1456" i="12"/>
  <c r="O190" i="4" s="1"/>
  <c r="AD1457" i="12"/>
  <c r="O191" i="4" s="1"/>
  <c r="AD1458" i="12"/>
  <c r="O192" i="4" s="1"/>
  <c r="AD1459" i="12"/>
  <c r="O193" i="4" s="1"/>
  <c r="AD1460" i="12"/>
  <c r="O194" i="4" s="1"/>
  <c r="AD1461" i="12"/>
  <c r="O195" i="4" s="1"/>
  <c r="AD1462" i="12"/>
  <c r="O196" i="4" s="1"/>
  <c r="AD1463" i="12"/>
  <c r="O197" i="4" s="1"/>
  <c r="AD1464" i="12"/>
  <c r="O198" i="4" s="1"/>
  <c r="AD1465" i="12"/>
  <c r="O199" i="4" s="1"/>
  <c r="AD1466" i="12"/>
  <c r="O200" i="4" s="1"/>
  <c r="AD1467" i="12"/>
  <c r="O201" i="4" s="1"/>
  <c r="AD1468" i="12"/>
  <c r="O202" i="4" s="1"/>
  <c r="AD1469" i="12"/>
  <c r="O203" i="4" s="1"/>
  <c r="AD1470" i="12"/>
  <c r="O204" i="4" s="1"/>
  <c r="AD1471" i="12"/>
  <c r="O205" i="4" s="1"/>
  <c r="AD1472" i="12"/>
  <c r="O206" i="4" s="1"/>
  <c r="AD1473" i="12"/>
  <c r="O207" i="4" s="1"/>
  <c r="AD1474" i="12"/>
  <c r="O208" i="4" s="1"/>
  <c r="AD1475" i="12"/>
  <c r="O209" i="4" s="1"/>
  <c r="AD1476" i="12"/>
  <c r="O210" i="4" s="1"/>
  <c r="AD1477" i="12"/>
  <c r="O211" i="4" s="1"/>
  <c r="AD1478" i="12"/>
  <c r="O212" i="4" s="1"/>
  <c r="AD1479" i="12"/>
  <c r="O213" i="4" s="1"/>
  <c r="AD1480" i="12"/>
  <c r="O214" i="4" s="1"/>
  <c r="AD1481" i="12"/>
  <c r="O215" i="4" s="1"/>
  <c r="AD1482" i="12"/>
  <c r="O216" i="4" s="1"/>
  <c r="AD1483" i="12"/>
  <c r="O217" i="4" s="1"/>
  <c r="AD1484" i="12"/>
  <c r="O218" i="4" s="1"/>
  <c r="AD1485" i="12"/>
  <c r="O219" i="4" s="1"/>
  <c r="AD1486" i="12"/>
  <c r="O220" i="4" s="1"/>
  <c r="AD1487" i="12"/>
  <c r="O221" i="4" s="1"/>
  <c r="AD1488" i="12"/>
  <c r="O222" i="4" s="1"/>
  <c r="AD1489" i="12"/>
  <c r="O223" i="4" s="1"/>
  <c r="AD1490" i="12"/>
  <c r="O224" i="4" s="1"/>
  <c r="AD1491" i="12"/>
  <c r="O225" i="4" s="1"/>
  <c r="AD1492" i="12"/>
  <c r="O226" i="4" s="1"/>
  <c r="AD1493" i="12"/>
  <c r="O227" i="4" s="1"/>
  <c r="AD1494" i="12"/>
  <c r="O228" i="4" s="1"/>
  <c r="AD1495" i="12"/>
  <c r="O229" i="4" s="1"/>
  <c r="AD1496" i="12"/>
  <c r="O230" i="4" s="1"/>
  <c r="AD1497" i="12"/>
  <c r="O231" i="4" s="1"/>
  <c r="AD1498" i="12"/>
  <c r="O232" i="4" s="1"/>
  <c r="AD1499" i="12"/>
  <c r="O233" i="4" s="1"/>
  <c r="AD1500" i="12"/>
  <c r="O234" i="4" s="1"/>
  <c r="AD1501" i="12"/>
  <c r="O235" i="4" s="1"/>
  <c r="AD1502" i="12"/>
  <c r="O236" i="4" s="1"/>
  <c r="AD1503" i="12"/>
  <c r="O237" i="4" s="1"/>
  <c r="AD1504" i="12"/>
  <c r="O238" i="4" s="1"/>
  <c r="AD1505" i="12"/>
  <c r="O239" i="4" s="1"/>
  <c r="AD1506" i="12"/>
  <c r="O240" i="4" s="1"/>
  <c r="AD1507" i="12"/>
  <c r="O241" i="4" s="1"/>
  <c r="AD1508" i="12"/>
  <c r="O242" i="4" s="1"/>
  <c r="AD1509" i="12"/>
  <c r="O243" i="4" s="1"/>
  <c r="AD1510" i="12"/>
  <c r="O244" i="4" s="1"/>
  <c r="AD1511" i="12"/>
  <c r="O245" i="4" s="1"/>
  <c r="AD1512" i="12"/>
  <c r="O246" i="4" s="1"/>
  <c r="AD1513" i="12"/>
  <c r="O247" i="4" s="1"/>
  <c r="AD1514" i="12"/>
  <c r="O248" i="4" s="1"/>
  <c r="AD1515" i="12"/>
  <c r="O249" i="4" s="1"/>
  <c r="AD1516" i="12"/>
  <c r="O250" i="4" s="1"/>
  <c r="AD1517" i="12"/>
  <c r="O251" i="4" s="1"/>
  <c r="AD1518" i="12"/>
  <c r="O252" i="4" s="1"/>
  <c r="AD1519" i="12"/>
  <c r="O253" i="4" s="1"/>
  <c r="AD1520" i="12"/>
  <c r="O254" i="4" s="1"/>
  <c r="AD1521" i="12"/>
  <c r="O255" i="4" s="1"/>
  <c r="AD1522" i="12"/>
  <c r="O256" i="4" s="1"/>
  <c r="AD1523" i="12"/>
  <c r="O257" i="4" s="1"/>
  <c r="AD1524" i="12"/>
  <c r="O258" i="4" s="1"/>
  <c r="AD1525" i="12"/>
  <c r="O259" i="4" s="1"/>
  <c r="AD1526" i="12"/>
  <c r="O260" i="4" s="1"/>
  <c r="AD1527" i="12"/>
  <c r="O261" i="4" s="1"/>
  <c r="AD1528" i="12"/>
  <c r="O262" i="4" s="1"/>
  <c r="AD1529" i="12"/>
  <c r="O263" i="4" s="1"/>
  <c r="AD1530" i="12"/>
  <c r="O264" i="4" s="1"/>
  <c r="AD1531" i="12"/>
  <c r="O265" i="4" s="1"/>
  <c r="AD1532" i="12"/>
  <c r="O266" i="4" s="1"/>
  <c r="AD1533" i="12"/>
  <c r="O267" i="4" s="1"/>
  <c r="AD1534" i="12"/>
  <c r="O268" i="4" s="1"/>
  <c r="AD1535" i="12"/>
  <c r="O269" i="4" s="1"/>
  <c r="AD1536" i="12"/>
  <c r="O270" i="4" s="1"/>
  <c r="AD1537" i="12"/>
  <c r="O271" i="4" s="1"/>
  <c r="AD1538" i="12"/>
  <c r="O272" i="4" s="1"/>
  <c r="AD1539" i="12"/>
  <c r="O273" i="4" s="1"/>
  <c r="AD1540" i="12"/>
  <c r="O274" i="4" s="1"/>
  <c r="AD1541" i="12"/>
  <c r="O275" i="4" s="1"/>
  <c r="AD1542" i="12"/>
  <c r="O276" i="4" s="1"/>
  <c r="AD1543" i="12"/>
  <c r="O277" i="4" s="1"/>
  <c r="AD1544" i="12"/>
  <c r="O278" i="4" s="1"/>
  <c r="AD1545" i="12"/>
  <c r="O279" i="4" s="1"/>
  <c r="AD1546" i="12"/>
  <c r="O280" i="4" s="1"/>
  <c r="AD1547" i="12"/>
  <c r="O281" i="4" s="1"/>
  <c r="AD1548" i="12"/>
  <c r="O282" i="4" s="1"/>
  <c r="AD1549" i="12"/>
  <c r="O283" i="4" s="1"/>
  <c r="AD1550" i="12"/>
  <c r="O284" i="4" s="1"/>
  <c r="AD1551" i="12"/>
  <c r="O285" i="4" s="1"/>
  <c r="AD1552" i="12"/>
  <c r="O286" i="4" s="1"/>
  <c r="AD1553" i="12"/>
  <c r="O287" i="4" s="1"/>
  <c r="AD1554" i="12"/>
  <c r="O288" i="4" s="1"/>
  <c r="AD1555" i="12"/>
  <c r="O289" i="4" s="1"/>
  <c r="AD1556" i="12"/>
  <c r="O290" i="4" s="1"/>
  <c r="AD1557" i="12"/>
  <c r="O291" i="4" s="1"/>
  <c r="AD1558" i="12"/>
  <c r="O292" i="4" s="1"/>
  <c r="AD1559" i="12"/>
  <c r="O293" i="4" s="1"/>
  <c r="AD1560" i="12"/>
  <c r="O294" i="4" s="1"/>
  <c r="AD1561" i="12"/>
  <c r="O295" i="4" s="1"/>
  <c r="AD1562" i="12"/>
  <c r="O296" i="4" s="1"/>
  <c r="AD1563" i="12"/>
  <c r="O297" i="4" s="1"/>
  <c r="AD1571" i="12"/>
  <c r="P163" i="4" s="1"/>
  <c r="AD1572" i="12"/>
  <c r="P164" i="4" s="1"/>
  <c r="AD1573" i="12"/>
  <c r="P165" i="4" s="1"/>
  <c r="AD1574" i="12"/>
  <c r="P166" i="4" s="1"/>
  <c r="AD1575" i="12"/>
  <c r="P167" i="4" s="1"/>
  <c r="AD1576" i="12"/>
  <c r="P168" i="4" s="1"/>
  <c r="AD1577" i="12"/>
  <c r="P169" i="4" s="1"/>
  <c r="AD1578" i="12"/>
  <c r="P170" i="4" s="1"/>
  <c r="AD1579" i="12"/>
  <c r="P171" i="4" s="1"/>
  <c r="AD1580" i="12"/>
  <c r="P172" i="4" s="1"/>
  <c r="AD1581" i="12"/>
  <c r="P173" i="4" s="1"/>
  <c r="AD1582" i="12"/>
  <c r="P174" i="4" s="1"/>
  <c r="AD1583" i="12"/>
  <c r="P175" i="4" s="1"/>
  <c r="AD1584" i="12"/>
  <c r="P176" i="4" s="1"/>
  <c r="AD1585" i="12"/>
  <c r="P177" i="4" s="1"/>
  <c r="AD1586" i="12"/>
  <c r="P178" i="4" s="1"/>
  <c r="AD1587" i="12"/>
  <c r="P179" i="4" s="1"/>
  <c r="AD1588" i="12"/>
  <c r="P180" i="4" s="1"/>
  <c r="AD1589" i="12"/>
  <c r="P181" i="4" s="1"/>
  <c r="AD1590" i="12"/>
  <c r="P182" i="4" s="1"/>
  <c r="AD1591" i="12"/>
  <c r="P183" i="4" s="1"/>
  <c r="AD1592" i="12"/>
  <c r="P184" i="4" s="1"/>
  <c r="AD1593" i="12"/>
  <c r="P185" i="4" s="1"/>
  <c r="AD1594" i="12"/>
  <c r="P186" i="4" s="1"/>
  <c r="AD1595" i="12"/>
  <c r="P187" i="4" s="1"/>
  <c r="AD1596" i="12"/>
  <c r="P188" i="4" s="1"/>
  <c r="AD1597" i="12"/>
  <c r="P189" i="4" s="1"/>
  <c r="AD1598" i="12"/>
  <c r="P190" i="4" s="1"/>
  <c r="AD1599" i="12"/>
  <c r="P191" i="4" s="1"/>
  <c r="AD1600" i="12"/>
  <c r="P192" i="4" s="1"/>
  <c r="AD1601" i="12"/>
  <c r="P193" i="4" s="1"/>
  <c r="AD1602" i="12"/>
  <c r="P194" i="4" s="1"/>
  <c r="AD1603" i="12"/>
  <c r="P195" i="4" s="1"/>
  <c r="AD1604" i="12"/>
  <c r="P196" i="4" s="1"/>
  <c r="AD1605" i="12"/>
  <c r="P197" i="4" s="1"/>
  <c r="AD1606" i="12"/>
  <c r="P198" i="4" s="1"/>
  <c r="AD1607" i="12"/>
  <c r="P199" i="4" s="1"/>
  <c r="AD1608" i="12"/>
  <c r="P200" i="4" s="1"/>
  <c r="AD1609" i="12"/>
  <c r="P201" i="4" s="1"/>
  <c r="AD1610" i="12"/>
  <c r="P202" i="4" s="1"/>
  <c r="AD1611" i="12"/>
  <c r="P203" i="4" s="1"/>
  <c r="AD1612" i="12"/>
  <c r="P204" i="4" s="1"/>
  <c r="AD1613" i="12"/>
  <c r="P205" i="4" s="1"/>
  <c r="AD1614" i="12"/>
  <c r="P206" i="4" s="1"/>
  <c r="AD1615" i="12"/>
  <c r="P207" i="4" s="1"/>
  <c r="AD1616" i="12"/>
  <c r="P208" i="4" s="1"/>
  <c r="AD1617" i="12"/>
  <c r="P209" i="4" s="1"/>
  <c r="AD1618" i="12"/>
  <c r="P210" i="4" s="1"/>
  <c r="AD1619" i="12"/>
  <c r="P211" i="4" s="1"/>
  <c r="AD1620" i="12"/>
  <c r="P212" i="4" s="1"/>
  <c r="AD1621" i="12"/>
  <c r="P213" i="4" s="1"/>
  <c r="AD1622" i="12"/>
  <c r="P214" i="4" s="1"/>
  <c r="AD1623" i="12"/>
  <c r="P215" i="4" s="1"/>
  <c r="AD1624" i="12"/>
  <c r="P216" i="4" s="1"/>
  <c r="AD1625" i="12"/>
  <c r="P217" i="4" s="1"/>
  <c r="AD1626" i="12"/>
  <c r="P218" i="4" s="1"/>
  <c r="AD1627" i="12"/>
  <c r="P219" i="4" s="1"/>
  <c r="AD1628" i="12"/>
  <c r="P220" i="4" s="1"/>
  <c r="AD1629" i="12"/>
  <c r="P221" i="4" s="1"/>
  <c r="AD1630" i="12"/>
  <c r="P222" i="4" s="1"/>
  <c r="AD1631" i="12"/>
  <c r="P223" i="4" s="1"/>
  <c r="AD1632" i="12"/>
  <c r="P224" i="4" s="1"/>
  <c r="AD1633" i="12"/>
  <c r="P225" i="4" s="1"/>
  <c r="AD1634" i="12"/>
  <c r="P226" i="4" s="1"/>
  <c r="AD1635" i="12"/>
  <c r="P227" i="4" s="1"/>
  <c r="AD1636" i="12"/>
  <c r="P228" i="4" s="1"/>
  <c r="AD1637" i="12"/>
  <c r="P229" i="4" s="1"/>
  <c r="AD1638" i="12"/>
  <c r="P230" i="4" s="1"/>
  <c r="AD1639" i="12"/>
  <c r="P231" i="4" s="1"/>
  <c r="AD1640" i="12"/>
  <c r="P232" i="4" s="1"/>
  <c r="AD1641" i="12"/>
  <c r="P233" i="4" s="1"/>
  <c r="AD1642" i="12"/>
  <c r="P234" i="4" s="1"/>
  <c r="AD1643" i="12"/>
  <c r="P235" i="4" s="1"/>
  <c r="AD1644" i="12"/>
  <c r="P236" i="4" s="1"/>
  <c r="AD1645" i="12"/>
  <c r="P237" i="4" s="1"/>
  <c r="AD1646" i="12"/>
  <c r="P238" i="4" s="1"/>
  <c r="AD1647" i="12"/>
  <c r="P239" i="4" s="1"/>
  <c r="AD1648" i="12"/>
  <c r="P240" i="4" s="1"/>
  <c r="AD1649" i="12"/>
  <c r="P241" i="4" s="1"/>
  <c r="AD1650" i="12"/>
  <c r="P242" i="4" s="1"/>
  <c r="AD1651" i="12"/>
  <c r="P243" i="4" s="1"/>
  <c r="AD1652" i="12"/>
  <c r="P244" i="4" s="1"/>
  <c r="AD1653" i="12"/>
  <c r="P245" i="4" s="1"/>
  <c r="AD1654" i="12"/>
  <c r="P246" i="4" s="1"/>
  <c r="AD1655" i="12"/>
  <c r="P247" i="4" s="1"/>
  <c r="AD1656" i="12"/>
  <c r="P248" i="4" s="1"/>
  <c r="AD1657" i="12"/>
  <c r="P249" i="4" s="1"/>
  <c r="AD1658" i="12"/>
  <c r="P250" i="4" s="1"/>
  <c r="AD1659" i="12"/>
  <c r="P251" i="4" s="1"/>
  <c r="AD1660" i="12"/>
  <c r="P252" i="4" s="1"/>
  <c r="AD1661" i="12"/>
  <c r="P253" i="4" s="1"/>
  <c r="AD1662" i="12"/>
  <c r="P254" i="4" s="1"/>
  <c r="AD1663" i="12"/>
  <c r="P255" i="4" s="1"/>
  <c r="AD1664" i="12"/>
  <c r="P256" i="4" s="1"/>
  <c r="AD1665" i="12"/>
  <c r="P257" i="4" s="1"/>
  <c r="AD1666" i="12"/>
  <c r="P258" i="4" s="1"/>
  <c r="AD1667" i="12"/>
  <c r="P259" i="4" s="1"/>
  <c r="AD1668" i="12"/>
  <c r="P260" i="4" s="1"/>
  <c r="AD1669" i="12"/>
  <c r="P261" i="4" s="1"/>
  <c r="AD1670" i="12"/>
  <c r="P262" i="4" s="1"/>
  <c r="AD1671" i="12"/>
  <c r="P263" i="4" s="1"/>
  <c r="AD1672" i="12"/>
  <c r="P264" i="4" s="1"/>
  <c r="AD1673" i="12"/>
  <c r="P265" i="4" s="1"/>
  <c r="AD1674" i="12"/>
  <c r="P266" i="4" s="1"/>
  <c r="AD1675" i="12"/>
  <c r="P267" i="4" s="1"/>
  <c r="AD1676" i="12"/>
  <c r="P268" i="4" s="1"/>
  <c r="AD1677" i="12"/>
  <c r="P269" i="4" s="1"/>
  <c r="AD1678" i="12"/>
  <c r="P270" i="4" s="1"/>
  <c r="AD1679" i="12"/>
  <c r="P271" i="4" s="1"/>
  <c r="AD1680" i="12"/>
  <c r="P272" i="4" s="1"/>
  <c r="AD1681" i="12"/>
  <c r="P273" i="4" s="1"/>
  <c r="AD1682" i="12"/>
  <c r="P274" i="4" s="1"/>
  <c r="AD1683" i="12"/>
  <c r="P275" i="4" s="1"/>
  <c r="AD1684" i="12"/>
  <c r="P276" i="4" s="1"/>
  <c r="AD1685" i="12"/>
  <c r="P277" i="4" s="1"/>
  <c r="AD1686" i="12"/>
  <c r="P278" i="4" s="1"/>
  <c r="AD1687" i="12"/>
  <c r="P279" i="4" s="1"/>
  <c r="AD1688" i="12"/>
  <c r="P280" i="4" s="1"/>
  <c r="AD1689" i="12"/>
  <c r="P281" i="4" s="1"/>
  <c r="AD1690" i="12"/>
  <c r="P282" i="4" s="1"/>
  <c r="AD1691" i="12"/>
  <c r="P283" i="4" s="1"/>
  <c r="AD1692" i="12"/>
  <c r="P284" i="4" s="1"/>
  <c r="AD1693" i="12"/>
  <c r="P285" i="4" s="1"/>
  <c r="AD1694" i="12"/>
  <c r="P286" i="4" s="1"/>
  <c r="AD1695" i="12"/>
  <c r="P287" i="4" s="1"/>
  <c r="AD1696" i="12"/>
  <c r="P288" i="4" s="1"/>
  <c r="AD1697" i="12"/>
  <c r="P289" i="4" s="1"/>
  <c r="AD1698" i="12"/>
  <c r="P290" i="4" s="1"/>
  <c r="AD1699" i="12"/>
  <c r="P291" i="4" s="1"/>
  <c r="AD1700" i="12"/>
  <c r="P292" i="4" s="1"/>
  <c r="AD1701" i="12"/>
  <c r="P293" i="4" s="1"/>
  <c r="AD1702" i="12"/>
  <c r="P294" i="4" s="1"/>
  <c r="AD1703" i="12"/>
  <c r="P295" i="4" s="1"/>
  <c r="AD1704" i="12"/>
  <c r="P296" i="4" s="1"/>
  <c r="AD1705" i="12"/>
  <c r="P297" i="4" s="1"/>
  <c r="AD1713" i="12"/>
  <c r="Q163" i="4" s="1"/>
  <c r="AD1714" i="12"/>
  <c r="Q164" i="4" s="1"/>
  <c r="AD1715" i="12"/>
  <c r="Q165" i="4" s="1"/>
  <c r="AD1716" i="12"/>
  <c r="Q166" i="4" s="1"/>
  <c r="AD1717" i="12"/>
  <c r="Q167" i="4" s="1"/>
  <c r="AD1718" i="12"/>
  <c r="Q168" i="4" s="1"/>
  <c r="AD1719" i="12"/>
  <c r="Q169" i="4" s="1"/>
  <c r="AD1720" i="12"/>
  <c r="Q170" i="4" s="1"/>
  <c r="AD1721" i="12"/>
  <c r="Q171" i="4" s="1"/>
  <c r="AD1722" i="12"/>
  <c r="Q172" i="4" s="1"/>
  <c r="AD1723" i="12"/>
  <c r="Q173" i="4" s="1"/>
  <c r="AD1724" i="12"/>
  <c r="Q174" i="4" s="1"/>
  <c r="AD1725" i="12"/>
  <c r="Q175" i="4" s="1"/>
  <c r="AD1726" i="12"/>
  <c r="Q176" i="4" s="1"/>
  <c r="AD1727" i="12"/>
  <c r="Q177" i="4" s="1"/>
  <c r="AD1728" i="12"/>
  <c r="Q178" i="4" s="1"/>
  <c r="AD1729" i="12"/>
  <c r="Q179" i="4" s="1"/>
  <c r="AD1730" i="12"/>
  <c r="Q180" i="4" s="1"/>
  <c r="AD1731" i="12"/>
  <c r="Q181" i="4" s="1"/>
  <c r="AD1732" i="12"/>
  <c r="Q182" i="4" s="1"/>
  <c r="AD1733" i="12"/>
  <c r="Q183" i="4" s="1"/>
  <c r="AD1734" i="12"/>
  <c r="Q184" i="4" s="1"/>
  <c r="AD1735" i="12"/>
  <c r="Q185" i="4" s="1"/>
  <c r="AD1736" i="12"/>
  <c r="Q186" i="4" s="1"/>
  <c r="AD1737" i="12"/>
  <c r="Q187" i="4" s="1"/>
  <c r="AD1738" i="12"/>
  <c r="Q188" i="4" s="1"/>
  <c r="AD1739" i="12"/>
  <c r="Q189" i="4" s="1"/>
  <c r="AD1740" i="12"/>
  <c r="Q190" i="4" s="1"/>
  <c r="AD1741" i="12"/>
  <c r="Q191" i="4" s="1"/>
  <c r="AD1742" i="12"/>
  <c r="Q192" i="4" s="1"/>
  <c r="AD1743" i="12"/>
  <c r="Q193" i="4" s="1"/>
  <c r="AD1744" i="12"/>
  <c r="Q194" i="4" s="1"/>
  <c r="AD1745" i="12"/>
  <c r="Q195" i="4" s="1"/>
  <c r="AD1746" i="12"/>
  <c r="Q196" i="4" s="1"/>
  <c r="AD1747" i="12"/>
  <c r="Q197" i="4" s="1"/>
  <c r="AD1748" i="12"/>
  <c r="Q198" i="4" s="1"/>
  <c r="AD1749" i="12"/>
  <c r="Q199" i="4" s="1"/>
  <c r="AD1750" i="12"/>
  <c r="Q200" i="4" s="1"/>
  <c r="AD1751" i="12"/>
  <c r="Q201" i="4" s="1"/>
  <c r="AD1752" i="12"/>
  <c r="Q202" i="4" s="1"/>
  <c r="AD1753" i="12"/>
  <c r="Q203" i="4" s="1"/>
  <c r="AD1754" i="12"/>
  <c r="Q204" i="4" s="1"/>
  <c r="AD1755" i="12"/>
  <c r="Q205" i="4" s="1"/>
  <c r="AD1756" i="12"/>
  <c r="Q206" i="4" s="1"/>
  <c r="AD1757" i="12"/>
  <c r="Q207" i="4" s="1"/>
  <c r="AD1758" i="12"/>
  <c r="Q208" i="4" s="1"/>
  <c r="AD1759" i="12"/>
  <c r="Q209" i="4" s="1"/>
  <c r="AD1760" i="12"/>
  <c r="Q210" i="4" s="1"/>
  <c r="AD1761" i="12"/>
  <c r="Q211" i="4" s="1"/>
  <c r="AD1762" i="12"/>
  <c r="Q212" i="4" s="1"/>
  <c r="AD1763" i="12"/>
  <c r="Q213" i="4" s="1"/>
  <c r="AD1764" i="12"/>
  <c r="Q214" i="4" s="1"/>
  <c r="AD1765" i="12"/>
  <c r="Q215" i="4" s="1"/>
  <c r="AD1766" i="12"/>
  <c r="Q216" i="4" s="1"/>
  <c r="AD1767" i="12"/>
  <c r="Q217" i="4" s="1"/>
  <c r="AD1768" i="12"/>
  <c r="Q218" i="4" s="1"/>
  <c r="AD1769" i="12"/>
  <c r="Q219" i="4" s="1"/>
  <c r="AD1770" i="12"/>
  <c r="Q220" i="4" s="1"/>
  <c r="AD1771" i="12"/>
  <c r="Q221" i="4" s="1"/>
  <c r="AD1772" i="12"/>
  <c r="Q222" i="4" s="1"/>
  <c r="AD1773" i="12"/>
  <c r="Q223" i="4" s="1"/>
  <c r="AD1774" i="12"/>
  <c r="Q224" i="4" s="1"/>
  <c r="AD1775" i="12"/>
  <c r="Q225" i="4" s="1"/>
  <c r="AD1776" i="12"/>
  <c r="Q226" i="4" s="1"/>
  <c r="AD1777" i="12"/>
  <c r="Q227" i="4" s="1"/>
  <c r="AD1778" i="12"/>
  <c r="Q228" i="4" s="1"/>
  <c r="AD1779" i="12"/>
  <c r="Q229" i="4" s="1"/>
  <c r="AD1780" i="12"/>
  <c r="Q230" i="4" s="1"/>
  <c r="AD1781" i="12"/>
  <c r="Q231" i="4" s="1"/>
  <c r="AD1782" i="12"/>
  <c r="Q232" i="4" s="1"/>
  <c r="AD1783" i="12"/>
  <c r="Q233" i="4" s="1"/>
  <c r="AD1784" i="12"/>
  <c r="Q234" i="4" s="1"/>
  <c r="AD1785" i="12"/>
  <c r="Q235" i="4" s="1"/>
  <c r="AD1786" i="12"/>
  <c r="Q236" i="4" s="1"/>
  <c r="AD1787" i="12"/>
  <c r="Q237" i="4" s="1"/>
  <c r="AD1788" i="12"/>
  <c r="Q238" i="4" s="1"/>
  <c r="AD1789" i="12"/>
  <c r="Q239" i="4" s="1"/>
  <c r="AD1790" i="12"/>
  <c r="Q240" i="4" s="1"/>
  <c r="AD1791" i="12"/>
  <c r="Q241" i="4" s="1"/>
  <c r="AD1792" i="12"/>
  <c r="Q242" i="4" s="1"/>
  <c r="AD1793" i="12"/>
  <c r="Q243" i="4" s="1"/>
  <c r="AD1794" i="12"/>
  <c r="Q244" i="4" s="1"/>
  <c r="AD1795" i="12"/>
  <c r="Q245" i="4" s="1"/>
  <c r="AD1796" i="12"/>
  <c r="Q246" i="4" s="1"/>
  <c r="AD1797" i="12"/>
  <c r="Q247" i="4" s="1"/>
  <c r="AD1798" i="12"/>
  <c r="Q248" i="4" s="1"/>
  <c r="AD1799" i="12"/>
  <c r="Q249" i="4" s="1"/>
  <c r="AD1800" i="12"/>
  <c r="Q250" i="4" s="1"/>
  <c r="AD1801" i="12"/>
  <c r="Q251" i="4" s="1"/>
  <c r="AD1802" i="12"/>
  <c r="Q252" i="4" s="1"/>
  <c r="AD1803" i="12"/>
  <c r="Q253" i="4" s="1"/>
  <c r="AD1804" i="12"/>
  <c r="Q254" i="4" s="1"/>
  <c r="AD1805" i="12"/>
  <c r="Q255" i="4" s="1"/>
  <c r="AD1806" i="12"/>
  <c r="Q256" i="4" s="1"/>
  <c r="AD1807" i="12"/>
  <c r="Q257" i="4" s="1"/>
  <c r="AD1808" i="12"/>
  <c r="Q258" i="4" s="1"/>
  <c r="AD1809" i="12"/>
  <c r="Q259" i="4" s="1"/>
  <c r="AD1810" i="12"/>
  <c r="Q260" i="4" s="1"/>
  <c r="AD1811" i="12"/>
  <c r="Q261" i="4" s="1"/>
  <c r="AD1812" i="12"/>
  <c r="Q262" i="4" s="1"/>
  <c r="AD1813" i="12"/>
  <c r="Q263" i="4" s="1"/>
  <c r="AD1814" i="12"/>
  <c r="Q264" i="4" s="1"/>
  <c r="AD1815" i="12"/>
  <c r="Q265" i="4" s="1"/>
  <c r="AD1816" i="12"/>
  <c r="Q266" i="4" s="1"/>
  <c r="AD1817" i="12"/>
  <c r="Q267" i="4" s="1"/>
  <c r="AD1818" i="12"/>
  <c r="Q268" i="4" s="1"/>
  <c r="AD1819" i="12"/>
  <c r="Q269" i="4" s="1"/>
  <c r="AD1820" i="12"/>
  <c r="Q270" i="4" s="1"/>
  <c r="AD1821" i="12"/>
  <c r="Q271" i="4" s="1"/>
  <c r="AD1822" i="12"/>
  <c r="Q272" i="4" s="1"/>
  <c r="AD1823" i="12"/>
  <c r="Q273" i="4" s="1"/>
  <c r="AD1824" i="12"/>
  <c r="Q274" i="4" s="1"/>
  <c r="AD1825" i="12"/>
  <c r="Q275" i="4" s="1"/>
  <c r="AD1826" i="12"/>
  <c r="Q276" i="4" s="1"/>
  <c r="AD1827" i="12"/>
  <c r="Q277" i="4" s="1"/>
  <c r="AD1828" i="12"/>
  <c r="Q278" i="4" s="1"/>
  <c r="AD1829" i="12"/>
  <c r="Q279" i="4" s="1"/>
  <c r="AD1830" i="12"/>
  <c r="Q280" i="4" s="1"/>
  <c r="AD1831" i="12"/>
  <c r="Q281" i="4" s="1"/>
  <c r="AD1832" i="12"/>
  <c r="Q282" i="4" s="1"/>
  <c r="AD1833" i="12"/>
  <c r="Q283" i="4" s="1"/>
  <c r="AD1834" i="12"/>
  <c r="Q284" i="4" s="1"/>
  <c r="AD1835" i="12"/>
  <c r="Q285" i="4" s="1"/>
  <c r="AD1836" i="12"/>
  <c r="Q286" i="4" s="1"/>
  <c r="AD1837" i="12"/>
  <c r="Q287" i="4" s="1"/>
  <c r="AD1838" i="12"/>
  <c r="Q288" i="4" s="1"/>
  <c r="AD1839" i="12"/>
  <c r="Q289" i="4" s="1"/>
  <c r="AD1840" i="12"/>
  <c r="Q290" i="4" s="1"/>
  <c r="AD1841" i="12"/>
  <c r="Q291" i="4" s="1"/>
  <c r="AD1842" i="12"/>
  <c r="Q292" i="4" s="1"/>
  <c r="AD1843" i="12"/>
  <c r="Q293" i="4" s="1"/>
  <c r="AD1844" i="12"/>
  <c r="Q294" i="4" s="1"/>
  <c r="AD1845" i="12"/>
  <c r="Q295" i="4" s="1"/>
  <c r="AD1846" i="12"/>
  <c r="Q296" i="4" s="1"/>
  <c r="AD1847" i="12"/>
  <c r="Q297" i="4" s="1"/>
  <c r="AD1855" i="12"/>
  <c r="R163" i="4" s="1"/>
  <c r="AD1856" i="12"/>
  <c r="R164" i="4" s="1"/>
  <c r="AD1857" i="12"/>
  <c r="R165" i="4" s="1"/>
  <c r="AD1858" i="12"/>
  <c r="R166" i="4" s="1"/>
  <c r="AD1859" i="12"/>
  <c r="R167" i="4" s="1"/>
  <c r="AD1860" i="12"/>
  <c r="R168" i="4" s="1"/>
  <c r="AD1861" i="12"/>
  <c r="R169" i="4" s="1"/>
  <c r="AD1862" i="12"/>
  <c r="R170" i="4" s="1"/>
  <c r="AD1863" i="12"/>
  <c r="R171" i="4" s="1"/>
  <c r="AD1864" i="12"/>
  <c r="R172" i="4" s="1"/>
  <c r="AD1865" i="12"/>
  <c r="R173" i="4" s="1"/>
  <c r="AD1866" i="12"/>
  <c r="R174" i="4" s="1"/>
  <c r="AD1867" i="12"/>
  <c r="R175" i="4" s="1"/>
  <c r="AD1868" i="12"/>
  <c r="R176" i="4" s="1"/>
  <c r="AD1869" i="12"/>
  <c r="R177" i="4" s="1"/>
  <c r="AD1870" i="12"/>
  <c r="R178" i="4" s="1"/>
  <c r="AD1871" i="12"/>
  <c r="R179" i="4" s="1"/>
  <c r="AD1872" i="12"/>
  <c r="R180" i="4" s="1"/>
  <c r="AD1873" i="12"/>
  <c r="R181" i="4" s="1"/>
  <c r="AD1874" i="12"/>
  <c r="R182" i="4" s="1"/>
  <c r="AD1875" i="12"/>
  <c r="R183" i="4" s="1"/>
  <c r="AD1876" i="12"/>
  <c r="R184" i="4" s="1"/>
  <c r="AD1877" i="12"/>
  <c r="R185" i="4" s="1"/>
  <c r="AD1878" i="12"/>
  <c r="R186" i="4" s="1"/>
  <c r="AD1879" i="12"/>
  <c r="R187" i="4" s="1"/>
  <c r="AD1880" i="12"/>
  <c r="R188" i="4" s="1"/>
  <c r="AD1881" i="12"/>
  <c r="R189" i="4" s="1"/>
  <c r="AD1882" i="12"/>
  <c r="R190" i="4" s="1"/>
  <c r="AD1883" i="12"/>
  <c r="R191" i="4" s="1"/>
  <c r="AD1884" i="12"/>
  <c r="R192" i="4" s="1"/>
  <c r="AD1885" i="12"/>
  <c r="R193" i="4" s="1"/>
  <c r="AD1886" i="12"/>
  <c r="R194" i="4" s="1"/>
  <c r="AD1887" i="12"/>
  <c r="R195" i="4" s="1"/>
  <c r="AD1888" i="12"/>
  <c r="R196" i="4" s="1"/>
  <c r="AD1889" i="12"/>
  <c r="R197" i="4" s="1"/>
  <c r="AD1890" i="12"/>
  <c r="R198" i="4" s="1"/>
  <c r="AD1891" i="12"/>
  <c r="R199" i="4" s="1"/>
  <c r="AD1892" i="12"/>
  <c r="R200" i="4" s="1"/>
  <c r="AD1893" i="12"/>
  <c r="R201" i="4" s="1"/>
  <c r="AD1894" i="12"/>
  <c r="R202" i="4" s="1"/>
  <c r="AD1895" i="12"/>
  <c r="R203" i="4" s="1"/>
  <c r="AD1896" i="12"/>
  <c r="R204" i="4" s="1"/>
  <c r="AD1897" i="12"/>
  <c r="R205" i="4" s="1"/>
  <c r="AD1898" i="12"/>
  <c r="R206" i="4" s="1"/>
  <c r="AD1899" i="12"/>
  <c r="R207" i="4" s="1"/>
  <c r="AD1900" i="12"/>
  <c r="R208" i="4" s="1"/>
  <c r="AD1901" i="12"/>
  <c r="R209" i="4" s="1"/>
  <c r="AD1902" i="12"/>
  <c r="R210" i="4" s="1"/>
  <c r="AD1903" i="12"/>
  <c r="R211" i="4" s="1"/>
  <c r="AD1904" i="12"/>
  <c r="R212" i="4" s="1"/>
  <c r="AD1905" i="12"/>
  <c r="R213" i="4" s="1"/>
  <c r="AD1906" i="12"/>
  <c r="R214" i="4" s="1"/>
  <c r="AD1907" i="12"/>
  <c r="R215" i="4" s="1"/>
  <c r="AD1908" i="12"/>
  <c r="R216" i="4" s="1"/>
  <c r="AD1909" i="12"/>
  <c r="R217" i="4" s="1"/>
  <c r="AD1910" i="12"/>
  <c r="R218" i="4" s="1"/>
  <c r="AD1911" i="12"/>
  <c r="R219" i="4" s="1"/>
  <c r="AD1912" i="12"/>
  <c r="R220" i="4" s="1"/>
  <c r="AD1913" i="12"/>
  <c r="R221" i="4" s="1"/>
  <c r="AD1914" i="12"/>
  <c r="R222" i="4" s="1"/>
  <c r="AD1915" i="12"/>
  <c r="R223" i="4" s="1"/>
  <c r="AD1916" i="12"/>
  <c r="R224" i="4" s="1"/>
  <c r="AD1917" i="12"/>
  <c r="R225" i="4" s="1"/>
  <c r="AD1918" i="12"/>
  <c r="R226" i="4" s="1"/>
  <c r="AD1919" i="12"/>
  <c r="R227" i="4" s="1"/>
  <c r="AD1920" i="12"/>
  <c r="R228" i="4" s="1"/>
  <c r="AD1921" i="12"/>
  <c r="R229" i="4" s="1"/>
  <c r="AD1922" i="12"/>
  <c r="R230" i="4" s="1"/>
  <c r="AD1923" i="12"/>
  <c r="R231" i="4" s="1"/>
  <c r="AD1924" i="12"/>
  <c r="R232" i="4" s="1"/>
  <c r="AD1925" i="12"/>
  <c r="R233" i="4" s="1"/>
  <c r="AD1926" i="12"/>
  <c r="R234" i="4" s="1"/>
  <c r="AD1927" i="12"/>
  <c r="R235" i="4" s="1"/>
  <c r="AD1928" i="12"/>
  <c r="R236" i="4" s="1"/>
  <c r="AD1929" i="12"/>
  <c r="R237" i="4" s="1"/>
  <c r="AD1930" i="12"/>
  <c r="R238" i="4" s="1"/>
  <c r="AD1931" i="12"/>
  <c r="R239" i="4" s="1"/>
  <c r="AD1932" i="12"/>
  <c r="R240" i="4" s="1"/>
  <c r="AD1933" i="12"/>
  <c r="R241" i="4" s="1"/>
  <c r="AD1934" i="12"/>
  <c r="R242" i="4" s="1"/>
  <c r="AD1935" i="12"/>
  <c r="R243" i="4" s="1"/>
  <c r="AD1936" i="12"/>
  <c r="R244" i="4" s="1"/>
  <c r="AD1937" i="12"/>
  <c r="R245" i="4" s="1"/>
  <c r="AD1938" i="12"/>
  <c r="R246" i="4" s="1"/>
  <c r="AD1939" i="12"/>
  <c r="R247" i="4" s="1"/>
  <c r="AD1940" i="12"/>
  <c r="R248" i="4" s="1"/>
  <c r="AD1941" i="12"/>
  <c r="R249" i="4" s="1"/>
  <c r="AD1942" i="12"/>
  <c r="R250" i="4" s="1"/>
  <c r="AD1943" i="12"/>
  <c r="R251" i="4" s="1"/>
  <c r="AD1944" i="12"/>
  <c r="R252" i="4" s="1"/>
  <c r="AD1945" i="12"/>
  <c r="R253" i="4" s="1"/>
  <c r="AD1946" i="12"/>
  <c r="R254" i="4" s="1"/>
  <c r="AD1947" i="12"/>
  <c r="R255" i="4" s="1"/>
  <c r="AD1948" i="12"/>
  <c r="R256" i="4" s="1"/>
  <c r="AD1949" i="12"/>
  <c r="R257" i="4" s="1"/>
  <c r="AD1950" i="12"/>
  <c r="R258" i="4" s="1"/>
  <c r="AD1951" i="12"/>
  <c r="R259" i="4" s="1"/>
  <c r="AD1952" i="12"/>
  <c r="R260" i="4" s="1"/>
  <c r="AD1953" i="12"/>
  <c r="R261" i="4" s="1"/>
  <c r="AD1954" i="12"/>
  <c r="R262" i="4" s="1"/>
  <c r="AD1955" i="12"/>
  <c r="R263" i="4" s="1"/>
  <c r="AD1956" i="12"/>
  <c r="R264" i="4" s="1"/>
  <c r="AD1957" i="12"/>
  <c r="R265" i="4" s="1"/>
  <c r="AD1958" i="12"/>
  <c r="R266" i="4" s="1"/>
  <c r="AD1959" i="12"/>
  <c r="R267" i="4" s="1"/>
  <c r="AD1960" i="12"/>
  <c r="R268" i="4" s="1"/>
  <c r="AD1961" i="12"/>
  <c r="R269" i="4" s="1"/>
  <c r="AD1962" i="12"/>
  <c r="R270" i="4" s="1"/>
  <c r="AD1963" i="12"/>
  <c r="R271" i="4" s="1"/>
  <c r="AD1964" i="12"/>
  <c r="R272" i="4" s="1"/>
  <c r="AD1965" i="12"/>
  <c r="R273" i="4" s="1"/>
  <c r="AD1966" i="12"/>
  <c r="R274" i="4" s="1"/>
  <c r="AD1967" i="12"/>
  <c r="R275" i="4" s="1"/>
  <c r="AD1968" i="12"/>
  <c r="R276" i="4" s="1"/>
  <c r="AD1969" i="12"/>
  <c r="R277" i="4" s="1"/>
  <c r="AD1970" i="12"/>
  <c r="R278" i="4" s="1"/>
  <c r="AD1971" i="12"/>
  <c r="R279" i="4" s="1"/>
  <c r="AD1972" i="12"/>
  <c r="R280" i="4" s="1"/>
  <c r="AD1973" i="12"/>
  <c r="R281" i="4" s="1"/>
  <c r="AD1974" i="12"/>
  <c r="R282" i="4" s="1"/>
  <c r="AD1975" i="12"/>
  <c r="R283" i="4" s="1"/>
  <c r="AD1976" i="12"/>
  <c r="R284" i="4" s="1"/>
  <c r="AD1977" i="12"/>
  <c r="R285" i="4" s="1"/>
  <c r="AD1978" i="12"/>
  <c r="R286" i="4" s="1"/>
  <c r="AD1979" i="12"/>
  <c r="R287" i="4" s="1"/>
  <c r="AD1980" i="12"/>
  <c r="R288" i="4" s="1"/>
  <c r="AD1981" i="12"/>
  <c r="R289" i="4" s="1"/>
  <c r="AD1982" i="12"/>
  <c r="R290" i="4" s="1"/>
  <c r="AD1983" i="12"/>
  <c r="R291" i="4" s="1"/>
  <c r="AD1984" i="12"/>
  <c r="R292" i="4" s="1"/>
  <c r="AD1985" i="12"/>
  <c r="R293" i="4" s="1"/>
  <c r="AD1986" i="12"/>
  <c r="R294" i="4" s="1"/>
  <c r="AD1987" i="12"/>
  <c r="R295" i="4" s="1"/>
  <c r="AD1988" i="12"/>
  <c r="R296" i="4" s="1"/>
  <c r="AD1989" i="12"/>
  <c r="R297" i="4" s="1"/>
  <c r="AD1997" i="12"/>
  <c r="S163" i="4" s="1"/>
  <c r="AD1998" i="12"/>
  <c r="S164" i="4" s="1"/>
  <c r="AD1999" i="12"/>
  <c r="S165" i="4" s="1"/>
  <c r="AD2000" i="12"/>
  <c r="S166" i="4" s="1"/>
  <c r="AD2001" i="12"/>
  <c r="S167" i="4" s="1"/>
  <c r="AD2002" i="12"/>
  <c r="S168" i="4" s="1"/>
  <c r="AD2003" i="12"/>
  <c r="S169" i="4" s="1"/>
  <c r="AD2004" i="12"/>
  <c r="S170" i="4" s="1"/>
  <c r="AD2005" i="12"/>
  <c r="S171" i="4" s="1"/>
  <c r="AD2006" i="12"/>
  <c r="S172" i="4" s="1"/>
  <c r="AD2007" i="12"/>
  <c r="S173" i="4" s="1"/>
  <c r="AD2008" i="12"/>
  <c r="S174" i="4" s="1"/>
  <c r="AD2009" i="12"/>
  <c r="S175" i="4" s="1"/>
  <c r="AD2010" i="12"/>
  <c r="S176" i="4" s="1"/>
  <c r="AD2011" i="12"/>
  <c r="S177" i="4" s="1"/>
  <c r="AD2012" i="12"/>
  <c r="S178" i="4" s="1"/>
  <c r="AD2013" i="12"/>
  <c r="S179" i="4" s="1"/>
  <c r="AD2014" i="12"/>
  <c r="S180" i="4" s="1"/>
  <c r="AD2015" i="12"/>
  <c r="S181" i="4" s="1"/>
  <c r="AD2016" i="12"/>
  <c r="S182" i="4" s="1"/>
  <c r="AD2017" i="12"/>
  <c r="S183" i="4" s="1"/>
  <c r="AD2018" i="12"/>
  <c r="S184" i="4" s="1"/>
  <c r="AD2019" i="12"/>
  <c r="S185" i="4" s="1"/>
  <c r="AD2020" i="12"/>
  <c r="S186" i="4" s="1"/>
  <c r="AD2021" i="12"/>
  <c r="S187" i="4" s="1"/>
  <c r="AD2022" i="12"/>
  <c r="S188" i="4" s="1"/>
  <c r="AD2023" i="12"/>
  <c r="S189" i="4" s="1"/>
  <c r="AD2024" i="12"/>
  <c r="S190" i="4" s="1"/>
  <c r="AD2025" i="12"/>
  <c r="S191" i="4" s="1"/>
  <c r="AD2026" i="12"/>
  <c r="S192" i="4" s="1"/>
  <c r="AD2027" i="12"/>
  <c r="S193" i="4" s="1"/>
  <c r="AD2028" i="12"/>
  <c r="S194" i="4" s="1"/>
  <c r="AD2029" i="12"/>
  <c r="S195" i="4" s="1"/>
  <c r="AD2030" i="12"/>
  <c r="S196" i="4" s="1"/>
  <c r="AD2031" i="12"/>
  <c r="S197" i="4" s="1"/>
  <c r="AD2032" i="12"/>
  <c r="S198" i="4" s="1"/>
  <c r="AD2033" i="12"/>
  <c r="S199" i="4" s="1"/>
  <c r="AD2034" i="12"/>
  <c r="S200" i="4" s="1"/>
  <c r="AD2035" i="12"/>
  <c r="S201" i="4" s="1"/>
  <c r="AD2036" i="12"/>
  <c r="S202" i="4" s="1"/>
  <c r="AD2037" i="12"/>
  <c r="S203" i="4" s="1"/>
  <c r="AD2038" i="12"/>
  <c r="S204" i="4" s="1"/>
  <c r="AD2039" i="12"/>
  <c r="S205" i="4" s="1"/>
  <c r="AD2040" i="12"/>
  <c r="S206" i="4" s="1"/>
  <c r="AD2041" i="12"/>
  <c r="S207" i="4" s="1"/>
  <c r="AD2042" i="12"/>
  <c r="S208" i="4" s="1"/>
  <c r="AD2043" i="12"/>
  <c r="S209" i="4" s="1"/>
  <c r="AD2044" i="12"/>
  <c r="S210" i="4" s="1"/>
  <c r="AD2045" i="12"/>
  <c r="S211" i="4" s="1"/>
  <c r="AD2046" i="12"/>
  <c r="S212" i="4" s="1"/>
  <c r="AD2047" i="12"/>
  <c r="S213" i="4" s="1"/>
  <c r="AD2048" i="12"/>
  <c r="S214" i="4" s="1"/>
  <c r="AD2049" i="12"/>
  <c r="S215" i="4" s="1"/>
  <c r="AD2050" i="12"/>
  <c r="S216" i="4" s="1"/>
  <c r="AD2051" i="12"/>
  <c r="S217" i="4" s="1"/>
  <c r="AD2052" i="12"/>
  <c r="S218" i="4" s="1"/>
  <c r="AD2053" i="12"/>
  <c r="S219" i="4" s="1"/>
  <c r="AD2054" i="12"/>
  <c r="S220" i="4" s="1"/>
  <c r="AD2055" i="12"/>
  <c r="S221" i="4" s="1"/>
  <c r="AD2056" i="12"/>
  <c r="S222" i="4" s="1"/>
  <c r="AD2057" i="12"/>
  <c r="S223" i="4" s="1"/>
  <c r="AD2058" i="12"/>
  <c r="S224" i="4" s="1"/>
  <c r="AD2059" i="12"/>
  <c r="S225" i="4" s="1"/>
  <c r="AD2060" i="12"/>
  <c r="S226" i="4" s="1"/>
  <c r="AD2061" i="12"/>
  <c r="S227" i="4" s="1"/>
  <c r="AD2062" i="12"/>
  <c r="S228" i="4" s="1"/>
  <c r="AD2063" i="12"/>
  <c r="S229" i="4" s="1"/>
  <c r="AD2064" i="12"/>
  <c r="S230" i="4" s="1"/>
  <c r="AD2065" i="12"/>
  <c r="S231" i="4" s="1"/>
  <c r="AD2066" i="12"/>
  <c r="S232" i="4" s="1"/>
  <c r="AD2067" i="12"/>
  <c r="S233" i="4" s="1"/>
  <c r="AD2068" i="12"/>
  <c r="S234" i="4" s="1"/>
  <c r="AD2069" i="12"/>
  <c r="S235" i="4" s="1"/>
  <c r="AD2070" i="12"/>
  <c r="S236" i="4" s="1"/>
  <c r="AD2071" i="12"/>
  <c r="S237" i="4" s="1"/>
  <c r="AD2072" i="12"/>
  <c r="S238" i="4" s="1"/>
  <c r="AD2073" i="12"/>
  <c r="S239" i="4" s="1"/>
  <c r="AD2074" i="12"/>
  <c r="S240" i="4" s="1"/>
  <c r="AD2075" i="12"/>
  <c r="S241" i="4" s="1"/>
  <c r="AD2076" i="12"/>
  <c r="S242" i="4" s="1"/>
  <c r="AD2077" i="12"/>
  <c r="S243" i="4" s="1"/>
  <c r="AD2078" i="12"/>
  <c r="S244" i="4" s="1"/>
  <c r="AD2079" i="12"/>
  <c r="S245" i="4" s="1"/>
  <c r="AD2080" i="12"/>
  <c r="S246" i="4" s="1"/>
  <c r="AD2081" i="12"/>
  <c r="S247" i="4" s="1"/>
  <c r="AD2082" i="12"/>
  <c r="S248" i="4" s="1"/>
  <c r="AD2083" i="12"/>
  <c r="S249" i="4" s="1"/>
  <c r="AD2084" i="12"/>
  <c r="S250" i="4" s="1"/>
  <c r="AD2085" i="12"/>
  <c r="S251" i="4" s="1"/>
  <c r="AD2086" i="12"/>
  <c r="S252" i="4" s="1"/>
  <c r="AD2087" i="12"/>
  <c r="S253" i="4" s="1"/>
  <c r="AD2088" i="12"/>
  <c r="S254" i="4" s="1"/>
  <c r="AD2089" i="12"/>
  <c r="S255" i="4" s="1"/>
  <c r="AD2090" i="12"/>
  <c r="S256" i="4" s="1"/>
  <c r="AD2091" i="12"/>
  <c r="S257" i="4" s="1"/>
  <c r="AD2092" i="12"/>
  <c r="S258" i="4" s="1"/>
  <c r="AD2093" i="12"/>
  <c r="S259" i="4" s="1"/>
  <c r="AD2094" i="12"/>
  <c r="S260" i="4" s="1"/>
  <c r="AD2095" i="12"/>
  <c r="S261" i="4" s="1"/>
  <c r="AD2096" i="12"/>
  <c r="S262" i="4" s="1"/>
  <c r="AD2097" i="12"/>
  <c r="S263" i="4" s="1"/>
  <c r="AD2098" i="12"/>
  <c r="S264" i="4" s="1"/>
  <c r="AD2099" i="12"/>
  <c r="S265" i="4" s="1"/>
  <c r="AD2100" i="12"/>
  <c r="S266" i="4" s="1"/>
  <c r="AD2101" i="12"/>
  <c r="S267" i="4" s="1"/>
  <c r="AD2102" i="12"/>
  <c r="S268" i="4" s="1"/>
  <c r="AD2103" i="12"/>
  <c r="S269" i="4" s="1"/>
  <c r="AD2104" i="12"/>
  <c r="S270" i="4" s="1"/>
  <c r="AD2105" i="12"/>
  <c r="S271" i="4" s="1"/>
  <c r="AD2106" i="12"/>
  <c r="S272" i="4" s="1"/>
  <c r="AD2107" i="12"/>
  <c r="S273" i="4" s="1"/>
  <c r="AD2108" i="12"/>
  <c r="S274" i="4" s="1"/>
  <c r="AD2109" i="12"/>
  <c r="S275" i="4" s="1"/>
  <c r="AD2110" i="12"/>
  <c r="S276" i="4" s="1"/>
  <c r="AD2111" i="12"/>
  <c r="S277" i="4" s="1"/>
  <c r="AD2112" i="12"/>
  <c r="S278" i="4" s="1"/>
  <c r="AD2113" i="12"/>
  <c r="S279" i="4" s="1"/>
  <c r="AD2114" i="12"/>
  <c r="S280" i="4" s="1"/>
  <c r="AD2115" i="12"/>
  <c r="S281" i="4" s="1"/>
  <c r="AD2116" i="12"/>
  <c r="S282" i="4" s="1"/>
  <c r="AD2117" i="12"/>
  <c r="S283" i="4" s="1"/>
  <c r="AD2118" i="12"/>
  <c r="S284" i="4" s="1"/>
  <c r="AD2119" i="12"/>
  <c r="S285" i="4" s="1"/>
  <c r="AD2120" i="12"/>
  <c r="S286" i="4" s="1"/>
  <c r="AD2121" i="12"/>
  <c r="S287" i="4" s="1"/>
  <c r="AD2122" i="12"/>
  <c r="S288" i="4" s="1"/>
  <c r="AD2123" i="12"/>
  <c r="S289" i="4" s="1"/>
  <c r="AD2124" i="12"/>
  <c r="S290" i="4" s="1"/>
  <c r="AD2125" i="12"/>
  <c r="S291" i="4" s="1"/>
  <c r="AD2126" i="12"/>
  <c r="S292" i="4" s="1"/>
  <c r="AD2127" i="12"/>
  <c r="S293" i="4" s="1"/>
  <c r="AD2128" i="12"/>
  <c r="S294" i="4" s="1"/>
  <c r="AD2129" i="12"/>
  <c r="S295" i="4" s="1"/>
  <c r="AD2130" i="12"/>
  <c r="S296" i="4" s="1"/>
  <c r="AD2131" i="12"/>
  <c r="S297" i="4" s="1"/>
  <c r="AD2139" i="12"/>
  <c r="T163" i="4" s="1"/>
  <c r="AD2140" i="12"/>
  <c r="T164" i="4" s="1"/>
  <c r="AD2141" i="12"/>
  <c r="T165" i="4" s="1"/>
  <c r="AD2142" i="12"/>
  <c r="T166" i="4" s="1"/>
  <c r="AD2143" i="12"/>
  <c r="T167" i="4" s="1"/>
  <c r="AD2144" i="12"/>
  <c r="T168" i="4" s="1"/>
  <c r="AD2145" i="12"/>
  <c r="T169" i="4" s="1"/>
  <c r="AD2146" i="12"/>
  <c r="T170" i="4" s="1"/>
  <c r="AD2147" i="12"/>
  <c r="T171" i="4" s="1"/>
  <c r="AD2148" i="12"/>
  <c r="T172" i="4" s="1"/>
  <c r="AD2149" i="12"/>
  <c r="T173" i="4" s="1"/>
  <c r="AD2150" i="12"/>
  <c r="T174" i="4" s="1"/>
  <c r="AD2151" i="12"/>
  <c r="T175" i="4" s="1"/>
  <c r="AD2152" i="12"/>
  <c r="T176" i="4" s="1"/>
  <c r="AD2153" i="12"/>
  <c r="T177" i="4" s="1"/>
  <c r="AD2154" i="12"/>
  <c r="T178" i="4" s="1"/>
  <c r="AD2155" i="12"/>
  <c r="T179" i="4" s="1"/>
  <c r="AD2156" i="12"/>
  <c r="T180" i="4" s="1"/>
  <c r="AD2157" i="12"/>
  <c r="T181" i="4" s="1"/>
  <c r="AD2158" i="12"/>
  <c r="T182" i="4" s="1"/>
  <c r="AD2159" i="12"/>
  <c r="T183" i="4" s="1"/>
  <c r="AD2160" i="12"/>
  <c r="T184" i="4" s="1"/>
  <c r="AD2161" i="12"/>
  <c r="T185" i="4" s="1"/>
  <c r="AD2162" i="12"/>
  <c r="T186" i="4" s="1"/>
  <c r="AD2163" i="12"/>
  <c r="T187" i="4" s="1"/>
  <c r="AD2164" i="12"/>
  <c r="T188" i="4" s="1"/>
  <c r="AD2165" i="12"/>
  <c r="T189" i="4" s="1"/>
  <c r="AD2166" i="12"/>
  <c r="T190" i="4" s="1"/>
  <c r="AD2167" i="12"/>
  <c r="T191" i="4" s="1"/>
  <c r="AD2168" i="12"/>
  <c r="T192" i="4" s="1"/>
  <c r="AD2169" i="12"/>
  <c r="T193" i="4" s="1"/>
  <c r="AD2170" i="12"/>
  <c r="T194" i="4" s="1"/>
  <c r="AD2171" i="12"/>
  <c r="T195" i="4" s="1"/>
  <c r="AD2172" i="12"/>
  <c r="T196" i="4" s="1"/>
  <c r="AD2173" i="12"/>
  <c r="T197" i="4" s="1"/>
  <c r="AD2174" i="12"/>
  <c r="T198" i="4" s="1"/>
  <c r="AD2175" i="12"/>
  <c r="T199" i="4" s="1"/>
  <c r="AD2176" i="12"/>
  <c r="T200" i="4" s="1"/>
  <c r="AD2177" i="12"/>
  <c r="T201" i="4" s="1"/>
  <c r="AD2178" i="12"/>
  <c r="T202" i="4" s="1"/>
  <c r="AD2179" i="12"/>
  <c r="T203" i="4" s="1"/>
  <c r="AD2180" i="12"/>
  <c r="T204" i="4" s="1"/>
  <c r="AD2181" i="12"/>
  <c r="T205" i="4" s="1"/>
  <c r="AD2182" i="12"/>
  <c r="T206" i="4" s="1"/>
  <c r="AD2183" i="12"/>
  <c r="T207" i="4" s="1"/>
  <c r="AD2184" i="12"/>
  <c r="T208" i="4" s="1"/>
  <c r="AD2185" i="12"/>
  <c r="T209" i="4" s="1"/>
  <c r="AD2186" i="12"/>
  <c r="T210" i="4" s="1"/>
  <c r="AD2187" i="12"/>
  <c r="T211" i="4" s="1"/>
  <c r="AD2188" i="12"/>
  <c r="T212" i="4" s="1"/>
  <c r="AD2189" i="12"/>
  <c r="T213" i="4" s="1"/>
  <c r="AD2190" i="12"/>
  <c r="T214" i="4" s="1"/>
  <c r="AD2191" i="12"/>
  <c r="T215" i="4" s="1"/>
  <c r="AD2192" i="12"/>
  <c r="T216" i="4" s="1"/>
  <c r="AD2193" i="12"/>
  <c r="T217" i="4" s="1"/>
  <c r="AD2194" i="12"/>
  <c r="T218" i="4" s="1"/>
  <c r="AD2195" i="12"/>
  <c r="T219" i="4" s="1"/>
  <c r="AD2196" i="12"/>
  <c r="T220" i="4" s="1"/>
  <c r="AD2197" i="12"/>
  <c r="T221" i="4" s="1"/>
  <c r="AD2198" i="12"/>
  <c r="T222" i="4" s="1"/>
  <c r="AD2199" i="12"/>
  <c r="T223" i="4" s="1"/>
  <c r="AD2200" i="12"/>
  <c r="T224" i="4" s="1"/>
  <c r="AD2201" i="12"/>
  <c r="T225" i="4" s="1"/>
  <c r="AD2202" i="12"/>
  <c r="T226" i="4" s="1"/>
  <c r="AD2203" i="12"/>
  <c r="T227" i="4" s="1"/>
  <c r="AD2204" i="12"/>
  <c r="T228" i="4" s="1"/>
  <c r="AD2205" i="12"/>
  <c r="T229" i="4" s="1"/>
  <c r="AD2206" i="12"/>
  <c r="T230" i="4" s="1"/>
  <c r="AD2207" i="12"/>
  <c r="T231" i="4" s="1"/>
  <c r="AD2208" i="12"/>
  <c r="T232" i="4" s="1"/>
  <c r="AD2209" i="12"/>
  <c r="T233" i="4" s="1"/>
  <c r="AD2210" i="12"/>
  <c r="T234" i="4" s="1"/>
  <c r="AD2211" i="12"/>
  <c r="T235" i="4" s="1"/>
  <c r="AD2212" i="12"/>
  <c r="T236" i="4" s="1"/>
  <c r="AD2213" i="12"/>
  <c r="T237" i="4" s="1"/>
  <c r="AD2214" i="12"/>
  <c r="T238" i="4" s="1"/>
  <c r="AD2215" i="12"/>
  <c r="T239" i="4" s="1"/>
  <c r="AD2216" i="12"/>
  <c r="T240" i="4" s="1"/>
  <c r="AD2217" i="12"/>
  <c r="T241" i="4" s="1"/>
  <c r="AD2218" i="12"/>
  <c r="T242" i="4" s="1"/>
  <c r="AD2219" i="12"/>
  <c r="T243" i="4" s="1"/>
  <c r="AD2220" i="12"/>
  <c r="T244" i="4" s="1"/>
  <c r="AD2221" i="12"/>
  <c r="T245" i="4" s="1"/>
  <c r="AD2222" i="12"/>
  <c r="T246" i="4" s="1"/>
  <c r="AD2223" i="12"/>
  <c r="T247" i="4" s="1"/>
  <c r="AD2224" i="12"/>
  <c r="T248" i="4" s="1"/>
  <c r="AD2225" i="12"/>
  <c r="T249" i="4" s="1"/>
  <c r="AD2226" i="12"/>
  <c r="T250" i="4" s="1"/>
  <c r="AD2227" i="12"/>
  <c r="T251" i="4" s="1"/>
  <c r="AD2228" i="12"/>
  <c r="T252" i="4" s="1"/>
  <c r="AD2229" i="12"/>
  <c r="T253" i="4" s="1"/>
  <c r="AD2230" i="12"/>
  <c r="T254" i="4" s="1"/>
  <c r="AD2231" i="12"/>
  <c r="T255" i="4" s="1"/>
  <c r="AD2232" i="12"/>
  <c r="T256" i="4" s="1"/>
  <c r="AD2233" i="12"/>
  <c r="T257" i="4" s="1"/>
  <c r="AD2234" i="12"/>
  <c r="T258" i="4" s="1"/>
  <c r="AD2235" i="12"/>
  <c r="T259" i="4" s="1"/>
  <c r="AD2236" i="12"/>
  <c r="T260" i="4" s="1"/>
  <c r="AD2237" i="12"/>
  <c r="T261" i="4" s="1"/>
  <c r="AD2238" i="12"/>
  <c r="T262" i="4" s="1"/>
  <c r="AD2239" i="12"/>
  <c r="T263" i="4" s="1"/>
  <c r="AD2240" i="12"/>
  <c r="T264" i="4" s="1"/>
  <c r="AD2241" i="12"/>
  <c r="T265" i="4" s="1"/>
  <c r="AD2242" i="12"/>
  <c r="T266" i="4" s="1"/>
  <c r="AD2243" i="12"/>
  <c r="T267" i="4" s="1"/>
  <c r="AD2244" i="12"/>
  <c r="T268" i="4" s="1"/>
  <c r="AD2245" i="12"/>
  <c r="T269" i="4" s="1"/>
  <c r="AD2246" i="12"/>
  <c r="T270" i="4" s="1"/>
  <c r="AD2247" i="12"/>
  <c r="T271" i="4" s="1"/>
  <c r="AD2248" i="12"/>
  <c r="T272" i="4" s="1"/>
  <c r="AD2249" i="12"/>
  <c r="T273" i="4" s="1"/>
  <c r="AD2250" i="12"/>
  <c r="T274" i="4" s="1"/>
  <c r="AD2251" i="12"/>
  <c r="T275" i="4" s="1"/>
  <c r="AD2252" i="12"/>
  <c r="T276" i="4" s="1"/>
  <c r="AD2253" i="12"/>
  <c r="T277" i="4" s="1"/>
  <c r="AD2254" i="12"/>
  <c r="T278" i="4" s="1"/>
  <c r="AD2255" i="12"/>
  <c r="T279" i="4" s="1"/>
  <c r="AD2256" i="12"/>
  <c r="T280" i="4" s="1"/>
  <c r="AD2257" i="12"/>
  <c r="T281" i="4" s="1"/>
  <c r="AD2258" i="12"/>
  <c r="T282" i="4" s="1"/>
  <c r="AD2259" i="12"/>
  <c r="T283" i="4" s="1"/>
  <c r="AD2260" i="12"/>
  <c r="T284" i="4" s="1"/>
  <c r="AD2261" i="12"/>
  <c r="T285" i="4" s="1"/>
  <c r="AD2262" i="12"/>
  <c r="T286" i="4" s="1"/>
  <c r="AD2263" i="12"/>
  <c r="T287" i="4" s="1"/>
  <c r="AD2264" i="12"/>
  <c r="T288" i="4" s="1"/>
  <c r="AD2265" i="12"/>
  <c r="T289" i="4" s="1"/>
  <c r="AD2266" i="12"/>
  <c r="T290" i="4" s="1"/>
  <c r="AD2267" i="12"/>
  <c r="T291" i="4" s="1"/>
  <c r="AD2268" i="12"/>
  <c r="T292" i="4" s="1"/>
  <c r="AD2269" i="12"/>
  <c r="T293" i="4" s="1"/>
  <c r="AD2270" i="12"/>
  <c r="T294" i="4" s="1"/>
  <c r="AD2271" i="12"/>
  <c r="T295" i="4" s="1"/>
  <c r="AD2272" i="12"/>
  <c r="T296" i="4" s="1"/>
  <c r="AD2273" i="12"/>
  <c r="T297" i="4" s="1"/>
  <c r="AD2281" i="12"/>
  <c r="U163" i="4" s="1"/>
  <c r="AD2282" i="12"/>
  <c r="U164" i="4" s="1"/>
  <c r="AD2283" i="12"/>
  <c r="U165" i="4" s="1"/>
  <c r="AD2284" i="12"/>
  <c r="U166" i="4" s="1"/>
  <c r="AD2285" i="12"/>
  <c r="U167" i="4" s="1"/>
  <c r="AD2286" i="12"/>
  <c r="U168" i="4" s="1"/>
  <c r="AD2287" i="12"/>
  <c r="U169" i="4" s="1"/>
  <c r="AD2288" i="12"/>
  <c r="U170" i="4" s="1"/>
  <c r="AD2289" i="12"/>
  <c r="U171" i="4" s="1"/>
  <c r="AD2290" i="12"/>
  <c r="U172" i="4" s="1"/>
  <c r="AD2291" i="12"/>
  <c r="U173" i="4" s="1"/>
  <c r="AD2292" i="12"/>
  <c r="U174" i="4" s="1"/>
  <c r="AD2293" i="12"/>
  <c r="U175" i="4" s="1"/>
  <c r="AD2294" i="12"/>
  <c r="U176" i="4" s="1"/>
  <c r="AD2295" i="12"/>
  <c r="U177" i="4" s="1"/>
  <c r="AD2296" i="12"/>
  <c r="U178" i="4" s="1"/>
  <c r="AD2297" i="12"/>
  <c r="U179" i="4" s="1"/>
  <c r="AD2298" i="12"/>
  <c r="U180" i="4" s="1"/>
  <c r="AD2299" i="12"/>
  <c r="U181" i="4" s="1"/>
  <c r="AD2300" i="12"/>
  <c r="U182" i="4" s="1"/>
  <c r="AD2301" i="12"/>
  <c r="U183" i="4" s="1"/>
  <c r="AD2302" i="12"/>
  <c r="U184" i="4" s="1"/>
  <c r="AD2303" i="12"/>
  <c r="U185" i="4" s="1"/>
  <c r="AD2304" i="12"/>
  <c r="U186" i="4" s="1"/>
  <c r="AD2305" i="12"/>
  <c r="U187" i="4" s="1"/>
  <c r="AD2306" i="12"/>
  <c r="U188" i="4" s="1"/>
  <c r="AD2307" i="12"/>
  <c r="U189" i="4" s="1"/>
  <c r="AD2308" i="12"/>
  <c r="U190" i="4" s="1"/>
  <c r="AD2309" i="12"/>
  <c r="U191" i="4" s="1"/>
  <c r="AD2310" i="12"/>
  <c r="U192" i="4" s="1"/>
  <c r="AD2311" i="12"/>
  <c r="U193" i="4" s="1"/>
  <c r="AD2312" i="12"/>
  <c r="U194" i="4" s="1"/>
  <c r="AD2313" i="12"/>
  <c r="U195" i="4" s="1"/>
  <c r="AD2314" i="12"/>
  <c r="U196" i="4" s="1"/>
  <c r="AD2315" i="12"/>
  <c r="U197" i="4" s="1"/>
  <c r="AD2316" i="12"/>
  <c r="U198" i="4" s="1"/>
  <c r="AD2317" i="12"/>
  <c r="U199" i="4" s="1"/>
  <c r="AD2318" i="12"/>
  <c r="U200" i="4" s="1"/>
  <c r="AD2319" i="12"/>
  <c r="U201" i="4" s="1"/>
  <c r="AD2320" i="12"/>
  <c r="U202" i="4" s="1"/>
  <c r="AD2321" i="12"/>
  <c r="U203" i="4" s="1"/>
  <c r="AD2322" i="12"/>
  <c r="U204" i="4" s="1"/>
  <c r="AD2323" i="12"/>
  <c r="U205" i="4" s="1"/>
  <c r="AD2324" i="12"/>
  <c r="U206" i="4" s="1"/>
  <c r="AD2325" i="12"/>
  <c r="U207" i="4" s="1"/>
  <c r="AD2326" i="12"/>
  <c r="U208" i="4" s="1"/>
  <c r="AD2327" i="12"/>
  <c r="U209" i="4" s="1"/>
  <c r="AD2328" i="12"/>
  <c r="U210" i="4" s="1"/>
  <c r="AD2329" i="12"/>
  <c r="U211" i="4" s="1"/>
  <c r="AD2330" i="12"/>
  <c r="U212" i="4" s="1"/>
  <c r="AD2331" i="12"/>
  <c r="U213" i="4" s="1"/>
  <c r="AD2332" i="12"/>
  <c r="U214" i="4" s="1"/>
  <c r="AD2333" i="12"/>
  <c r="U215" i="4" s="1"/>
  <c r="AD2334" i="12"/>
  <c r="U216" i="4" s="1"/>
  <c r="AD2335" i="12"/>
  <c r="U217" i="4" s="1"/>
  <c r="AD2336" i="12"/>
  <c r="U218" i="4" s="1"/>
  <c r="AD2337" i="12"/>
  <c r="U219" i="4" s="1"/>
  <c r="AD2338" i="12"/>
  <c r="U220" i="4" s="1"/>
  <c r="AD2339" i="12"/>
  <c r="U221" i="4" s="1"/>
  <c r="AD2340" i="12"/>
  <c r="U222" i="4" s="1"/>
  <c r="AD2341" i="12"/>
  <c r="U223" i="4" s="1"/>
  <c r="AD2342" i="12"/>
  <c r="U224" i="4" s="1"/>
  <c r="AD2343" i="12"/>
  <c r="U225" i="4" s="1"/>
  <c r="AD2344" i="12"/>
  <c r="U226" i="4" s="1"/>
  <c r="AD2345" i="12"/>
  <c r="U227" i="4" s="1"/>
  <c r="AD2346" i="12"/>
  <c r="U228" i="4" s="1"/>
  <c r="AD2347" i="12"/>
  <c r="U229" i="4" s="1"/>
  <c r="AD2348" i="12"/>
  <c r="U230" i="4" s="1"/>
  <c r="AD2349" i="12"/>
  <c r="U231" i="4" s="1"/>
  <c r="AD2350" i="12"/>
  <c r="U232" i="4" s="1"/>
  <c r="AD2351" i="12"/>
  <c r="U233" i="4" s="1"/>
  <c r="AD2352" i="12"/>
  <c r="U234" i="4" s="1"/>
  <c r="AD2353" i="12"/>
  <c r="U235" i="4" s="1"/>
  <c r="AD2354" i="12"/>
  <c r="U236" i="4" s="1"/>
  <c r="AD2355" i="12"/>
  <c r="U237" i="4" s="1"/>
  <c r="AD2356" i="12"/>
  <c r="U238" i="4" s="1"/>
  <c r="AD2357" i="12"/>
  <c r="U239" i="4" s="1"/>
  <c r="AD2358" i="12"/>
  <c r="U240" i="4" s="1"/>
  <c r="AD2359" i="12"/>
  <c r="U241" i="4" s="1"/>
  <c r="AD2360" i="12"/>
  <c r="U242" i="4" s="1"/>
  <c r="AD2361" i="12"/>
  <c r="U243" i="4" s="1"/>
  <c r="AD2362" i="12"/>
  <c r="U244" i="4" s="1"/>
  <c r="AD2363" i="12"/>
  <c r="U245" i="4" s="1"/>
  <c r="AD2364" i="12"/>
  <c r="U246" i="4" s="1"/>
  <c r="AD2365" i="12"/>
  <c r="U247" i="4" s="1"/>
  <c r="AD2366" i="12"/>
  <c r="U248" i="4" s="1"/>
  <c r="AD2367" i="12"/>
  <c r="U249" i="4" s="1"/>
  <c r="AD2368" i="12"/>
  <c r="U250" i="4" s="1"/>
  <c r="AD2369" i="12"/>
  <c r="U251" i="4" s="1"/>
  <c r="AD2370" i="12"/>
  <c r="U252" i="4" s="1"/>
  <c r="AD2371" i="12"/>
  <c r="U253" i="4" s="1"/>
  <c r="AD2372" i="12"/>
  <c r="U254" i="4" s="1"/>
  <c r="AD2373" i="12"/>
  <c r="U255" i="4" s="1"/>
  <c r="AD2374" i="12"/>
  <c r="U256" i="4" s="1"/>
  <c r="AD2375" i="12"/>
  <c r="U257" i="4" s="1"/>
  <c r="AD2376" i="12"/>
  <c r="U258" i="4" s="1"/>
  <c r="AD2377" i="12"/>
  <c r="U259" i="4" s="1"/>
  <c r="AD2378" i="12"/>
  <c r="U260" i="4" s="1"/>
  <c r="AD2379" i="12"/>
  <c r="U261" i="4" s="1"/>
  <c r="AD2380" i="12"/>
  <c r="U262" i="4" s="1"/>
  <c r="AD2381" i="12"/>
  <c r="U263" i="4" s="1"/>
  <c r="AD2382" i="12"/>
  <c r="U264" i="4" s="1"/>
  <c r="AD2383" i="12"/>
  <c r="U265" i="4" s="1"/>
  <c r="AD2384" i="12"/>
  <c r="U266" i="4" s="1"/>
  <c r="AD2385" i="12"/>
  <c r="U267" i="4" s="1"/>
  <c r="AD2386" i="12"/>
  <c r="U268" i="4" s="1"/>
  <c r="AD2387" i="12"/>
  <c r="U269" i="4" s="1"/>
  <c r="AD2388" i="12"/>
  <c r="U270" i="4" s="1"/>
  <c r="AD2389" i="12"/>
  <c r="U271" i="4" s="1"/>
  <c r="AD2390" i="12"/>
  <c r="U272" i="4" s="1"/>
  <c r="AD2391" i="12"/>
  <c r="U273" i="4" s="1"/>
  <c r="AD2392" i="12"/>
  <c r="U274" i="4" s="1"/>
  <c r="AD2393" i="12"/>
  <c r="U275" i="4" s="1"/>
  <c r="AD2394" i="12"/>
  <c r="U276" i="4" s="1"/>
  <c r="AD2395" i="12"/>
  <c r="U277" i="4" s="1"/>
  <c r="AD2396" i="12"/>
  <c r="U278" i="4" s="1"/>
  <c r="AD2397" i="12"/>
  <c r="U279" i="4" s="1"/>
  <c r="AD2398" i="12"/>
  <c r="U280" i="4" s="1"/>
  <c r="AD2399" i="12"/>
  <c r="U281" i="4" s="1"/>
  <c r="AD2400" i="12"/>
  <c r="U282" i="4" s="1"/>
  <c r="AD2401" i="12"/>
  <c r="U283" i="4" s="1"/>
  <c r="AD2402" i="12"/>
  <c r="U284" i="4" s="1"/>
  <c r="AD2403" i="12"/>
  <c r="U285" i="4" s="1"/>
  <c r="AD2404" i="12"/>
  <c r="U286" i="4" s="1"/>
  <c r="AD2405" i="12"/>
  <c r="U287" i="4" s="1"/>
  <c r="AD2406" i="12"/>
  <c r="U288" i="4" s="1"/>
  <c r="AD2407" i="12"/>
  <c r="U289" i="4" s="1"/>
  <c r="AD2408" i="12"/>
  <c r="U290" i="4" s="1"/>
  <c r="AD2409" i="12"/>
  <c r="U291" i="4" s="1"/>
  <c r="AD2410" i="12"/>
  <c r="U292" i="4" s="1"/>
  <c r="AD2411" i="12"/>
  <c r="U293" i="4" s="1"/>
  <c r="AD2412" i="12"/>
  <c r="U294" i="4" s="1"/>
  <c r="AD2413" i="12"/>
  <c r="U295" i="4" s="1"/>
  <c r="AD2414" i="12"/>
  <c r="U296" i="4" s="1"/>
  <c r="AD2415" i="12"/>
  <c r="U297" i="4" s="1"/>
  <c r="AD2423" i="12"/>
  <c r="V163" i="4" s="1"/>
  <c r="AD2424" i="12"/>
  <c r="V164" i="4" s="1"/>
  <c r="AD2425" i="12"/>
  <c r="V165" i="4" s="1"/>
  <c r="AD2426" i="12"/>
  <c r="V166" i="4" s="1"/>
  <c r="AD2427" i="12"/>
  <c r="V167" i="4" s="1"/>
  <c r="AD2428" i="12"/>
  <c r="V168" i="4" s="1"/>
  <c r="AD2429" i="12"/>
  <c r="V169" i="4" s="1"/>
  <c r="AD2430" i="12"/>
  <c r="V170" i="4" s="1"/>
  <c r="AD2431" i="12"/>
  <c r="V171" i="4" s="1"/>
  <c r="AD2432" i="12"/>
  <c r="V172" i="4" s="1"/>
  <c r="AD2433" i="12"/>
  <c r="V173" i="4" s="1"/>
  <c r="AD2434" i="12"/>
  <c r="V174" i="4" s="1"/>
  <c r="AD2435" i="12"/>
  <c r="V175" i="4" s="1"/>
  <c r="AD2436" i="12"/>
  <c r="V176" i="4" s="1"/>
  <c r="AD2437" i="12"/>
  <c r="V177" i="4" s="1"/>
  <c r="AD2438" i="12"/>
  <c r="V178" i="4" s="1"/>
  <c r="AD2439" i="12"/>
  <c r="V179" i="4" s="1"/>
  <c r="AD2440" i="12"/>
  <c r="V180" i="4" s="1"/>
  <c r="AD2441" i="12"/>
  <c r="V181" i="4" s="1"/>
  <c r="AD2442" i="12"/>
  <c r="V182" i="4" s="1"/>
  <c r="AD2443" i="12"/>
  <c r="V183" i="4" s="1"/>
  <c r="AD2444" i="12"/>
  <c r="V184" i="4" s="1"/>
  <c r="AD2445" i="12"/>
  <c r="V185" i="4" s="1"/>
  <c r="AD2446" i="12"/>
  <c r="V186" i="4" s="1"/>
  <c r="AD2447" i="12"/>
  <c r="V187" i="4" s="1"/>
  <c r="AD2448" i="12"/>
  <c r="V188" i="4" s="1"/>
  <c r="AD2449" i="12"/>
  <c r="V189" i="4" s="1"/>
  <c r="AD2450" i="12"/>
  <c r="V190" i="4" s="1"/>
  <c r="AD2451" i="12"/>
  <c r="V191" i="4" s="1"/>
  <c r="AD2452" i="12"/>
  <c r="V192" i="4" s="1"/>
  <c r="AD2453" i="12"/>
  <c r="V193" i="4" s="1"/>
  <c r="AD2454" i="12"/>
  <c r="V194" i="4" s="1"/>
  <c r="AD2455" i="12"/>
  <c r="V195" i="4" s="1"/>
  <c r="AD2456" i="12"/>
  <c r="V196" i="4" s="1"/>
  <c r="AD2457" i="12"/>
  <c r="V197" i="4" s="1"/>
  <c r="AD2458" i="12"/>
  <c r="V198" i="4" s="1"/>
  <c r="AD2459" i="12"/>
  <c r="V199" i="4" s="1"/>
  <c r="AD2460" i="12"/>
  <c r="V200" i="4" s="1"/>
  <c r="AD2461" i="12"/>
  <c r="V201" i="4" s="1"/>
  <c r="AD2462" i="12"/>
  <c r="V202" i="4" s="1"/>
  <c r="AD2463" i="12"/>
  <c r="V203" i="4" s="1"/>
  <c r="AD2464" i="12"/>
  <c r="V204" i="4" s="1"/>
  <c r="AD2465" i="12"/>
  <c r="V205" i="4" s="1"/>
  <c r="AD2466" i="12"/>
  <c r="V206" i="4" s="1"/>
  <c r="AD2467" i="12"/>
  <c r="V207" i="4" s="1"/>
  <c r="AD2468" i="12"/>
  <c r="V208" i="4" s="1"/>
  <c r="AD2469" i="12"/>
  <c r="V209" i="4" s="1"/>
  <c r="AD2470" i="12"/>
  <c r="V210" i="4" s="1"/>
  <c r="AD2471" i="12"/>
  <c r="V211" i="4" s="1"/>
  <c r="AD2472" i="12"/>
  <c r="V212" i="4" s="1"/>
  <c r="AD2473" i="12"/>
  <c r="V213" i="4" s="1"/>
  <c r="AD2474" i="12"/>
  <c r="V214" i="4" s="1"/>
  <c r="AD2475" i="12"/>
  <c r="V215" i="4" s="1"/>
  <c r="AD2476" i="12"/>
  <c r="V216" i="4" s="1"/>
  <c r="AD2477" i="12"/>
  <c r="V217" i="4" s="1"/>
  <c r="AD2478" i="12"/>
  <c r="V218" i="4" s="1"/>
  <c r="AD2479" i="12"/>
  <c r="V219" i="4" s="1"/>
  <c r="AD2480" i="12"/>
  <c r="V220" i="4" s="1"/>
  <c r="AD2481" i="12"/>
  <c r="V221" i="4" s="1"/>
  <c r="AD2482" i="12"/>
  <c r="V222" i="4" s="1"/>
  <c r="AD2483" i="12"/>
  <c r="V223" i="4" s="1"/>
  <c r="AD2484" i="12"/>
  <c r="V224" i="4" s="1"/>
  <c r="AD2485" i="12"/>
  <c r="V225" i="4" s="1"/>
  <c r="AD2486" i="12"/>
  <c r="V226" i="4" s="1"/>
  <c r="AD2487" i="12"/>
  <c r="V227" i="4" s="1"/>
  <c r="AD2488" i="12"/>
  <c r="V228" i="4" s="1"/>
  <c r="AD2489" i="12"/>
  <c r="V229" i="4" s="1"/>
  <c r="AD2490" i="12"/>
  <c r="V230" i="4" s="1"/>
  <c r="AD2491" i="12"/>
  <c r="V231" i="4" s="1"/>
  <c r="AD2492" i="12"/>
  <c r="V232" i="4" s="1"/>
  <c r="AD2493" i="12"/>
  <c r="V233" i="4" s="1"/>
  <c r="AD2494" i="12"/>
  <c r="V234" i="4" s="1"/>
  <c r="AD2495" i="12"/>
  <c r="V235" i="4" s="1"/>
  <c r="AD2496" i="12"/>
  <c r="V236" i="4" s="1"/>
  <c r="AD2497" i="12"/>
  <c r="V237" i="4" s="1"/>
  <c r="AD2498" i="12"/>
  <c r="V238" i="4" s="1"/>
  <c r="AD2499" i="12"/>
  <c r="V239" i="4" s="1"/>
  <c r="AD2500" i="12"/>
  <c r="V240" i="4" s="1"/>
  <c r="AD2501" i="12"/>
  <c r="V241" i="4" s="1"/>
  <c r="AD2502" i="12"/>
  <c r="V242" i="4" s="1"/>
  <c r="AD2503" i="12"/>
  <c r="V243" i="4" s="1"/>
  <c r="AD2504" i="12"/>
  <c r="V244" i="4" s="1"/>
  <c r="AD2505" i="12"/>
  <c r="V245" i="4" s="1"/>
  <c r="AD2506" i="12"/>
  <c r="V246" i="4" s="1"/>
  <c r="AD2507" i="12"/>
  <c r="V247" i="4" s="1"/>
  <c r="AD2508" i="12"/>
  <c r="V248" i="4" s="1"/>
  <c r="AD2509" i="12"/>
  <c r="V249" i="4" s="1"/>
  <c r="AD2510" i="12"/>
  <c r="V250" i="4" s="1"/>
  <c r="AD2511" i="12"/>
  <c r="V251" i="4" s="1"/>
  <c r="AD2512" i="12"/>
  <c r="V252" i="4" s="1"/>
  <c r="AD2513" i="12"/>
  <c r="V253" i="4" s="1"/>
  <c r="AD2514" i="12"/>
  <c r="V254" i="4" s="1"/>
  <c r="AD2515" i="12"/>
  <c r="V255" i="4" s="1"/>
  <c r="AD2516" i="12"/>
  <c r="V256" i="4" s="1"/>
  <c r="AD2517" i="12"/>
  <c r="V257" i="4" s="1"/>
  <c r="AD2518" i="12"/>
  <c r="V258" i="4" s="1"/>
  <c r="AD2519" i="12"/>
  <c r="V259" i="4" s="1"/>
  <c r="AD2520" i="12"/>
  <c r="V260" i="4" s="1"/>
  <c r="AD2521" i="12"/>
  <c r="V261" i="4" s="1"/>
  <c r="AD2522" i="12"/>
  <c r="V262" i="4" s="1"/>
  <c r="AD2523" i="12"/>
  <c r="V263" i="4" s="1"/>
  <c r="AD2524" i="12"/>
  <c r="V264" i="4" s="1"/>
  <c r="AD2525" i="12"/>
  <c r="V265" i="4" s="1"/>
  <c r="AD2526" i="12"/>
  <c r="V266" i="4" s="1"/>
  <c r="AD2527" i="12"/>
  <c r="V267" i="4" s="1"/>
  <c r="AD2528" i="12"/>
  <c r="V268" i="4" s="1"/>
  <c r="AD2529" i="12"/>
  <c r="V269" i="4" s="1"/>
  <c r="AD2530" i="12"/>
  <c r="V270" i="4" s="1"/>
  <c r="AD2531" i="12"/>
  <c r="V271" i="4" s="1"/>
  <c r="AD2532" i="12"/>
  <c r="V272" i="4" s="1"/>
  <c r="AD2533" i="12"/>
  <c r="V273" i="4" s="1"/>
  <c r="AD2534" i="12"/>
  <c r="V274" i="4" s="1"/>
  <c r="AD2535" i="12"/>
  <c r="V275" i="4" s="1"/>
  <c r="AD2536" i="12"/>
  <c r="V276" i="4" s="1"/>
  <c r="AD2537" i="12"/>
  <c r="V277" i="4" s="1"/>
  <c r="AD2538" i="12"/>
  <c r="V278" i="4" s="1"/>
  <c r="AD2539" i="12"/>
  <c r="V279" i="4" s="1"/>
  <c r="AD2540" i="12"/>
  <c r="V280" i="4" s="1"/>
  <c r="AD2541" i="12"/>
  <c r="V281" i="4" s="1"/>
  <c r="AD2542" i="12"/>
  <c r="V282" i="4" s="1"/>
  <c r="AD2543" i="12"/>
  <c r="V283" i="4" s="1"/>
  <c r="AD2544" i="12"/>
  <c r="V284" i="4" s="1"/>
  <c r="AD2545" i="12"/>
  <c r="V285" i="4" s="1"/>
  <c r="AD2546" i="12"/>
  <c r="V286" i="4" s="1"/>
  <c r="AD2547" i="12"/>
  <c r="V287" i="4" s="1"/>
  <c r="AD2548" i="12"/>
  <c r="V288" i="4" s="1"/>
  <c r="AD2549" i="12"/>
  <c r="V289" i="4" s="1"/>
  <c r="AD2550" i="12"/>
  <c r="V290" i="4" s="1"/>
  <c r="AD2551" i="12"/>
  <c r="V291" i="4" s="1"/>
  <c r="AD2552" i="12"/>
  <c r="V292" i="4" s="1"/>
  <c r="AD2553" i="12"/>
  <c r="V293" i="4" s="1"/>
  <c r="AD2554" i="12"/>
  <c r="V294" i="4" s="1"/>
  <c r="AD2555" i="12"/>
  <c r="V295" i="4" s="1"/>
  <c r="AD2556" i="12"/>
  <c r="V296" i="4" s="1"/>
  <c r="AD2557" i="12"/>
  <c r="V297" i="4" s="1"/>
  <c r="AD2565" i="12"/>
  <c r="W163" i="4" s="1"/>
  <c r="AD2566" i="12"/>
  <c r="W164" i="4" s="1"/>
  <c r="AD2567" i="12"/>
  <c r="W165" i="4" s="1"/>
  <c r="AD2568" i="12"/>
  <c r="W166" i="4" s="1"/>
  <c r="AD2569" i="12"/>
  <c r="W167" i="4" s="1"/>
  <c r="AD2570" i="12"/>
  <c r="W168" i="4" s="1"/>
  <c r="AD2571" i="12"/>
  <c r="W169" i="4" s="1"/>
  <c r="AD2572" i="12"/>
  <c r="W170" i="4" s="1"/>
  <c r="AD2573" i="12"/>
  <c r="W171" i="4" s="1"/>
  <c r="AD2574" i="12"/>
  <c r="W172" i="4" s="1"/>
  <c r="AD2575" i="12"/>
  <c r="W173" i="4" s="1"/>
  <c r="AD2576" i="12"/>
  <c r="W174" i="4" s="1"/>
  <c r="AD2577" i="12"/>
  <c r="W175" i="4" s="1"/>
  <c r="AD2578" i="12"/>
  <c r="W176" i="4" s="1"/>
  <c r="AD2579" i="12"/>
  <c r="W177" i="4" s="1"/>
  <c r="AD2580" i="12"/>
  <c r="W178" i="4" s="1"/>
  <c r="AD2581" i="12"/>
  <c r="W179" i="4" s="1"/>
  <c r="AD2582" i="12"/>
  <c r="W180" i="4" s="1"/>
  <c r="AD2583" i="12"/>
  <c r="W181" i="4" s="1"/>
  <c r="AD2584" i="12"/>
  <c r="W182" i="4" s="1"/>
  <c r="AD2585" i="12"/>
  <c r="W183" i="4" s="1"/>
  <c r="AD2586" i="12"/>
  <c r="W184" i="4" s="1"/>
  <c r="AD2587" i="12"/>
  <c r="W185" i="4" s="1"/>
  <c r="AD2588" i="12"/>
  <c r="W186" i="4" s="1"/>
  <c r="AD2589" i="12"/>
  <c r="W187" i="4" s="1"/>
  <c r="AD2590" i="12"/>
  <c r="W188" i="4" s="1"/>
  <c r="AD2591" i="12"/>
  <c r="W189" i="4" s="1"/>
  <c r="AD2592" i="12"/>
  <c r="W190" i="4" s="1"/>
  <c r="AD2593" i="12"/>
  <c r="W191" i="4" s="1"/>
  <c r="AD2594" i="12"/>
  <c r="W192" i="4" s="1"/>
  <c r="AD2595" i="12"/>
  <c r="W193" i="4" s="1"/>
  <c r="AD2596" i="12"/>
  <c r="W194" i="4" s="1"/>
  <c r="AD2597" i="12"/>
  <c r="W195" i="4" s="1"/>
  <c r="AD2598" i="12"/>
  <c r="W196" i="4" s="1"/>
  <c r="AD2599" i="12"/>
  <c r="W197" i="4" s="1"/>
  <c r="AD2600" i="12"/>
  <c r="W198" i="4" s="1"/>
  <c r="AD2601" i="12"/>
  <c r="W199" i="4" s="1"/>
  <c r="AD2602" i="12"/>
  <c r="W200" i="4" s="1"/>
  <c r="AD2603" i="12"/>
  <c r="W201" i="4" s="1"/>
  <c r="AD2604" i="12"/>
  <c r="W202" i="4" s="1"/>
  <c r="AD2605" i="12"/>
  <c r="W203" i="4" s="1"/>
  <c r="AD2606" i="12"/>
  <c r="W204" i="4" s="1"/>
  <c r="AD2607" i="12"/>
  <c r="W205" i="4" s="1"/>
  <c r="AD2608" i="12"/>
  <c r="W206" i="4" s="1"/>
  <c r="AD2609" i="12"/>
  <c r="W207" i="4" s="1"/>
  <c r="AD2610" i="12"/>
  <c r="W208" i="4" s="1"/>
  <c r="AD2611" i="12"/>
  <c r="W209" i="4" s="1"/>
  <c r="AD2612" i="12"/>
  <c r="W210" i="4" s="1"/>
  <c r="AD2613" i="12"/>
  <c r="W211" i="4" s="1"/>
  <c r="AD2614" i="12"/>
  <c r="W212" i="4" s="1"/>
  <c r="AD2615" i="12"/>
  <c r="W213" i="4" s="1"/>
  <c r="AD2616" i="12"/>
  <c r="W214" i="4" s="1"/>
  <c r="AD2617" i="12"/>
  <c r="W215" i="4" s="1"/>
  <c r="AD2618" i="12"/>
  <c r="W216" i="4" s="1"/>
  <c r="AD2619" i="12"/>
  <c r="W217" i="4" s="1"/>
  <c r="AD2620" i="12"/>
  <c r="W218" i="4" s="1"/>
  <c r="AD2621" i="12"/>
  <c r="W219" i="4" s="1"/>
  <c r="AD2622" i="12"/>
  <c r="W220" i="4" s="1"/>
  <c r="AD2623" i="12"/>
  <c r="W221" i="4" s="1"/>
  <c r="AD2624" i="12"/>
  <c r="W222" i="4" s="1"/>
  <c r="AD2625" i="12"/>
  <c r="W223" i="4" s="1"/>
  <c r="AD2626" i="12"/>
  <c r="W224" i="4" s="1"/>
  <c r="AD2627" i="12"/>
  <c r="W225" i="4" s="1"/>
  <c r="AD2628" i="12"/>
  <c r="W226" i="4" s="1"/>
  <c r="AD2629" i="12"/>
  <c r="W227" i="4" s="1"/>
  <c r="AD2630" i="12"/>
  <c r="W228" i="4" s="1"/>
  <c r="AD2631" i="12"/>
  <c r="W229" i="4" s="1"/>
  <c r="AD2632" i="12"/>
  <c r="W230" i="4" s="1"/>
  <c r="AD2633" i="12"/>
  <c r="W231" i="4" s="1"/>
  <c r="AD2634" i="12"/>
  <c r="W232" i="4" s="1"/>
  <c r="AD2635" i="12"/>
  <c r="W233" i="4" s="1"/>
  <c r="AD2636" i="12"/>
  <c r="W234" i="4" s="1"/>
  <c r="AD2637" i="12"/>
  <c r="W235" i="4" s="1"/>
  <c r="AD2638" i="12"/>
  <c r="W236" i="4" s="1"/>
  <c r="AD2639" i="12"/>
  <c r="W237" i="4" s="1"/>
  <c r="AD2640" i="12"/>
  <c r="W238" i="4" s="1"/>
  <c r="AD2641" i="12"/>
  <c r="W239" i="4" s="1"/>
  <c r="AD2642" i="12"/>
  <c r="W240" i="4" s="1"/>
  <c r="AD2643" i="12"/>
  <c r="W241" i="4" s="1"/>
  <c r="AD2644" i="12"/>
  <c r="W242" i="4" s="1"/>
  <c r="AD2645" i="12"/>
  <c r="W243" i="4" s="1"/>
  <c r="AD2646" i="12"/>
  <c r="W244" i="4" s="1"/>
  <c r="AD2647" i="12"/>
  <c r="W245" i="4" s="1"/>
  <c r="AD2648" i="12"/>
  <c r="W246" i="4" s="1"/>
  <c r="AD2649" i="12"/>
  <c r="W247" i="4" s="1"/>
  <c r="AD2650" i="12"/>
  <c r="W248" i="4" s="1"/>
  <c r="AD2651" i="12"/>
  <c r="W249" i="4" s="1"/>
  <c r="AD2652" i="12"/>
  <c r="W250" i="4" s="1"/>
  <c r="AD2653" i="12"/>
  <c r="W251" i="4" s="1"/>
  <c r="AD2654" i="12"/>
  <c r="W252" i="4" s="1"/>
  <c r="AD2655" i="12"/>
  <c r="W253" i="4" s="1"/>
  <c r="AD2656" i="12"/>
  <c r="W254" i="4" s="1"/>
  <c r="AD2657" i="12"/>
  <c r="W255" i="4" s="1"/>
  <c r="AD2658" i="12"/>
  <c r="W256" i="4" s="1"/>
  <c r="AD2659" i="12"/>
  <c r="W257" i="4" s="1"/>
  <c r="AD2660" i="12"/>
  <c r="W258" i="4" s="1"/>
  <c r="AD2661" i="12"/>
  <c r="W259" i="4" s="1"/>
  <c r="AD2662" i="12"/>
  <c r="W260" i="4" s="1"/>
  <c r="AD2663" i="12"/>
  <c r="W261" i="4" s="1"/>
  <c r="AD2664" i="12"/>
  <c r="W262" i="4" s="1"/>
  <c r="AD2665" i="12"/>
  <c r="W263" i="4" s="1"/>
  <c r="AD2666" i="12"/>
  <c r="W264" i="4" s="1"/>
  <c r="AD2667" i="12"/>
  <c r="W265" i="4" s="1"/>
  <c r="AD2668" i="12"/>
  <c r="W266" i="4" s="1"/>
  <c r="AD2669" i="12"/>
  <c r="W267" i="4" s="1"/>
  <c r="AD2670" i="12"/>
  <c r="W268" i="4" s="1"/>
  <c r="AD2671" i="12"/>
  <c r="W269" i="4" s="1"/>
  <c r="AD2672" i="12"/>
  <c r="W270" i="4" s="1"/>
  <c r="AD2673" i="12"/>
  <c r="W271" i="4" s="1"/>
  <c r="AD2674" i="12"/>
  <c r="W272" i="4" s="1"/>
  <c r="AD2675" i="12"/>
  <c r="W273" i="4" s="1"/>
  <c r="AD2676" i="12"/>
  <c r="W274" i="4" s="1"/>
  <c r="AD2677" i="12"/>
  <c r="W275" i="4" s="1"/>
  <c r="AD2678" i="12"/>
  <c r="W276" i="4" s="1"/>
  <c r="AD2679" i="12"/>
  <c r="W277" i="4" s="1"/>
  <c r="AD2680" i="12"/>
  <c r="W278" i="4" s="1"/>
  <c r="AD2681" i="12"/>
  <c r="W279" i="4" s="1"/>
  <c r="AD2682" i="12"/>
  <c r="W280" i="4" s="1"/>
  <c r="AD2683" i="12"/>
  <c r="W281" i="4" s="1"/>
  <c r="AD2684" i="12"/>
  <c r="W282" i="4" s="1"/>
  <c r="AD2685" i="12"/>
  <c r="W283" i="4" s="1"/>
  <c r="AD2686" i="12"/>
  <c r="W284" i="4" s="1"/>
  <c r="AD2687" i="12"/>
  <c r="W285" i="4" s="1"/>
  <c r="AD2688" i="12"/>
  <c r="W286" i="4" s="1"/>
  <c r="AD2689" i="12"/>
  <c r="W287" i="4" s="1"/>
  <c r="AD2690" i="12"/>
  <c r="W288" i="4" s="1"/>
  <c r="AD2691" i="12"/>
  <c r="W289" i="4" s="1"/>
  <c r="AD2692" i="12"/>
  <c r="W290" i="4" s="1"/>
  <c r="AD2693" i="12"/>
  <c r="W291" i="4" s="1"/>
  <c r="AD2694" i="12"/>
  <c r="W292" i="4" s="1"/>
  <c r="AD2695" i="12"/>
  <c r="W293" i="4" s="1"/>
  <c r="AD2696" i="12"/>
  <c r="W294" i="4" s="1"/>
  <c r="AD2697" i="12"/>
  <c r="W295" i="4" s="1"/>
  <c r="AD2698" i="12"/>
  <c r="W296" i="4" s="1"/>
  <c r="AD2699" i="12"/>
  <c r="W297" i="4" s="1"/>
  <c r="AD2707" i="12"/>
  <c r="X163" i="4" s="1"/>
  <c r="AD2708" i="12"/>
  <c r="X164" i="4" s="1"/>
  <c r="AD2709" i="12"/>
  <c r="X165" i="4" s="1"/>
  <c r="AD2710" i="12"/>
  <c r="X166" i="4" s="1"/>
  <c r="AD2711" i="12"/>
  <c r="X167" i="4" s="1"/>
  <c r="AD2712" i="12"/>
  <c r="X168" i="4" s="1"/>
  <c r="AD2713" i="12"/>
  <c r="X169" i="4" s="1"/>
  <c r="AD2714" i="12"/>
  <c r="X170" i="4" s="1"/>
  <c r="AD2715" i="12"/>
  <c r="X171" i="4" s="1"/>
  <c r="AD2716" i="12"/>
  <c r="X172" i="4" s="1"/>
  <c r="AD2717" i="12"/>
  <c r="X173" i="4" s="1"/>
  <c r="AD2718" i="12"/>
  <c r="X174" i="4" s="1"/>
  <c r="AD2719" i="12"/>
  <c r="X175" i="4" s="1"/>
  <c r="AD2720" i="12"/>
  <c r="X176" i="4" s="1"/>
  <c r="AD2721" i="12"/>
  <c r="X177" i="4" s="1"/>
  <c r="AD2722" i="12"/>
  <c r="X178" i="4" s="1"/>
  <c r="AD2723" i="12"/>
  <c r="X179" i="4" s="1"/>
  <c r="AD2724" i="12"/>
  <c r="X180" i="4" s="1"/>
  <c r="AD2725" i="12"/>
  <c r="X181" i="4" s="1"/>
  <c r="AD2726" i="12"/>
  <c r="X182" i="4" s="1"/>
  <c r="AD2727" i="12"/>
  <c r="X183" i="4" s="1"/>
  <c r="AD2728" i="12"/>
  <c r="X184" i="4" s="1"/>
  <c r="AD2729" i="12"/>
  <c r="X185" i="4" s="1"/>
  <c r="AD2730" i="12"/>
  <c r="X186" i="4" s="1"/>
  <c r="AD2731" i="12"/>
  <c r="X187" i="4" s="1"/>
  <c r="AD2732" i="12"/>
  <c r="X188" i="4" s="1"/>
  <c r="AD2733" i="12"/>
  <c r="X189" i="4" s="1"/>
  <c r="AD2734" i="12"/>
  <c r="X190" i="4" s="1"/>
  <c r="AD2735" i="12"/>
  <c r="X191" i="4" s="1"/>
  <c r="AD2736" i="12"/>
  <c r="X192" i="4" s="1"/>
  <c r="AD2737" i="12"/>
  <c r="X193" i="4" s="1"/>
  <c r="AD2738" i="12"/>
  <c r="X194" i="4" s="1"/>
  <c r="AD2739" i="12"/>
  <c r="X195" i="4" s="1"/>
  <c r="AD2740" i="12"/>
  <c r="X196" i="4" s="1"/>
  <c r="AD2741" i="12"/>
  <c r="X197" i="4" s="1"/>
  <c r="AD2742" i="12"/>
  <c r="X198" i="4" s="1"/>
  <c r="AD2743" i="12"/>
  <c r="X199" i="4" s="1"/>
  <c r="AD2744" i="12"/>
  <c r="X200" i="4" s="1"/>
  <c r="AD2745" i="12"/>
  <c r="X201" i="4" s="1"/>
  <c r="AD2746" i="12"/>
  <c r="X202" i="4" s="1"/>
  <c r="AD2747" i="12"/>
  <c r="X203" i="4" s="1"/>
  <c r="AD2748" i="12"/>
  <c r="X204" i="4" s="1"/>
  <c r="AD2749" i="12"/>
  <c r="X205" i="4" s="1"/>
  <c r="AD2750" i="12"/>
  <c r="X206" i="4" s="1"/>
  <c r="AD2751" i="12"/>
  <c r="X207" i="4" s="1"/>
  <c r="AD2752" i="12"/>
  <c r="X208" i="4" s="1"/>
  <c r="AD2753" i="12"/>
  <c r="X209" i="4" s="1"/>
  <c r="AD2754" i="12"/>
  <c r="X210" i="4" s="1"/>
  <c r="AD2755" i="12"/>
  <c r="X211" i="4" s="1"/>
  <c r="AD2756" i="12"/>
  <c r="X212" i="4" s="1"/>
  <c r="AD2757" i="12"/>
  <c r="X213" i="4" s="1"/>
  <c r="AD2758" i="12"/>
  <c r="X214" i="4" s="1"/>
  <c r="AD2759" i="12"/>
  <c r="X215" i="4" s="1"/>
  <c r="AD2760" i="12"/>
  <c r="X216" i="4" s="1"/>
  <c r="AD2761" i="12"/>
  <c r="X217" i="4" s="1"/>
  <c r="AD2762" i="12"/>
  <c r="X218" i="4" s="1"/>
  <c r="AD2763" i="12"/>
  <c r="X219" i="4" s="1"/>
  <c r="AD2764" i="12"/>
  <c r="X220" i="4" s="1"/>
  <c r="AD2765" i="12"/>
  <c r="X221" i="4" s="1"/>
  <c r="AD2766" i="12"/>
  <c r="X222" i="4" s="1"/>
  <c r="AD2767" i="12"/>
  <c r="X223" i="4" s="1"/>
  <c r="AD2768" i="12"/>
  <c r="X224" i="4" s="1"/>
  <c r="AD2769" i="12"/>
  <c r="X225" i="4" s="1"/>
  <c r="AD2770" i="12"/>
  <c r="X226" i="4" s="1"/>
  <c r="AD2771" i="12"/>
  <c r="X227" i="4" s="1"/>
  <c r="AD2772" i="12"/>
  <c r="X228" i="4" s="1"/>
  <c r="AD2773" i="12"/>
  <c r="X229" i="4" s="1"/>
  <c r="AD2774" i="12"/>
  <c r="X230" i="4" s="1"/>
  <c r="AD2775" i="12"/>
  <c r="X231" i="4" s="1"/>
  <c r="AD2776" i="12"/>
  <c r="X232" i="4" s="1"/>
  <c r="AD2777" i="12"/>
  <c r="X233" i="4" s="1"/>
  <c r="AD2778" i="12"/>
  <c r="X234" i="4" s="1"/>
  <c r="AD2779" i="12"/>
  <c r="X235" i="4" s="1"/>
  <c r="AD2780" i="12"/>
  <c r="X236" i="4" s="1"/>
  <c r="AD2781" i="12"/>
  <c r="X237" i="4" s="1"/>
  <c r="AD2782" i="12"/>
  <c r="X238" i="4" s="1"/>
  <c r="AD2783" i="12"/>
  <c r="X239" i="4" s="1"/>
  <c r="AD2784" i="12"/>
  <c r="X240" i="4" s="1"/>
  <c r="AD2785" i="12"/>
  <c r="X241" i="4" s="1"/>
  <c r="AD2786" i="12"/>
  <c r="X242" i="4" s="1"/>
  <c r="AD2787" i="12"/>
  <c r="X243" i="4" s="1"/>
  <c r="AD2788" i="12"/>
  <c r="X244" i="4" s="1"/>
  <c r="AD2789" i="12"/>
  <c r="X245" i="4" s="1"/>
  <c r="AD2790" i="12"/>
  <c r="X246" i="4" s="1"/>
  <c r="AD2791" i="12"/>
  <c r="X247" i="4" s="1"/>
  <c r="AD2792" i="12"/>
  <c r="X248" i="4" s="1"/>
  <c r="AD2793" i="12"/>
  <c r="X249" i="4" s="1"/>
  <c r="AD2794" i="12"/>
  <c r="X250" i="4" s="1"/>
  <c r="AD2795" i="12"/>
  <c r="X251" i="4" s="1"/>
  <c r="AD2796" i="12"/>
  <c r="X252" i="4" s="1"/>
  <c r="AD2797" i="12"/>
  <c r="X253" i="4" s="1"/>
  <c r="AD2798" i="12"/>
  <c r="X254" i="4" s="1"/>
  <c r="AD2799" i="12"/>
  <c r="X255" i="4" s="1"/>
  <c r="AD2800" i="12"/>
  <c r="X256" i="4" s="1"/>
  <c r="AD2801" i="12"/>
  <c r="X257" i="4" s="1"/>
  <c r="AD2802" i="12"/>
  <c r="X258" i="4" s="1"/>
  <c r="AD2803" i="12"/>
  <c r="X259" i="4" s="1"/>
  <c r="AD2804" i="12"/>
  <c r="X260" i="4" s="1"/>
  <c r="AD2805" i="12"/>
  <c r="X261" i="4" s="1"/>
  <c r="AD2806" i="12"/>
  <c r="X262" i="4" s="1"/>
  <c r="AD2807" i="12"/>
  <c r="X263" i="4" s="1"/>
  <c r="AD2808" i="12"/>
  <c r="X264" i="4" s="1"/>
  <c r="AD2809" i="12"/>
  <c r="X265" i="4" s="1"/>
  <c r="AD2810" i="12"/>
  <c r="X266" i="4" s="1"/>
  <c r="AD2811" i="12"/>
  <c r="X267" i="4" s="1"/>
  <c r="AD2812" i="12"/>
  <c r="X268" i="4" s="1"/>
  <c r="AD2813" i="12"/>
  <c r="X269" i="4" s="1"/>
  <c r="AD2814" i="12"/>
  <c r="X270" i="4" s="1"/>
  <c r="AD2815" i="12"/>
  <c r="X271" i="4" s="1"/>
  <c r="AD2816" i="12"/>
  <c r="X272" i="4" s="1"/>
  <c r="AD2817" i="12"/>
  <c r="X273" i="4" s="1"/>
  <c r="AD2818" i="12"/>
  <c r="X274" i="4" s="1"/>
  <c r="AD2819" i="12"/>
  <c r="X275" i="4" s="1"/>
  <c r="AD2820" i="12"/>
  <c r="X276" i="4" s="1"/>
  <c r="AD2821" i="12"/>
  <c r="X277" i="4" s="1"/>
  <c r="AD2822" i="12"/>
  <c r="X278" i="4" s="1"/>
  <c r="AD2823" i="12"/>
  <c r="X279" i="4" s="1"/>
  <c r="AD2824" i="12"/>
  <c r="X280" i="4" s="1"/>
  <c r="AD2825" i="12"/>
  <c r="X281" i="4" s="1"/>
  <c r="AD2826" i="12"/>
  <c r="X282" i="4" s="1"/>
  <c r="AD2827" i="12"/>
  <c r="X283" i="4" s="1"/>
  <c r="AD2828" i="12"/>
  <c r="X284" i="4" s="1"/>
  <c r="AD2829" i="12"/>
  <c r="X285" i="4" s="1"/>
  <c r="AD2830" i="12"/>
  <c r="X286" i="4" s="1"/>
  <c r="AD2831" i="12"/>
  <c r="X287" i="4" s="1"/>
  <c r="AD2832" i="12"/>
  <c r="X288" i="4" s="1"/>
  <c r="AD2833" i="12"/>
  <c r="X289" i="4" s="1"/>
  <c r="AD2834" i="12"/>
  <c r="X290" i="4" s="1"/>
  <c r="AD2835" i="12"/>
  <c r="X291" i="4" s="1"/>
  <c r="AD2836" i="12"/>
  <c r="X292" i="4" s="1"/>
  <c r="AD2837" i="12"/>
  <c r="X293" i="4" s="1"/>
  <c r="AD2838" i="12"/>
  <c r="X294" i="4" s="1"/>
  <c r="AD2839" i="12"/>
  <c r="X295" i="4" s="1"/>
  <c r="AD2840" i="12"/>
  <c r="X296" i="4" s="1"/>
  <c r="AD2841" i="12"/>
  <c r="X297" i="4" s="1"/>
  <c r="AD2849" i="12"/>
  <c r="Y163" i="4" s="1"/>
  <c r="AD2850" i="12"/>
  <c r="Y164" i="4" s="1"/>
  <c r="AD2851" i="12"/>
  <c r="Y165" i="4" s="1"/>
  <c r="AD2852" i="12"/>
  <c r="Y166" i="4" s="1"/>
  <c r="AD2853" i="12"/>
  <c r="Y167" i="4" s="1"/>
  <c r="AD2854" i="12"/>
  <c r="Y168" i="4" s="1"/>
  <c r="AD2855" i="12"/>
  <c r="Y169" i="4" s="1"/>
  <c r="AD2856" i="12"/>
  <c r="Y170" i="4" s="1"/>
  <c r="AD2857" i="12"/>
  <c r="Y171" i="4" s="1"/>
  <c r="AD2858" i="12"/>
  <c r="Y172" i="4" s="1"/>
  <c r="AD2859" i="12"/>
  <c r="Y173" i="4" s="1"/>
  <c r="AD2860" i="12"/>
  <c r="Y174" i="4" s="1"/>
  <c r="AD2861" i="12"/>
  <c r="Y175" i="4" s="1"/>
  <c r="AD2862" i="12"/>
  <c r="Y176" i="4" s="1"/>
  <c r="AD2863" i="12"/>
  <c r="Y177" i="4" s="1"/>
  <c r="AD2864" i="12"/>
  <c r="Y178" i="4" s="1"/>
  <c r="AD2865" i="12"/>
  <c r="Y179" i="4" s="1"/>
  <c r="AD2866" i="12"/>
  <c r="Y180" i="4" s="1"/>
  <c r="AD2867" i="12"/>
  <c r="Y181" i="4" s="1"/>
  <c r="AD2868" i="12"/>
  <c r="Y182" i="4" s="1"/>
  <c r="AD2869" i="12"/>
  <c r="Y183" i="4" s="1"/>
  <c r="AD2870" i="12"/>
  <c r="Y184" i="4" s="1"/>
  <c r="AD2871" i="12"/>
  <c r="Y185" i="4" s="1"/>
  <c r="AD2872" i="12"/>
  <c r="Y186" i="4" s="1"/>
  <c r="AD2873" i="12"/>
  <c r="Y187" i="4" s="1"/>
  <c r="AD2874" i="12"/>
  <c r="Y188" i="4" s="1"/>
  <c r="AD2875" i="12"/>
  <c r="Y189" i="4" s="1"/>
  <c r="AD2876" i="12"/>
  <c r="Y190" i="4" s="1"/>
  <c r="AD2877" i="12"/>
  <c r="Y191" i="4" s="1"/>
  <c r="AD2878" i="12"/>
  <c r="Y192" i="4" s="1"/>
  <c r="AD2879" i="12"/>
  <c r="Y193" i="4" s="1"/>
  <c r="AD2880" i="12"/>
  <c r="Y194" i="4" s="1"/>
  <c r="AD2881" i="12"/>
  <c r="Y195" i="4" s="1"/>
  <c r="AD2882" i="12"/>
  <c r="Y196" i="4" s="1"/>
  <c r="AD2883" i="12"/>
  <c r="Y197" i="4" s="1"/>
  <c r="AD2884" i="12"/>
  <c r="Y198" i="4" s="1"/>
  <c r="AD2885" i="12"/>
  <c r="Y199" i="4" s="1"/>
  <c r="AD2886" i="12"/>
  <c r="Y200" i="4" s="1"/>
  <c r="AD2887" i="12"/>
  <c r="Y201" i="4" s="1"/>
  <c r="AD2888" i="12"/>
  <c r="Y202" i="4" s="1"/>
  <c r="AD2889" i="12"/>
  <c r="Y203" i="4" s="1"/>
  <c r="AD2890" i="12"/>
  <c r="Y204" i="4" s="1"/>
  <c r="AD2891" i="12"/>
  <c r="Y205" i="4" s="1"/>
  <c r="AD2892" i="12"/>
  <c r="Y206" i="4" s="1"/>
  <c r="AD2893" i="12"/>
  <c r="Y207" i="4" s="1"/>
  <c r="AD2894" i="12"/>
  <c r="Y208" i="4" s="1"/>
  <c r="AD2895" i="12"/>
  <c r="Y209" i="4" s="1"/>
  <c r="AD2896" i="12"/>
  <c r="Y210" i="4" s="1"/>
  <c r="AD2897" i="12"/>
  <c r="Y211" i="4" s="1"/>
  <c r="AD2898" i="12"/>
  <c r="Y212" i="4" s="1"/>
  <c r="AD2899" i="12"/>
  <c r="Y213" i="4" s="1"/>
  <c r="AD2900" i="12"/>
  <c r="Y214" i="4" s="1"/>
  <c r="AD2901" i="12"/>
  <c r="Y215" i="4" s="1"/>
  <c r="AD2902" i="12"/>
  <c r="Y216" i="4" s="1"/>
  <c r="AD2903" i="12"/>
  <c r="Y217" i="4" s="1"/>
  <c r="AD2904" i="12"/>
  <c r="Y218" i="4" s="1"/>
  <c r="AD2905" i="12"/>
  <c r="Y219" i="4" s="1"/>
  <c r="AD2906" i="12"/>
  <c r="Y220" i="4" s="1"/>
  <c r="AD2907" i="12"/>
  <c r="Y221" i="4" s="1"/>
  <c r="AD2908" i="12"/>
  <c r="Y222" i="4" s="1"/>
  <c r="AD2909" i="12"/>
  <c r="Y223" i="4" s="1"/>
  <c r="AD2910" i="12"/>
  <c r="Y224" i="4" s="1"/>
  <c r="AD2911" i="12"/>
  <c r="Y225" i="4" s="1"/>
  <c r="AD2912" i="12"/>
  <c r="Y226" i="4" s="1"/>
  <c r="AD2913" i="12"/>
  <c r="Y227" i="4" s="1"/>
  <c r="AD2914" i="12"/>
  <c r="Y228" i="4" s="1"/>
  <c r="AD2915" i="12"/>
  <c r="Y229" i="4" s="1"/>
  <c r="AD2916" i="12"/>
  <c r="Y230" i="4" s="1"/>
  <c r="AD2917" i="12"/>
  <c r="Y231" i="4" s="1"/>
  <c r="AD2918" i="12"/>
  <c r="Y232" i="4" s="1"/>
  <c r="AD2919" i="12"/>
  <c r="Y233" i="4" s="1"/>
  <c r="AD2920" i="12"/>
  <c r="Y234" i="4" s="1"/>
  <c r="AD2921" i="12"/>
  <c r="Y235" i="4" s="1"/>
  <c r="AD2922" i="12"/>
  <c r="Y236" i="4" s="1"/>
  <c r="AD2923" i="12"/>
  <c r="Y237" i="4" s="1"/>
  <c r="AD2924" i="12"/>
  <c r="Y238" i="4" s="1"/>
  <c r="AD2925" i="12"/>
  <c r="Y239" i="4" s="1"/>
  <c r="AD2926" i="12"/>
  <c r="Y240" i="4" s="1"/>
  <c r="AD2927" i="12"/>
  <c r="Y241" i="4" s="1"/>
  <c r="AD2928" i="12"/>
  <c r="Y242" i="4" s="1"/>
  <c r="AD2929" i="12"/>
  <c r="Y243" i="4" s="1"/>
  <c r="AD2930" i="12"/>
  <c r="Y244" i="4" s="1"/>
  <c r="AD2931" i="12"/>
  <c r="Y245" i="4" s="1"/>
  <c r="AD2932" i="12"/>
  <c r="Y246" i="4" s="1"/>
  <c r="AD2933" i="12"/>
  <c r="Y247" i="4" s="1"/>
  <c r="AD2934" i="12"/>
  <c r="Y248" i="4" s="1"/>
  <c r="AD2935" i="12"/>
  <c r="Y249" i="4" s="1"/>
  <c r="AD2936" i="12"/>
  <c r="Y250" i="4" s="1"/>
  <c r="AD2937" i="12"/>
  <c r="Y251" i="4" s="1"/>
  <c r="AD2938" i="12"/>
  <c r="Y252" i="4" s="1"/>
  <c r="AD2939" i="12"/>
  <c r="Y253" i="4" s="1"/>
  <c r="AD2940" i="12"/>
  <c r="Y254" i="4" s="1"/>
  <c r="AD2941" i="12"/>
  <c r="Y255" i="4" s="1"/>
  <c r="AD2942" i="12"/>
  <c r="Y256" i="4" s="1"/>
  <c r="AD2943" i="12"/>
  <c r="Y257" i="4" s="1"/>
  <c r="AD2944" i="12"/>
  <c r="Y258" i="4" s="1"/>
  <c r="AD2945" i="12"/>
  <c r="Y259" i="4" s="1"/>
  <c r="AD2946" i="12"/>
  <c r="Y260" i="4" s="1"/>
  <c r="AD2947" i="12"/>
  <c r="Y261" i="4" s="1"/>
  <c r="AD2948" i="12"/>
  <c r="Y262" i="4" s="1"/>
  <c r="AD2949" i="12"/>
  <c r="Y263" i="4" s="1"/>
  <c r="AD2950" i="12"/>
  <c r="Y264" i="4" s="1"/>
  <c r="AD2951" i="12"/>
  <c r="Y265" i="4" s="1"/>
  <c r="AD2952" i="12"/>
  <c r="Y266" i="4" s="1"/>
  <c r="AD2953" i="12"/>
  <c r="Y267" i="4" s="1"/>
  <c r="AD2954" i="12"/>
  <c r="Y268" i="4" s="1"/>
  <c r="AD2955" i="12"/>
  <c r="Y269" i="4" s="1"/>
  <c r="AD2956" i="12"/>
  <c r="Y270" i="4" s="1"/>
  <c r="AD2957" i="12"/>
  <c r="Y271" i="4" s="1"/>
  <c r="AD2958" i="12"/>
  <c r="Y272" i="4" s="1"/>
  <c r="AD2959" i="12"/>
  <c r="Y273" i="4" s="1"/>
  <c r="AD2960" i="12"/>
  <c r="Y274" i="4" s="1"/>
  <c r="AD2961" i="12"/>
  <c r="Y275" i="4" s="1"/>
  <c r="AD2962" i="12"/>
  <c r="Y276" i="4" s="1"/>
  <c r="AD2963" i="12"/>
  <c r="Y277" i="4" s="1"/>
  <c r="AD2964" i="12"/>
  <c r="Y278" i="4" s="1"/>
  <c r="AD2965" i="12"/>
  <c r="Y279" i="4" s="1"/>
  <c r="AD2966" i="12"/>
  <c r="Y280" i="4" s="1"/>
  <c r="AD2967" i="12"/>
  <c r="Y281" i="4" s="1"/>
  <c r="AD2968" i="12"/>
  <c r="Y282" i="4" s="1"/>
  <c r="AD2969" i="12"/>
  <c r="Y283" i="4" s="1"/>
  <c r="AD2970" i="12"/>
  <c r="Y284" i="4" s="1"/>
  <c r="AD2971" i="12"/>
  <c r="Y285" i="4" s="1"/>
  <c r="AD2972" i="12"/>
  <c r="Y286" i="4" s="1"/>
  <c r="AD2973" i="12"/>
  <c r="Y287" i="4" s="1"/>
  <c r="AD2974" i="12"/>
  <c r="Y288" i="4" s="1"/>
  <c r="AD2975" i="12"/>
  <c r="Y289" i="4" s="1"/>
  <c r="AD2976" i="12"/>
  <c r="Y290" i="4" s="1"/>
  <c r="AD2977" i="12"/>
  <c r="Y291" i="4" s="1"/>
  <c r="AD2978" i="12"/>
  <c r="Y292" i="4" s="1"/>
  <c r="AD2979" i="12"/>
  <c r="Y293" i="4" s="1"/>
  <c r="AD2980" i="12"/>
  <c r="Y294" i="4" s="1"/>
  <c r="AD2981" i="12"/>
  <c r="Y295" i="4" s="1"/>
  <c r="AD2982" i="12"/>
  <c r="Y296" i="4" s="1"/>
  <c r="AD2983" i="12"/>
  <c r="Y297" i="4" s="1"/>
  <c r="AD2991" i="12"/>
  <c r="Z163" i="4" s="1"/>
  <c r="AD2992" i="12"/>
  <c r="Z164" i="4" s="1"/>
  <c r="AD2993" i="12"/>
  <c r="Z165" i="4" s="1"/>
  <c r="AD2994" i="12"/>
  <c r="Z166" i="4" s="1"/>
  <c r="AD2995" i="12"/>
  <c r="Z167" i="4" s="1"/>
  <c r="AD2996" i="12"/>
  <c r="Z168" i="4" s="1"/>
  <c r="AD2997" i="12"/>
  <c r="Z169" i="4" s="1"/>
  <c r="AD2998" i="12"/>
  <c r="Z170" i="4" s="1"/>
  <c r="AD2999" i="12"/>
  <c r="Z171" i="4" s="1"/>
  <c r="AD3000" i="12"/>
  <c r="Z172" i="4" s="1"/>
  <c r="AD3001" i="12"/>
  <c r="Z173" i="4" s="1"/>
  <c r="AD3002" i="12"/>
  <c r="Z174" i="4" s="1"/>
  <c r="AD3003" i="12"/>
  <c r="Z175" i="4" s="1"/>
  <c r="AD3004" i="12"/>
  <c r="Z176" i="4" s="1"/>
  <c r="AD3005" i="12"/>
  <c r="Z177" i="4" s="1"/>
  <c r="AD3006" i="12"/>
  <c r="Z178" i="4" s="1"/>
  <c r="AD3007" i="12"/>
  <c r="Z179" i="4" s="1"/>
  <c r="AD3008" i="12"/>
  <c r="Z180" i="4" s="1"/>
  <c r="AD3009" i="12"/>
  <c r="Z181" i="4" s="1"/>
  <c r="AD3010" i="12"/>
  <c r="Z182" i="4" s="1"/>
  <c r="AD3011" i="12"/>
  <c r="Z183" i="4" s="1"/>
  <c r="AD3012" i="12"/>
  <c r="Z184" i="4" s="1"/>
  <c r="AD3013" i="12"/>
  <c r="Z185" i="4" s="1"/>
  <c r="AD3014" i="12"/>
  <c r="Z186" i="4" s="1"/>
  <c r="AD3015" i="12"/>
  <c r="Z187" i="4" s="1"/>
  <c r="AD3016" i="12"/>
  <c r="Z188" i="4" s="1"/>
  <c r="AD3017" i="12"/>
  <c r="Z189" i="4" s="1"/>
  <c r="AD3018" i="12"/>
  <c r="Z190" i="4" s="1"/>
  <c r="AD3019" i="12"/>
  <c r="Z191" i="4" s="1"/>
  <c r="AD3020" i="12"/>
  <c r="Z192" i="4" s="1"/>
  <c r="AD3021" i="12"/>
  <c r="Z193" i="4" s="1"/>
  <c r="AD3022" i="12"/>
  <c r="Z194" i="4" s="1"/>
  <c r="AD3023" i="12"/>
  <c r="Z195" i="4" s="1"/>
  <c r="AD3024" i="12"/>
  <c r="Z196" i="4" s="1"/>
  <c r="AD3025" i="12"/>
  <c r="Z197" i="4" s="1"/>
  <c r="AD3026" i="12"/>
  <c r="Z198" i="4" s="1"/>
  <c r="AD3027" i="12"/>
  <c r="Z199" i="4" s="1"/>
  <c r="AD3028" i="12"/>
  <c r="Z200" i="4" s="1"/>
  <c r="AD3029" i="12"/>
  <c r="Z201" i="4" s="1"/>
  <c r="AD3030" i="12"/>
  <c r="Z202" i="4" s="1"/>
  <c r="AD3031" i="12"/>
  <c r="Z203" i="4" s="1"/>
  <c r="AD3032" i="12"/>
  <c r="Z204" i="4" s="1"/>
  <c r="AD3033" i="12"/>
  <c r="Z205" i="4" s="1"/>
  <c r="AD3034" i="12"/>
  <c r="Z206" i="4" s="1"/>
  <c r="AD3035" i="12"/>
  <c r="Z207" i="4" s="1"/>
  <c r="AD3036" i="12"/>
  <c r="Z208" i="4" s="1"/>
  <c r="AD3037" i="12"/>
  <c r="Z209" i="4" s="1"/>
  <c r="AD3038" i="12"/>
  <c r="Z210" i="4" s="1"/>
  <c r="AD3039" i="12"/>
  <c r="Z211" i="4" s="1"/>
  <c r="AD3040" i="12"/>
  <c r="Z212" i="4" s="1"/>
  <c r="AD3041" i="12"/>
  <c r="Z213" i="4" s="1"/>
  <c r="AD3042" i="12"/>
  <c r="Z214" i="4" s="1"/>
  <c r="AD3043" i="12"/>
  <c r="Z215" i="4" s="1"/>
  <c r="AD3044" i="12"/>
  <c r="Z216" i="4" s="1"/>
  <c r="AD3045" i="12"/>
  <c r="Z217" i="4" s="1"/>
  <c r="AD3046" i="12"/>
  <c r="Z218" i="4" s="1"/>
  <c r="AD3047" i="12"/>
  <c r="Z219" i="4" s="1"/>
  <c r="AD3048" i="12"/>
  <c r="Z220" i="4" s="1"/>
  <c r="AD3049" i="12"/>
  <c r="Z221" i="4" s="1"/>
  <c r="AD3050" i="12"/>
  <c r="Z222" i="4" s="1"/>
  <c r="AD3051" i="12"/>
  <c r="Z223" i="4" s="1"/>
  <c r="AD3052" i="12"/>
  <c r="Z224" i="4" s="1"/>
  <c r="AD3053" i="12"/>
  <c r="Z225" i="4" s="1"/>
  <c r="AD3054" i="12"/>
  <c r="Z226" i="4" s="1"/>
  <c r="AD3055" i="12"/>
  <c r="Z227" i="4" s="1"/>
  <c r="AD3056" i="12"/>
  <c r="Z228" i="4" s="1"/>
  <c r="AD3057" i="12"/>
  <c r="Z229" i="4" s="1"/>
  <c r="AD3058" i="12"/>
  <c r="Z230" i="4" s="1"/>
  <c r="AD3059" i="12"/>
  <c r="Z231" i="4" s="1"/>
  <c r="AD3060" i="12"/>
  <c r="Z232" i="4" s="1"/>
  <c r="AD3061" i="12"/>
  <c r="Z233" i="4" s="1"/>
  <c r="AD3062" i="12"/>
  <c r="Z234" i="4" s="1"/>
  <c r="AD3063" i="12"/>
  <c r="Z235" i="4" s="1"/>
  <c r="AD3064" i="12"/>
  <c r="Z236" i="4" s="1"/>
  <c r="AD3065" i="12"/>
  <c r="Z237" i="4" s="1"/>
  <c r="AD3066" i="12"/>
  <c r="Z238" i="4" s="1"/>
  <c r="AD3067" i="12"/>
  <c r="Z239" i="4" s="1"/>
  <c r="AD3068" i="12"/>
  <c r="Z240" i="4" s="1"/>
  <c r="AD3069" i="12"/>
  <c r="Z241" i="4" s="1"/>
  <c r="AD3070" i="12"/>
  <c r="Z242" i="4" s="1"/>
  <c r="AD3071" i="12"/>
  <c r="Z243" i="4" s="1"/>
  <c r="AD3072" i="12"/>
  <c r="Z244" i="4" s="1"/>
  <c r="AD3073" i="12"/>
  <c r="Z245" i="4" s="1"/>
  <c r="AD3074" i="12"/>
  <c r="Z246" i="4" s="1"/>
  <c r="AD3075" i="12"/>
  <c r="Z247" i="4" s="1"/>
  <c r="AD3076" i="12"/>
  <c r="Z248" i="4" s="1"/>
  <c r="AD3077" i="12"/>
  <c r="Z249" i="4" s="1"/>
  <c r="AD3078" i="12"/>
  <c r="Z250" i="4" s="1"/>
  <c r="AD3079" i="12"/>
  <c r="Z251" i="4" s="1"/>
  <c r="AD3080" i="12"/>
  <c r="Z252" i="4" s="1"/>
  <c r="AD3081" i="12"/>
  <c r="Z253" i="4" s="1"/>
  <c r="AD3082" i="12"/>
  <c r="Z254" i="4" s="1"/>
  <c r="AD3083" i="12"/>
  <c r="Z255" i="4" s="1"/>
  <c r="AD3084" i="12"/>
  <c r="Z256" i="4" s="1"/>
  <c r="AD3085" i="12"/>
  <c r="Z257" i="4" s="1"/>
  <c r="AD3086" i="12"/>
  <c r="Z258" i="4" s="1"/>
  <c r="AD3087" i="12"/>
  <c r="Z259" i="4" s="1"/>
  <c r="AD3088" i="12"/>
  <c r="Z260" i="4" s="1"/>
  <c r="AD3089" i="12"/>
  <c r="Z261" i="4" s="1"/>
  <c r="AD3090" i="12"/>
  <c r="Z262" i="4" s="1"/>
  <c r="AD3091" i="12"/>
  <c r="Z263" i="4" s="1"/>
  <c r="AD3092" i="12"/>
  <c r="Z264" i="4" s="1"/>
  <c r="AD3093" i="12"/>
  <c r="Z265" i="4" s="1"/>
  <c r="AD3094" i="12"/>
  <c r="Z266" i="4" s="1"/>
  <c r="AD3095" i="12"/>
  <c r="Z267" i="4" s="1"/>
  <c r="AD3096" i="12"/>
  <c r="Z268" i="4" s="1"/>
  <c r="AD3097" i="12"/>
  <c r="Z269" i="4" s="1"/>
  <c r="AD3098" i="12"/>
  <c r="Z270" i="4" s="1"/>
  <c r="AD3099" i="12"/>
  <c r="Z271" i="4" s="1"/>
  <c r="AD3100" i="12"/>
  <c r="Z272" i="4" s="1"/>
  <c r="AD3101" i="12"/>
  <c r="Z273" i="4" s="1"/>
  <c r="AD3102" i="12"/>
  <c r="Z274" i="4" s="1"/>
  <c r="AD3103" i="12"/>
  <c r="Z275" i="4" s="1"/>
  <c r="AD3104" i="12"/>
  <c r="Z276" i="4" s="1"/>
  <c r="AD3105" i="12"/>
  <c r="Z277" i="4" s="1"/>
  <c r="AD3106" i="12"/>
  <c r="Z278" i="4" s="1"/>
  <c r="AD3107" i="12"/>
  <c r="Z279" i="4" s="1"/>
  <c r="AD3108" i="12"/>
  <c r="Z280" i="4" s="1"/>
  <c r="AD3109" i="12"/>
  <c r="Z281" i="4" s="1"/>
  <c r="AD3110" i="12"/>
  <c r="Z282" i="4" s="1"/>
  <c r="AD3111" i="12"/>
  <c r="Z283" i="4" s="1"/>
  <c r="AD3112" i="12"/>
  <c r="Z284" i="4" s="1"/>
  <c r="AD3113" i="12"/>
  <c r="Z285" i="4" s="1"/>
  <c r="AD3114" i="12"/>
  <c r="Z286" i="4" s="1"/>
  <c r="AD3115" i="12"/>
  <c r="Z287" i="4" s="1"/>
  <c r="AD3116" i="12"/>
  <c r="Z288" i="4" s="1"/>
  <c r="AD3117" i="12"/>
  <c r="Z289" i="4" s="1"/>
  <c r="AD3118" i="12"/>
  <c r="Z290" i="4" s="1"/>
  <c r="AD3119" i="12"/>
  <c r="Z291" i="4" s="1"/>
  <c r="AD3120" i="12"/>
  <c r="Z292" i="4" s="1"/>
  <c r="AD3121" i="12"/>
  <c r="Z293" i="4" s="1"/>
  <c r="AD3122" i="12"/>
  <c r="Z294" i="4" s="1"/>
  <c r="AD3123" i="12"/>
  <c r="Z295" i="4" s="1"/>
  <c r="AD3124" i="12"/>
  <c r="Z296" i="4" s="1"/>
  <c r="AD3125" i="12"/>
  <c r="Z297" i="4" s="1"/>
  <c r="AD3133" i="12"/>
  <c r="AA163" i="4" s="1"/>
  <c r="AD3134" i="12"/>
  <c r="AA164" i="4" s="1"/>
  <c r="AD3135" i="12"/>
  <c r="AA165" i="4" s="1"/>
  <c r="AD3136" i="12"/>
  <c r="AA166" i="4" s="1"/>
  <c r="AD3137" i="12"/>
  <c r="AA167" i="4" s="1"/>
  <c r="AD3138" i="12"/>
  <c r="AA168" i="4" s="1"/>
  <c r="AD3139" i="12"/>
  <c r="AA169" i="4" s="1"/>
  <c r="AD3140" i="12"/>
  <c r="AA170" i="4" s="1"/>
  <c r="AD3141" i="12"/>
  <c r="AA171" i="4" s="1"/>
  <c r="AD3142" i="12"/>
  <c r="AA172" i="4" s="1"/>
  <c r="AD3143" i="12"/>
  <c r="AA173" i="4" s="1"/>
  <c r="AD3144" i="12"/>
  <c r="AA174" i="4" s="1"/>
  <c r="AD3145" i="12"/>
  <c r="AA175" i="4" s="1"/>
  <c r="AD3146" i="12"/>
  <c r="AA176" i="4" s="1"/>
  <c r="AD3147" i="12"/>
  <c r="AA177" i="4" s="1"/>
  <c r="AD3148" i="12"/>
  <c r="AA178" i="4" s="1"/>
  <c r="AD3149" i="12"/>
  <c r="AA179" i="4" s="1"/>
  <c r="AD3150" i="12"/>
  <c r="AA180" i="4" s="1"/>
  <c r="AD3151" i="12"/>
  <c r="AA181" i="4" s="1"/>
  <c r="AD3152" i="12"/>
  <c r="AA182" i="4" s="1"/>
  <c r="AD3153" i="12"/>
  <c r="AA183" i="4" s="1"/>
  <c r="AD3154" i="12"/>
  <c r="AA184" i="4" s="1"/>
  <c r="AD3155" i="12"/>
  <c r="AA185" i="4" s="1"/>
  <c r="AD3156" i="12"/>
  <c r="AA186" i="4" s="1"/>
  <c r="AD3157" i="12"/>
  <c r="AA187" i="4" s="1"/>
  <c r="AD3158" i="12"/>
  <c r="AA188" i="4" s="1"/>
  <c r="AD3159" i="12"/>
  <c r="AA189" i="4" s="1"/>
  <c r="AD3160" i="12"/>
  <c r="AA190" i="4" s="1"/>
  <c r="AD3161" i="12"/>
  <c r="AA191" i="4" s="1"/>
  <c r="AD3162" i="12"/>
  <c r="AA192" i="4" s="1"/>
  <c r="AD3163" i="12"/>
  <c r="AA193" i="4" s="1"/>
  <c r="AD3164" i="12"/>
  <c r="AA194" i="4" s="1"/>
  <c r="AD3165" i="12"/>
  <c r="AA195" i="4" s="1"/>
  <c r="AD3166" i="12"/>
  <c r="AA196" i="4" s="1"/>
  <c r="AD3167" i="12"/>
  <c r="AA197" i="4" s="1"/>
  <c r="AD3168" i="12"/>
  <c r="AA198" i="4" s="1"/>
  <c r="AD3169" i="12"/>
  <c r="AA199" i="4" s="1"/>
  <c r="AD3170" i="12"/>
  <c r="AA200" i="4" s="1"/>
  <c r="AD3171" i="12"/>
  <c r="AA201" i="4" s="1"/>
  <c r="AD3172" i="12"/>
  <c r="AA202" i="4" s="1"/>
  <c r="AD3173" i="12"/>
  <c r="AA203" i="4" s="1"/>
  <c r="AD3174" i="12"/>
  <c r="AA204" i="4" s="1"/>
  <c r="AD3175" i="12"/>
  <c r="AA205" i="4" s="1"/>
  <c r="AD3176" i="12"/>
  <c r="AA206" i="4" s="1"/>
  <c r="AD3177" i="12"/>
  <c r="AA207" i="4" s="1"/>
  <c r="AD3178" i="12"/>
  <c r="AA208" i="4" s="1"/>
  <c r="AD3179" i="12"/>
  <c r="AA209" i="4" s="1"/>
  <c r="AD3180" i="12"/>
  <c r="AA210" i="4" s="1"/>
  <c r="AD3181" i="12"/>
  <c r="AA211" i="4" s="1"/>
  <c r="AD3182" i="12"/>
  <c r="AA212" i="4" s="1"/>
  <c r="AD3183" i="12"/>
  <c r="AA213" i="4" s="1"/>
  <c r="AD3184" i="12"/>
  <c r="AA214" i="4" s="1"/>
  <c r="AD3185" i="12"/>
  <c r="AA215" i="4" s="1"/>
  <c r="AD3186" i="12"/>
  <c r="AA216" i="4" s="1"/>
  <c r="AD3187" i="12"/>
  <c r="AA217" i="4" s="1"/>
  <c r="AD3188" i="12"/>
  <c r="AA218" i="4" s="1"/>
  <c r="AD3189" i="12"/>
  <c r="AA219" i="4" s="1"/>
  <c r="AD3190" i="12"/>
  <c r="AA220" i="4" s="1"/>
  <c r="AD3191" i="12"/>
  <c r="AA221" i="4" s="1"/>
  <c r="AD3192" i="12"/>
  <c r="AA222" i="4" s="1"/>
  <c r="AD3193" i="12"/>
  <c r="AA223" i="4" s="1"/>
  <c r="AD3194" i="12"/>
  <c r="AA224" i="4" s="1"/>
  <c r="AD3195" i="12"/>
  <c r="AA225" i="4" s="1"/>
  <c r="AD3196" i="12"/>
  <c r="AA226" i="4" s="1"/>
  <c r="AD3197" i="12"/>
  <c r="AA227" i="4" s="1"/>
  <c r="AD3198" i="12"/>
  <c r="AA228" i="4" s="1"/>
  <c r="AD3199" i="12"/>
  <c r="AA229" i="4" s="1"/>
  <c r="AD3200" i="12"/>
  <c r="AA230" i="4" s="1"/>
  <c r="AD3201" i="12"/>
  <c r="AA231" i="4" s="1"/>
  <c r="AD3202" i="12"/>
  <c r="AA232" i="4" s="1"/>
  <c r="AD3203" i="12"/>
  <c r="AA233" i="4" s="1"/>
  <c r="AD3204" i="12"/>
  <c r="AA234" i="4" s="1"/>
  <c r="AD3205" i="12"/>
  <c r="AA235" i="4" s="1"/>
  <c r="AD3206" i="12"/>
  <c r="AA236" i="4" s="1"/>
  <c r="AD3207" i="12"/>
  <c r="AA237" i="4" s="1"/>
  <c r="AD3208" i="12"/>
  <c r="AA238" i="4" s="1"/>
  <c r="AD3209" i="12"/>
  <c r="AA239" i="4" s="1"/>
  <c r="AD3210" i="12"/>
  <c r="AA240" i="4" s="1"/>
  <c r="AD3211" i="12"/>
  <c r="AA241" i="4" s="1"/>
  <c r="AD3212" i="12"/>
  <c r="AA242" i="4" s="1"/>
  <c r="AD3213" i="12"/>
  <c r="AA243" i="4" s="1"/>
  <c r="AD3214" i="12"/>
  <c r="AA244" i="4" s="1"/>
  <c r="AD3215" i="12"/>
  <c r="AA245" i="4" s="1"/>
  <c r="AD3216" i="12"/>
  <c r="AA246" i="4" s="1"/>
  <c r="AD3217" i="12"/>
  <c r="AA247" i="4" s="1"/>
  <c r="AD3218" i="12"/>
  <c r="AA248" i="4" s="1"/>
  <c r="AD3219" i="12"/>
  <c r="AA249" i="4" s="1"/>
  <c r="AD3220" i="12"/>
  <c r="AA250" i="4" s="1"/>
  <c r="AD3221" i="12"/>
  <c r="AA251" i="4" s="1"/>
  <c r="AD3222" i="12"/>
  <c r="AA252" i="4" s="1"/>
  <c r="AD3223" i="12"/>
  <c r="AA253" i="4" s="1"/>
  <c r="AD3224" i="12"/>
  <c r="AA254" i="4" s="1"/>
  <c r="AD3225" i="12"/>
  <c r="AA255" i="4" s="1"/>
  <c r="AD3226" i="12"/>
  <c r="AA256" i="4" s="1"/>
  <c r="AD3227" i="12"/>
  <c r="AA257" i="4" s="1"/>
  <c r="AD3228" i="12"/>
  <c r="AA258" i="4" s="1"/>
  <c r="AD3229" i="12"/>
  <c r="AA259" i="4" s="1"/>
  <c r="AD3230" i="12"/>
  <c r="AA260" i="4" s="1"/>
  <c r="AD3231" i="12"/>
  <c r="AA261" i="4" s="1"/>
  <c r="AD3232" i="12"/>
  <c r="AA262" i="4" s="1"/>
  <c r="AD3233" i="12"/>
  <c r="AA263" i="4" s="1"/>
  <c r="AD3234" i="12"/>
  <c r="AA264" i="4" s="1"/>
  <c r="AD3235" i="12"/>
  <c r="AA265" i="4" s="1"/>
  <c r="AD3236" i="12"/>
  <c r="AA266" i="4" s="1"/>
  <c r="AD3237" i="12"/>
  <c r="AA267" i="4" s="1"/>
  <c r="AD3238" i="12"/>
  <c r="AA268" i="4" s="1"/>
  <c r="AD3239" i="12"/>
  <c r="AA269" i="4" s="1"/>
  <c r="AD3240" i="12"/>
  <c r="AA270" i="4" s="1"/>
  <c r="AD3241" i="12"/>
  <c r="AA271" i="4" s="1"/>
  <c r="AD3242" i="12"/>
  <c r="AA272" i="4" s="1"/>
  <c r="AD3243" i="12"/>
  <c r="AA273" i="4" s="1"/>
  <c r="AD3244" i="12"/>
  <c r="AA274" i="4" s="1"/>
  <c r="AD3245" i="12"/>
  <c r="AA275" i="4" s="1"/>
  <c r="AD3246" i="12"/>
  <c r="AA276" i="4" s="1"/>
  <c r="AD3247" i="12"/>
  <c r="AA277" i="4" s="1"/>
  <c r="AD3248" i="12"/>
  <c r="AA278" i="4" s="1"/>
  <c r="AD3249" i="12"/>
  <c r="AA279" i="4" s="1"/>
  <c r="AD3250" i="12"/>
  <c r="AA280" i="4" s="1"/>
  <c r="AD3251" i="12"/>
  <c r="AA281" i="4" s="1"/>
  <c r="AD3252" i="12"/>
  <c r="AA282" i="4" s="1"/>
  <c r="AD3253" i="12"/>
  <c r="AA283" i="4" s="1"/>
  <c r="AD3254" i="12"/>
  <c r="AA284" i="4" s="1"/>
  <c r="AD3255" i="12"/>
  <c r="AA285" i="4" s="1"/>
  <c r="AD3256" i="12"/>
  <c r="AA286" i="4" s="1"/>
  <c r="AD3257" i="12"/>
  <c r="AA287" i="4" s="1"/>
  <c r="AD3258" i="12"/>
  <c r="AA288" i="4" s="1"/>
  <c r="AD3259" i="12"/>
  <c r="AA289" i="4" s="1"/>
  <c r="AD3260" i="12"/>
  <c r="AA290" i="4" s="1"/>
  <c r="AD3261" i="12"/>
  <c r="AA291" i="4" s="1"/>
  <c r="AD3262" i="12"/>
  <c r="AA292" i="4" s="1"/>
  <c r="AD3263" i="12"/>
  <c r="AA293" i="4" s="1"/>
  <c r="AD3264" i="12"/>
  <c r="AA294" i="4" s="1"/>
  <c r="AD3265" i="12"/>
  <c r="AA295" i="4" s="1"/>
  <c r="AD3266" i="12"/>
  <c r="AA296" i="4" s="1"/>
  <c r="AD3267" i="12"/>
  <c r="AA297" i="4" s="1"/>
  <c r="AD3275" i="12"/>
  <c r="AB163" i="4" s="1"/>
  <c r="AD3276" i="12"/>
  <c r="AB164" i="4" s="1"/>
  <c r="AD3277" i="12"/>
  <c r="AB165" i="4" s="1"/>
  <c r="AD3278" i="12"/>
  <c r="AB166" i="4" s="1"/>
  <c r="AD3279" i="12"/>
  <c r="AB167" i="4" s="1"/>
  <c r="AD3280" i="12"/>
  <c r="AB168" i="4" s="1"/>
  <c r="AD3281" i="12"/>
  <c r="AB169" i="4" s="1"/>
  <c r="AD3282" i="12"/>
  <c r="AB170" i="4" s="1"/>
  <c r="AD3283" i="12"/>
  <c r="AB171" i="4" s="1"/>
  <c r="AD3284" i="12"/>
  <c r="AB172" i="4" s="1"/>
  <c r="AD3285" i="12"/>
  <c r="AB173" i="4" s="1"/>
  <c r="AD3286" i="12"/>
  <c r="AB174" i="4" s="1"/>
  <c r="AD3287" i="12"/>
  <c r="AB175" i="4" s="1"/>
  <c r="AD3288" i="12"/>
  <c r="AB176" i="4" s="1"/>
  <c r="AD3289" i="12"/>
  <c r="AB177" i="4" s="1"/>
  <c r="AD3290" i="12"/>
  <c r="AB178" i="4" s="1"/>
  <c r="AD3291" i="12"/>
  <c r="AB179" i="4" s="1"/>
  <c r="AD3292" i="12"/>
  <c r="AB180" i="4" s="1"/>
  <c r="AD3293" i="12"/>
  <c r="AB181" i="4" s="1"/>
  <c r="AD3294" i="12"/>
  <c r="AB182" i="4" s="1"/>
  <c r="AD3295" i="12"/>
  <c r="AB183" i="4" s="1"/>
  <c r="AD3296" i="12"/>
  <c r="AB184" i="4" s="1"/>
  <c r="AD3297" i="12"/>
  <c r="AB185" i="4" s="1"/>
  <c r="AD3298" i="12"/>
  <c r="AB186" i="4" s="1"/>
  <c r="AD3299" i="12"/>
  <c r="AB187" i="4" s="1"/>
  <c r="AD3300" i="12"/>
  <c r="AB188" i="4" s="1"/>
  <c r="AD3301" i="12"/>
  <c r="AB189" i="4" s="1"/>
  <c r="AD3302" i="12"/>
  <c r="AB190" i="4" s="1"/>
  <c r="AD3303" i="12"/>
  <c r="AB191" i="4" s="1"/>
  <c r="AD3304" i="12"/>
  <c r="AB192" i="4" s="1"/>
  <c r="AD3305" i="12"/>
  <c r="AB193" i="4" s="1"/>
  <c r="AD3306" i="12"/>
  <c r="AB194" i="4" s="1"/>
  <c r="AD3307" i="12"/>
  <c r="AB195" i="4" s="1"/>
  <c r="AD3308" i="12"/>
  <c r="AB196" i="4" s="1"/>
  <c r="AD3309" i="12"/>
  <c r="AB197" i="4" s="1"/>
  <c r="AD3310" i="12"/>
  <c r="AB198" i="4" s="1"/>
  <c r="AD3311" i="12"/>
  <c r="AB199" i="4" s="1"/>
  <c r="AD3312" i="12"/>
  <c r="AB200" i="4" s="1"/>
  <c r="AD3313" i="12"/>
  <c r="AB201" i="4" s="1"/>
  <c r="AD3314" i="12"/>
  <c r="AB202" i="4" s="1"/>
  <c r="AD3315" i="12"/>
  <c r="AB203" i="4" s="1"/>
  <c r="AD3316" i="12"/>
  <c r="AB204" i="4" s="1"/>
  <c r="AD3317" i="12"/>
  <c r="AB205" i="4" s="1"/>
  <c r="AD3318" i="12"/>
  <c r="AB206" i="4" s="1"/>
  <c r="AD3319" i="12"/>
  <c r="AB207" i="4" s="1"/>
  <c r="AD3320" i="12"/>
  <c r="AB208" i="4" s="1"/>
  <c r="AD3321" i="12"/>
  <c r="AB209" i="4" s="1"/>
  <c r="AD3322" i="12"/>
  <c r="AB210" i="4" s="1"/>
  <c r="AD3323" i="12"/>
  <c r="AB211" i="4" s="1"/>
  <c r="AD3324" i="12"/>
  <c r="AB212" i="4" s="1"/>
  <c r="AD3325" i="12"/>
  <c r="AB213" i="4" s="1"/>
  <c r="AD3326" i="12"/>
  <c r="AB214" i="4" s="1"/>
  <c r="AD3327" i="12"/>
  <c r="AB215" i="4" s="1"/>
  <c r="AD3328" i="12"/>
  <c r="AB216" i="4" s="1"/>
  <c r="AD3329" i="12"/>
  <c r="AB217" i="4" s="1"/>
  <c r="AD3330" i="12"/>
  <c r="AB218" i="4" s="1"/>
  <c r="AD3331" i="12"/>
  <c r="AB219" i="4" s="1"/>
  <c r="AD3332" i="12"/>
  <c r="AB220" i="4" s="1"/>
  <c r="AD3333" i="12"/>
  <c r="AB221" i="4" s="1"/>
  <c r="AD3334" i="12"/>
  <c r="AB222" i="4" s="1"/>
  <c r="AD3335" i="12"/>
  <c r="AB223" i="4" s="1"/>
  <c r="AD3336" i="12"/>
  <c r="AB224" i="4" s="1"/>
  <c r="AD3337" i="12"/>
  <c r="AB225" i="4" s="1"/>
  <c r="AD3338" i="12"/>
  <c r="AB226" i="4" s="1"/>
  <c r="AD3339" i="12"/>
  <c r="AB227" i="4" s="1"/>
  <c r="AD3340" i="12"/>
  <c r="AB228" i="4" s="1"/>
  <c r="AD3341" i="12"/>
  <c r="AB229" i="4" s="1"/>
  <c r="AD3342" i="12"/>
  <c r="AB230" i="4" s="1"/>
  <c r="AD3343" i="12"/>
  <c r="AB231" i="4" s="1"/>
  <c r="AD3344" i="12"/>
  <c r="AB232" i="4" s="1"/>
  <c r="AD3345" i="12"/>
  <c r="AB233" i="4" s="1"/>
  <c r="AD3346" i="12"/>
  <c r="AB234" i="4" s="1"/>
  <c r="AD3347" i="12"/>
  <c r="AB235" i="4" s="1"/>
  <c r="AD3348" i="12"/>
  <c r="AB236" i="4" s="1"/>
  <c r="AD3349" i="12"/>
  <c r="AB237" i="4" s="1"/>
  <c r="AD3350" i="12"/>
  <c r="AB238" i="4" s="1"/>
  <c r="AD3351" i="12"/>
  <c r="AB239" i="4" s="1"/>
  <c r="AD3352" i="12"/>
  <c r="AB240" i="4" s="1"/>
  <c r="AD3353" i="12"/>
  <c r="AB241" i="4" s="1"/>
  <c r="AD3354" i="12"/>
  <c r="AB242" i="4" s="1"/>
  <c r="AD3355" i="12"/>
  <c r="AB243" i="4" s="1"/>
  <c r="AD3356" i="12"/>
  <c r="AB244" i="4" s="1"/>
  <c r="AD3357" i="12"/>
  <c r="AB245" i="4" s="1"/>
  <c r="AD3358" i="12"/>
  <c r="AB246" i="4" s="1"/>
  <c r="AD3359" i="12"/>
  <c r="AB247" i="4" s="1"/>
  <c r="AD3360" i="12"/>
  <c r="AB248" i="4" s="1"/>
  <c r="AD3361" i="12"/>
  <c r="AB249" i="4" s="1"/>
  <c r="AD3362" i="12"/>
  <c r="AB250" i="4" s="1"/>
  <c r="AD3363" i="12"/>
  <c r="AB251" i="4" s="1"/>
  <c r="AD3364" i="12"/>
  <c r="AB252" i="4" s="1"/>
  <c r="AD3365" i="12"/>
  <c r="AB253" i="4" s="1"/>
  <c r="AD3366" i="12"/>
  <c r="AB254" i="4" s="1"/>
  <c r="AD3367" i="12"/>
  <c r="AB255" i="4" s="1"/>
  <c r="AD3368" i="12"/>
  <c r="AB256" i="4" s="1"/>
  <c r="AD3369" i="12"/>
  <c r="AB257" i="4" s="1"/>
  <c r="AD3370" i="12"/>
  <c r="AB258" i="4" s="1"/>
  <c r="AD3371" i="12"/>
  <c r="AB259" i="4" s="1"/>
  <c r="AD3372" i="12"/>
  <c r="AB260" i="4" s="1"/>
  <c r="AD3373" i="12"/>
  <c r="AB261" i="4" s="1"/>
  <c r="AD3374" i="12"/>
  <c r="AB262" i="4" s="1"/>
  <c r="AD3375" i="12"/>
  <c r="AB263" i="4" s="1"/>
  <c r="AD3376" i="12"/>
  <c r="AB264" i="4" s="1"/>
  <c r="AD3377" i="12"/>
  <c r="AB265" i="4" s="1"/>
  <c r="AD3378" i="12"/>
  <c r="AB266" i="4" s="1"/>
  <c r="AD3379" i="12"/>
  <c r="AB267" i="4" s="1"/>
  <c r="AD3380" i="12"/>
  <c r="AB268" i="4" s="1"/>
  <c r="AD3381" i="12"/>
  <c r="AB269" i="4" s="1"/>
  <c r="AD3382" i="12"/>
  <c r="AB270" i="4" s="1"/>
  <c r="AD3383" i="12"/>
  <c r="AB271" i="4" s="1"/>
  <c r="AD3384" i="12"/>
  <c r="AB272" i="4" s="1"/>
  <c r="AD3385" i="12"/>
  <c r="AB273" i="4" s="1"/>
  <c r="AD3386" i="12"/>
  <c r="AB274" i="4" s="1"/>
  <c r="AD3387" i="12"/>
  <c r="AB275" i="4" s="1"/>
  <c r="AD3388" i="12"/>
  <c r="AB276" i="4" s="1"/>
  <c r="AD3389" i="12"/>
  <c r="AB277" i="4" s="1"/>
  <c r="AD3390" i="12"/>
  <c r="AB278" i="4" s="1"/>
  <c r="AD3391" i="12"/>
  <c r="AB279" i="4" s="1"/>
  <c r="AD3392" i="12"/>
  <c r="AB280" i="4" s="1"/>
  <c r="AD3393" i="12"/>
  <c r="AB281" i="4" s="1"/>
  <c r="AD3394" i="12"/>
  <c r="AB282" i="4" s="1"/>
  <c r="AD3395" i="12"/>
  <c r="AB283" i="4" s="1"/>
  <c r="AD3396" i="12"/>
  <c r="AB284" i="4" s="1"/>
  <c r="AD3397" i="12"/>
  <c r="AB285" i="4" s="1"/>
  <c r="AD3398" i="12"/>
  <c r="AB286" i="4" s="1"/>
  <c r="AD3399" i="12"/>
  <c r="AB287" i="4" s="1"/>
  <c r="AD3400" i="12"/>
  <c r="AB288" i="4" s="1"/>
  <c r="AD3401" i="12"/>
  <c r="AB289" i="4" s="1"/>
  <c r="AD3402" i="12"/>
  <c r="AB290" i="4" s="1"/>
  <c r="AD3403" i="12"/>
  <c r="AB291" i="4" s="1"/>
  <c r="AD3404" i="12"/>
  <c r="AB292" i="4" s="1"/>
  <c r="AD3405" i="12"/>
  <c r="AB293" i="4" s="1"/>
  <c r="AD3406" i="12"/>
  <c r="AB294" i="4" s="1"/>
  <c r="AD3407" i="12"/>
  <c r="AB295" i="4" s="1"/>
  <c r="AD3408" i="12"/>
  <c r="AB296" i="4" s="1"/>
  <c r="AD3409" i="12"/>
  <c r="AB297" i="4" s="1"/>
  <c r="AD3417" i="12"/>
  <c r="AC163" i="4" s="1"/>
  <c r="AD3418" i="12"/>
  <c r="AC164" i="4" s="1"/>
  <c r="AD3419" i="12"/>
  <c r="AC165" i="4" s="1"/>
  <c r="AD3420" i="12"/>
  <c r="AC166" i="4" s="1"/>
  <c r="AD3421" i="12"/>
  <c r="AC167" i="4" s="1"/>
  <c r="AD3422" i="12"/>
  <c r="AC168" i="4" s="1"/>
  <c r="AD3423" i="12"/>
  <c r="AC169" i="4" s="1"/>
  <c r="AD3424" i="12"/>
  <c r="AC170" i="4" s="1"/>
  <c r="AD3425" i="12"/>
  <c r="AC171" i="4" s="1"/>
  <c r="AD3426" i="12"/>
  <c r="AC172" i="4" s="1"/>
  <c r="AD3427" i="12"/>
  <c r="AC173" i="4" s="1"/>
  <c r="AD3428" i="12"/>
  <c r="AC174" i="4" s="1"/>
  <c r="AD3429" i="12"/>
  <c r="AC175" i="4" s="1"/>
  <c r="AD3430" i="12"/>
  <c r="AC176" i="4" s="1"/>
  <c r="AD3431" i="12"/>
  <c r="AC177" i="4" s="1"/>
  <c r="AD3432" i="12"/>
  <c r="AC178" i="4" s="1"/>
  <c r="AD3433" i="12"/>
  <c r="AC179" i="4" s="1"/>
  <c r="AD3434" i="12"/>
  <c r="AC180" i="4" s="1"/>
  <c r="AD3435" i="12"/>
  <c r="AC181" i="4" s="1"/>
  <c r="AD3436" i="12"/>
  <c r="AC182" i="4" s="1"/>
  <c r="AD3437" i="12"/>
  <c r="AC183" i="4" s="1"/>
  <c r="AD3438" i="12"/>
  <c r="AC184" i="4" s="1"/>
  <c r="AD3439" i="12"/>
  <c r="AC185" i="4" s="1"/>
  <c r="AD3440" i="12"/>
  <c r="AC186" i="4" s="1"/>
  <c r="AD3441" i="12"/>
  <c r="AC187" i="4" s="1"/>
  <c r="AD3442" i="12"/>
  <c r="AC188" i="4" s="1"/>
  <c r="AD3443" i="12"/>
  <c r="AC189" i="4" s="1"/>
  <c r="AD3444" i="12"/>
  <c r="AC190" i="4" s="1"/>
  <c r="AD3445" i="12"/>
  <c r="AC191" i="4" s="1"/>
  <c r="AD3446" i="12"/>
  <c r="AC192" i="4" s="1"/>
  <c r="AD3447" i="12"/>
  <c r="AC193" i="4" s="1"/>
  <c r="AD3448" i="12"/>
  <c r="AC194" i="4" s="1"/>
  <c r="AD3449" i="12"/>
  <c r="AC195" i="4" s="1"/>
  <c r="AD3450" i="12"/>
  <c r="AC196" i="4" s="1"/>
  <c r="AD3451" i="12"/>
  <c r="AC197" i="4" s="1"/>
  <c r="AD3452" i="12"/>
  <c r="AC198" i="4" s="1"/>
  <c r="AD3453" i="12"/>
  <c r="AC199" i="4" s="1"/>
  <c r="AD3454" i="12"/>
  <c r="AC200" i="4" s="1"/>
  <c r="AD3455" i="12"/>
  <c r="AC201" i="4" s="1"/>
  <c r="AD3456" i="12"/>
  <c r="AC202" i="4" s="1"/>
  <c r="AD3457" i="12"/>
  <c r="AC203" i="4" s="1"/>
  <c r="AD3458" i="12"/>
  <c r="AC204" i="4" s="1"/>
  <c r="AD3459" i="12"/>
  <c r="AC205" i="4" s="1"/>
  <c r="AD3460" i="12"/>
  <c r="AC206" i="4" s="1"/>
  <c r="AD3461" i="12"/>
  <c r="AC207" i="4" s="1"/>
  <c r="AD3462" i="12"/>
  <c r="AC208" i="4" s="1"/>
  <c r="AD3463" i="12"/>
  <c r="AC209" i="4" s="1"/>
  <c r="AD3464" i="12"/>
  <c r="AC210" i="4" s="1"/>
  <c r="AD3465" i="12"/>
  <c r="AC211" i="4" s="1"/>
  <c r="AD3466" i="12"/>
  <c r="AC212" i="4" s="1"/>
  <c r="AD3467" i="12"/>
  <c r="AC213" i="4" s="1"/>
  <c r="AD3468" i="12"/>
  <c r="AC214" i="4" s="1"/>
  <c r="AD3469" i="12"/>
  <c r="AC215" i="4" s="1"/>
  <c r="AD3470" i="12"/>
  <c r="AC216" i="4" s="1"/>
  <c r="AD3471" i="12"/>
  <c r="AC217" i="4" s="1"/>
  <c r="AD3472" i="12"/>
  <c r="AC218" i="4" s="1"/>
  <c r="AD3473" i="12"/>
  <c r="AC219" i="4" s="1"/>
  <c r="AD3474" i="12"/>
  <c r="AC220" i="4" s="1"/>
  <c r="AD3475" i="12"/>
  <c r="AC221" i="4" s="1"/>
  <c r="AD3476" i="12"/>
  <c r="AC222" i="4" s="1"/>
  <c r="AD3477" i="12"/>
  <c r="AC223" i="4" s="1"/>
  <c r="AD3478" i="12"/>
  <c r="AC224" i="4" s="1"/>
  <c r="AD3479" i="12"/>
  <c r="AC225" i="4" s="1"/>
  <c r="AD3480" i="12"/>
  <c r="AC226" i="4" s="1"/>
  <c r="AD3481" i="12"/>
  <c r="AC227" i="4" s="1"/>
  <c r="AD3482" i="12"/>
  <c r="AC228" i="4" s="1"/>
  <c r="AD3483" i="12"/>
  <c r="AC229" i="4" s="1"/>
  <c r="AD3484" i="12"/>
  <c r="AC230" i="4" s="1"/>
  <c r="AD3485" i="12"/>
  <c r="AC231" i="4" s="1"/>
  <c r="AD3486" i="12"/>
  <c r="AC232" i="4" s="1"/>
  <c r="AD3487" i="12"/>
  <c r="AC233" i="4" s="1"/>
  <c r="AD3488" i="12"/>
  <c r="AC234" i="4" s="1"/>
  <c r="AD3489" i="12"/>
  <c r="AC235" i="4" s="1"/>
  <c r="AD3490" i="12"/>
  <c r="AC236" i="4" s="1"/>
  <c r="AD3491" i="12"/>
  <c r="AC237" i="4" s="1"/>
  <c r="AD3492" i="12"/>
  <c r="AC238" i="4" s="1"/>
  <c r="AD3493" i="12"/>
  <c r="AC239" i="4" s="1"/>
  <c r="AD3494" i="12"/>
  <c r="AC240" i="4" s="1"/>
  <c r="AD3495" i="12"/>
  <c r="AC241" i="4" s="1"/>
  <c r="AD3496" i="12"/>
  <c r="AC242" i="4" s="1"/>
  <c r="AD3497" i="12"/>
  <c r="AC243" i="4" s="1"/>
  <c r="AD3498" i="12"/>
  <c r="AC244" i="4" s="1"/>
  <c r="AD3499" i="12"/>
  <c r="AC245" i="4" s="1"/>
  <c r="AD3500" i="12"/>
  <c r="AC246" i="4" s="1"/>
  <c r="AD3501" i="12"/>
  <c r="AC247" i="4" s="1"/>
  <c r="AD3502" i="12"/>
  <c r="AC248" i="4" s="1"/>
  <c r="AD3503" i="12"/>
  <c r="AC249" i="4" s="1"/>
  <c r="AD3504" i="12"/>
  <c r="AC250" i="4" s="1"/>
  <c r="AD3505" i="12"/>
  <c r="AC251" i="4" s="1"/>
  <c r="AD3506" i="12"/>
  <c r="AC252" i="4" s="1"/>
  <c r="AD3507" i="12"/>
  <c r="AC253" i="4" s="1"/>
  <c r="AD3508" i="12"/>
  <c r="AC254" i="4" s="1"/>
  <c r="AD3509" i="12"/>
  <c r="AC255" i="4" s="1"/>
  <c r="AD3510" i="12"/>
  <c r="AC256" i="4" s="1"/>
  <c r="AD3511" i="12"/>
  <c r="AC257" i="4" s="1"/>
  <c r="AD3512" i="12"/>
  <c r="AC258" i="4" s="1"/>
  <c r="AD3513" i="12"/>
  <c r="AC259" i="4" s="1"/>
  <c r="AD3514" i="12"/>
  <c r="AC260" i="4" s="1"/>
  <c r="AD3515" i="12"/>
  <c r="AC261" i="4" s="1"/>
  <c r="AD3516" i="12"/>
  <c r="AC262" i="4" s="1"/>
  <c r="AD3517" i="12"/>
  <c r="AC263" i="4" s="1"/>
  <c r="AD3518" i="12"/>
  <c r="AC264" i="4" s="1"/>
  <c r="AD3519" i="12"/>
  <c r="AC265" i="4" s="1"/>
  <c r="AD3520" i="12"/>
  <c r="AC266" i="4" s="1"/>
  <c r="AD3521" i="12"/>
  <c r="AC267" i="4" s="1"/>
  <c r="AD3522" i="12"/>
  <c r="AC268" i="4" s="1"/>
  <c r="AD3523" i="12"/>
  <c r="AC269" i="4" s="1"/>
  <c r="AD3524" i="12"/>
  <c r="AC270" i="4" s="1"/>
  <c r="AD3525" i="12"/>
  <c r="AC271" i="4" s="1"/>
  <c r="AD3526" i="12"/>
  <c r="AC272" i="4" s="1"/>
  <c r="AD3527" i="12"/>
  <c r="AC273" i="4" s="1"/>
  <c r="AD3528" i="12"/>
  <c r="AC274" i="4" s="1"/>
  <c r="AD3529" i="12"/>
  <c r="AC275" i="4" s="1"/>
  <c r="AD3530" i="12"/>
  <c r="AC276" i="4" s="1"/>
  <c r="AD3531" i="12"/>
  <c r="AC277" i="4" s="1"/>
  <c r="AD3532" i="12"/>
  <c r="AC278" i="4" s="1"/>
  <c r="AD3533" i="12"/>
  <c r="AC279" i="4" s="1"/>
  <c r="AD3534" i="12"/>
  <c r="AC280" i="4" s="1"/>
  <c r="AD3535" i="12"/>
  <c r="AC281" i="4" s="1"/>
  <c r="AD3536" i="12"/>
  <c r="AC282" i="4" s="1"/>
  <c r="AD3537" i="12"/>
  <c r="AC283" i="4" s="1"/>
  <c r="AD3538" i="12"/>
  <c r="AC284" i="4" s="1"/>
  <c r="AD3539" i="12"/>
  <c r="AC285" i="4" s="1"/>
  <c r="AD3540" i="12"/>
  <c r="AC286" i="4" s="1"/>
  <c r="AD3541" i="12"/>
  <c r="AC287" i="4" s="1"/>
  <c r="AD3542" i="12"/>
  <c r="AC288" i="4" s="1"/>
  <c r="AD3543" i="12"/>
  <c r="AC289" i="4" s="1"/>
  <c r="AD3544" i="12"/>
  <c r="AC290" i="4" s="1"/>
  <c r="AD3545" i="12"/>
  <c r="AC291" i="4" s="1"/>
  <c r="AD3546" i="12"/>
  <c r="AC292" i="4" s="1"/>
  <c r="AD3547" i="12"/>
  <c r="AC293" i="4" s="1"/>
  <c r="AD3548" i="12"/>
  <c r="AC294" i="4" s="1"/>
  <c r="AD3549" i="12"/>
  <c r="AC295" i="4" s="1"/>
  <c r="AD3550" i="12"/>
  <c r="AC296" i="4" s="1"/>
  <c r="AD3551" i="12"/>
  <c r="AC297" i="4" s="1"/>
  <c r="AD3559" i="12"/>
  <c r="AD163" i="4" s="1"/>
  <c r="AD3560" i="12"/>
  <c r="AD164" i="4" s="1"/>
  <c r="AD3561" i="12"/>
  <c r="AD165" i="4" s="1"/>
  <c r="AD3562" i="12"/>
  <c r="AD166" i="4" s="1"/>
  <c r="AD3563" i="12"/>
  <c r="AD167" i="4" s="1"/>
  <c r="AD3564" i="12"/>
  <c r="AD168" i="4" s="1"/>
  <c r="AD3565" i="12"/>
  <c r="AD169" i="4" s="1"/>
  <c r="AD3566" i="12"/>
  <c r="AD170" i="4" s="1"/>
  <c r="AD3567" i="12"/>
  <c r="AD171" i="4" s="1"/>
  <c r="AD3568" i="12"/>
  <c r="AD172" i="4" s="1"/>
  <c r="AD3569" i="12"/>
  <c r="AD173" i="4" s="1"/>
  <c r="AD3570" i="12"/>
  <c r="AD174" i="4" s="1"/>
  <c r="AD3571" i="12"/>
  <c r="AD175" i="4" s="1"/>
  <c r="AD3572" i="12"/>
  <c r="AD176" i="4" s="1"/>
  <c r="AD3573" i="12"/>
  <c r="AD177" i="4" s="1"/>
  <c r="AD3574" i="12"/>
  <c r="AD178" i="4" s="1"/>
  <c r="AD3575" i="12"/>
  <c r="AD179" i="4" s="1"/>
  <c r="AD3576" i="12"/>
  <c r="AD180" i="4" s="1"/>
  <c r="AD3577" i="12"/>
  <c r="AD181" i="4" s="1"/>
  <c r="AD3578" i="12"/>
  <c r="AD182" i="4" s="1"/>
  <c r="AD3579" i="12"/>
  <c r="AD183" i="4" s="1"/>
  <c r="AD3580" i="12"/>
  <c r="AD184" i="4" s="1"/>
  <c r="AD3581" i="12"/>
  <c r="AD185" i="4" s="1"/>
  <c r="AD3582" i="12"/>
  <c r="AD186" i="4" s="1"/>
  <c r="AD3583" i="12"/>
  <c r="AD187" i="4" s="1"/>
  <c r="AD3584" i="12"/>
  <c r="AD188" i="4" s="1"/>
  <c r="AD3585" i="12"/>
  <c r="AD189" i="4" s="1"/>
  <c r="AD3586" i="12"/>
  <c r="AD190" i="4" s="1"/>
  <c r="AD3587" i="12"/>
  <c r="AD191" i="4" s="1"/>
  <c r="AD3588" i="12"/>
  <c r="AD192" i="4" s="1"/>
  <c r="AD3589" i="12"/>
  <c r="AD193" i="4" s="1"/>
  <c r="AD3590" i="12"/>
  <c r="AD194" i="4" s="1"/>
  <c r="AD3591" i="12"/>
  <c r="AD195" i="4" s="1"/>
  <c r="AD3592" i="12"/>
  <c r="AD196" i="4" s="1"/>
  <c r="AD3593" i="12"/>
  <c r="AD197" i="4" s="1"/>
  <c r="AD3594" i="12"/>
  <c r="AD198" i="4" s="1"/>
  <c r="AD3595" i="12"/>
  <c r="AD199" i="4" s="1"/>
  <c r="AD3596" i="12"/>
  <c r="AD200" i="4" s="1"/>
  <c r="AD3597" i="12"/>
  <c r="AD201" i="4" s="1"/>
  <c r="AD3598" i="12"/>
  <c r="AD202" i="4" s="1"/>
  <c r="AD3599" i="12"/>
  <c r="AD203" i="4" s="1"/>
  <c r="AD3600" i="12"/>
  <c r="AD204" i="4" s="1"/>
  <c r="AD3601" i="12"/>
  <c r="AD205" i="4" s="1"/>
  <c r="AD3602" i="12"/>
  <c r="AD206" i="4" s="1"/>
  <c r="AD3603" i="12"/>
  <c r="AD207" i="4" s="1"/>
  <c r="AD3604" i="12"/>
  <c r="AD208" i="4" s="1"/>
  <c r="AD3605" i="12"/>
  <c r="AD209" i="4" s="1"/>
  <c r="AD3606" i="12"/>
  <c r="AD210" i="4" s="1"/>
  <c r="AD3607" i="12"/>
  <c r="AD211" i="4" s="1"/>
  <c r="AD3608" i="12"/>
  <c r="AD212" i="4" s="1"/>
  <c r="AD3609" i="12"/>
  <c r="AD213" i="4" s="1"/>
  <c r="AD3610" i="12"/>
  <c r="AD214" i="4" s="1"/>
  <c r="AD3611" i="12"/>
  <c r="AD215" i="4" s="1"/>
  <c r="AD3612" i="12"/>
  <c r="AD216" i="4" s="1"/>
  <c r="AD3613" i="12"/>
  <c r="AD217" i="4" s="1"/>
  <c r="AD3614" i="12"/>
  <c r="AD218" i="4" s="1"/>
  <c r="AD3615" i="12"/>
  <c r="AD219" i="4" s="1"/>
  <c r="AD3616" i="12"/>
  <c r="AD220" i="4" s="1"/>
  <c r="AD3617" i="12"/>
  <c r="AD221" i="4" s="1"/>
  <c r="AD3618" i="12"/>
  <c r="AD222" i="4" s="1"/>
  <c r="AD3619" i="12"/>
  <c r="AD223" i="4" s="1"/>
  <c r="AD3620" i="12"/>
  <c r="AD224" i="4" s="1"/>
  <c r="AD3621" i="12"/>
  <c r="AD225" i="4" s="1"/>
  <c r="AD3622" i="12"/>
  <c r="AD226" i="4" s="1"/>
  <c r="AD3623" i="12"/>
  <c r="AD227" i="4" s="1"/>
  <c r="AD3624" i="12"/>
  <c r="AD228" i="4" s="1"/>
  <c r="AD3625" i="12"/>
  <c r="AD229" i="4" s="1"/>
  <c r="AD3626" i="12"/>
  <c r="AD230" i="4" s="1"/>
  <c r="AD3627" i="12"/>
  <c r="AD231" i="4" s="1"/>
  <c r="AD3628" i="12"/>
  <c r="AD232" i="4" s="1"/>
  <c r="AD3629" i="12"/>
  <c r="AD233" i="4" s="1"/>
  <c r="AD3630" i="12"/>
  <c r="AD234" i="4" s="1"/>
  <c r="AD3631" i="12"/>
  <c r="AD235" i="4" s="1"/>
  <c r="AD3632" i="12"/>
  <c r="AD236" i="4" s="1"/>
  <c r="AD3633" i="12"/>
  <c r="AD237" i="4" s="1"/>
  <c r="AD3634" i="12"/>
  <c r="AD238" i="4" s="1"/>
  <c r="AD3635" i="12"/>
  <c r="AD239" i="4" s="1"/>
  <c r="AD3636" i="12"/>
  <c r="AD240" i="4" s="1"/>
  <c r="AD3637" i="12"/>
  <c r="AD241" i="4" s="1"/>
  <c r="AD3638" i="12"/>
  <c r="AD242" i="4" s="1"/>
  <c r="AD3639" i="12"/>
  <c r="AD243" i="4" s="1"/>
  <c r="AD3640" i="12"/>
  <c r="AD244" i="4" s="1"/>
  <c r="AD3641" i="12"/>
  <c r="AD245" i="4" s="1"/>
  <c r="AD3642" i="12"/>
  <c r="AD246" i="4" s="1"/>
  <c r="AD3643" i="12"/>
  <c r="AD247" i="4" s="1"/>
  <c r="AD3644" i="12"/>
  <c r="AD248" i="4" s="1"/>
  <c r="AD3645" i="12"/>
  <c r="AD249" i="4" s="1"/>
  <c r="AD3646" i="12"/>
  <c r="AD250" i="4" s="1"/>
  <c r="AD3647" i="12"/>
  <c r="AD251" i="4" s="1"/>
  <c r="AD3648" i="12"/>
  <c r="AD252" i="4" s="1"/>
  <c r="AD3649" i="12"/>
  <c r="AD253" i="4" s="1"/>
  <c r="AD3650" i="12"/>
  <c r="AD254" i="4" s="1"/>
  <c r="AD3651" i="12"/>
  <c r="AD255" i="4" s="1"/>
  <c r="AD3652" i="12"/>
  <c r="AD256" i="4" s="1"/>
  <c r="AD3653" i="12"/>
  <c r="AD257" i="4" s="1"/>
  <c r="AD3654" i="12"/>
  <c r="AD258" i="4" s="1"/>
  <c r="AD3655" i="12"/>
  <c r="AD259" i="4" s="1"/>
  <c r="AD3656" i="12"/>
  <c r="AD260" i="4" s="1"/>
  <c r="AD3657" i="12"/>
  <c r="AD261" i="4" s="1"/>
  <c r="AD3658" i="12"/>
  <c r="AD262" i="4" s="1"/>
  <c r="AD3659" i="12"/>
  <c r="AD263" i="4" s="1"/>
  <c r="AD3660" i="12"/>
  <c r="AD264" i="4" s="1"/>
  <c r="AD3661" i="12"/>
  <c r="AD265" i="4" s="1"/>
  <c r="AD3662" i="12"/>
  <c r="AD266" i="4" s="1"/>
  <c r="AD3663" i="12"/>
  <c r="AD267" i="4" s="1"/>
  <c r="AD3664" i="12"/>
  <c r="AD268" i="4" s="1"/>
  <c r="AD3665" i="12"/>
  <c r="AD269" i="4" s="1"/>
  <c r="AD3666" i="12"/>
  <c r="AD270" i="4" s="1"/>
  <c r="AD3667" i="12"/>
  <c r="AD271" i="4" s="1"/>
  <c r="AD3668" i="12"/>
  <c r="AD272" i="4" s="1"/>
  <c r="AD3669" i="12"/>
  <c r="AD273" i="4" s="1"/>
  <c r="AD3670" i="12"/>
  <c r="AD274" i="4" s="1"/>
  <c r="AD3671" i="12"/>
  <c r="AD275" i="4" s="1"/>
  <c r="AD3672" i="12"/>
  <c r="AD276" i="4" s="1"/>
  <c r="AD3673" i="12"/>
  <c r="AD277" i="4" s="1"/>
  <c r="AD3674" i="12"/>
  <c r="AD278" i="4" s="1"/>
  <c r="AD3675" i="12"/>
  <c r="AD279" i="4" s="1"/>
  <c r="AD3676" i="12"/>
  <c r="AD280" i="4" s="1"/>
  <c r="AD3677" i="12"/>
  <c r="AD281" i="4" s="1"/>
  <c r="AD3678" i="12"/>
  <c r="AD282" i="4" s="1"/>
  <c r="AD3679" i="12"/>
  <c r="AD283" i="4" s="1"/>
  <c r="AD3680" i="12"/>
  <c r="AD284" i="4" s="1"/>
  <c r="AD3681" i="12"/>
  <c r="AD285" i="4" s="1"/>
  <c r="AD3682" i="12"/>
  <c r="AD286" i="4" s="1"/>
  <c r="AD3683" i="12"/>
  <c r="AD287" i="4" s="1"/>
  <c r="AD3684" i="12"/>
  <c r="AD288" i="4" s="1"/>
  <c r="AD3685" i="12"/>
  <c r="AD289" i="4" s="1"/>
  <c r="AD3686" i="12"/>
  <c r="AD290" i="4" s="1"/>
  <c r="AD3687" i="12"/>
  <c r="AD291" i="4" s="1"/>
  <c r="AD3688" i="12"/>
  <c r="AD292" i="4" s="1"/>
  <c r="AD3689" i="12"/>
  <c r="AD293" i="4" s="1"/>
  <c r="AD3690" i="12"/>
  <c r="AD294" i="4" s="1"/>
  <c r="AD3691" i="12"/>
  <c r="AD295" i="4" s="1"/>
  <c r="AD3692" i="12"/>
  <c r="AD296" i="4" s="1"/>
  <c r="AD3693" i="12"/>
  <c r="AD297" i="4" s="1"/>
  <c r="AD3701" i="12"/>
  <c r="AE163" i="4" s="1"/>
  <c r="AD3702" i="12"/>
  <c r="AE164" i="4" s="1"/>
  <c r="AD3703" i="12"/>
  <c r="AE165" i="4" s="1"/>
  <c r="AD3704" i="12"/>
  <c r="AE166" i="4" s="1"/>
  <c r="AD3705" i="12"/>
  <c r="AE167" i="4" s="1"/>
  <c r="AD3706" i="12"/>
  <c r="AE168" i="4" s="1"/>
  <c r="AD3707" i="12"/>
  <c r="AE169" i="4" s="1"/>
  <c r="AD3708" i="12"/>
  <c r="AE170" i="4" s="1"/>
  <c r="AD3709" i="12"/>
  <c r="AE171" i="4" s="1"/>
  <c r="AD3710" i="12"/>
  <c r="AE172" i="4" s="1"/>
  <c r="AD3711" i="12"/>
  <c r="AE173" i="4" s="1"/>
  <c r="AD3712" i="12"/>
  <c r="AE174" i="4" s="1"/>
  <c r="AD3713" i="12"/>
  <c r="AE175" i="4" s="1"/>
  <c r="AD3714" i="12"/>
  <c r="AE176" i="4" s="1"/>
  <c r="AD3715" i="12"/>
  <c r="AE177" i="4" s="1"/>
  <c r="AD3716" i="12"/>
  <c r="AE178" i="4" s="1"/>
  <c r="AD3717" i="12"/>
  <c r="AE179" i="4" s="1"/>
  <c r="AD3718" i="12"/>
  <c r="AE180" i="4" s="1"/>
  <c r="AD3719" i="12"/>
  <c r="AE181" i="4" s="1"/>
  <c r="AD3720" i="12"/>
  <c r="AE182" i="4" s="1"/>
  <c r="AD3721" i="12"/>
  <c r="AE183" i="4" s="1"/>
  <c r="AD3722" i="12"/>
  <c r="AE184" i="4" s="1"/>
  <c r="AD3723" i="12"/>
  <c r="AE185" i="4" s="1"/>
  <c r="AD3724" i="12"/>
  <c r="AE186" i="4" s="1"/>
  <c r="AD3725" i="12"/>
  <c r="AE187" i="4" s="1"/>
  <c r="AD3726" i="12"/>
  <c r="AE188" i="4" s="1"/>
  <c r="AD3727" i="12"/>
  <c r="AE189" i="4" s="1"/>
  <c r="AD3728" i="12"/>
  <c r="AE190" i="4" s="1"/>
  <c r="AD3729" i="12"/>
  <c r="AE191" i="4" s="1"/>
  <c r="AD3730" i="12"/>
  <c r="AE192" i="4" s="1"/>
  <c r="AD3731" i="12"/>
  <c r="AE193" i="4" s="1"/>
  <c r="AD3732" i="12"/>
  <c r="AE194" i="4" s="1"/>
  <c r="AD3733" i="12"/>
  <c r="AE195" i="4" s="1"/>
  <c r="AD3734" i="12"/>
  <c r="AE196" i="4" s="1"/>
  <c r="AD3735" i="12"/>
  <c r="AE197" i="4" s="1"/>
  <c r="AD3736" i="12"/>
  <c r="AE198" i="4" s="1"/>
  <c r="AD3737" i="12"/>
  <c r="AE199" i="4" s="1"/>
  <c r="AD3738" i="12"/>
  <c r="AE200" i="4" s="1"/>
  <c r="AD3739" i="12"/>
  <c r="AE201" i="4" s="1"/>
  <c r="AD3740" i="12"/>
  <c r="AE202" i="4" s="1"/>
  <c r="AD3741" i="12"/>
  <c r="AE203" i="4" s="1"/>
  <c r="AD3742" i="12"/>
  <c r="AE204" i="4" s="1"/>
  <c r="AD3743" i="12"/>
  <c r="AE205" i="4" s="1"/>
  <c r="AD3744" i="12"/>
  <c r="AE206" i="4" s="1"/>
  <c r="AD3745" i="12"/>
  <c r="AE207" i="4" s="1"/>
  <c r="AD3746" i="12"/>
  <c r="AE208" i="4" s="1"/>
  <c r="AD3747" i="12"/>
  <c r="AE209" i="4" s="1"/>
  <c r="AD3748" i="12"/>
  <c r="AE210" i="4" s="1"/>
  <c r="AD3749" i="12"/>
  <c r="AE211" i="4" s="1"/>
  <c r="AD3750" i="12"/>
  <c r="AE212" i="4" s="1"/>
  <c r="AD3751" i="12"/>
  <c r="AE213" i="4" s="1"/>
  <c r="AD3752" i="12"/>
  <c r="AE214" i="4" s="1"/>
  <c r="AD3753" i="12"/>
  <c r="AE215" i="4" s="1"/>
  <c r="AD3754" i="12"/>
  <c r="AE216" i="4" s="1"/>
  <c r="AD3755" i="12"/>
  <c r="AE217" i="4" s="1"/>
  <c r="AD3756" i="12"/>
  <c r="AE218" i="4" s="1"/>
  <c r="AD3757" i="12"/>
  <c r="AE219" i="4" s="1"/>
  <c r="AD3758" i="12"/>
  <c r="AE220" i="4" s="1"/>
  <c r="AD3759" i="12"/>
  <c r="AE221" i="4" s="1"/>
  <c r="AD3760" i="12"/>
  <c r="AE222" i="4" s="1"/>
  <c r="AD3761" i="12"/>
  <c r="AE223" i="4" s="1"/>
  <c r="AD3762" i="12"/>
  <c r="AE224" i="4" s="1"/>
  <c r="AD3763" i="12"/>
  <c r="AE225" i="4" s="1"/>
  <c r="AD3764" i="12"/>
  <c r="AE226" i="4" s="1"/>
  <c r="AD3765" i="12"/>
  <c r="AE227" i="4" s="1"/>
  <c r="AD3766" i="12"/>
  <c r="AE228" i="4" s="1"/>
  <c r="AD3767" i="12"/>
  <c r="AE229" i="4" s="1"/>
  <c r="AD3768" i="12"/>
  <c r="AE230" i="4" s="1"/>
  <c r="AD3769" i="12"/>
  <c r="AE231" i="4" s="1"/>
  <c r="AD3770" i="12"/>
  <c r="AE232" i="4" s="1"/>
  <c r="AD3771" i="12"/>
  <c r="AE233" i="4" s="1"/>
  <c r="AD3772" i="12"/>
  <c r="AE234" i="4" s="1"/>
  <c r="AD3773" i="12"/>
  <c r="AE235" i="4" s="1"/>
  <c r="AD3774" i="12"/>
  <c r="AE236" i="4" s="1"/>
  <c r="AD3775" i="12"/>
  <c r="AE237" i="4" s="1"/>
  <c r="AD3776" i="12"/>
  <c r="AE238" i="4" s="1"/>
  <c r="AD3777" i="12"/>
  <c r="AE239" i="4" s="1"/>
  <c r="AD3778" i="12"/>
  <c r="AE240" i="4" s="1"/>
  <c r="AD3779" i="12"/>
  <c r="AE241" i="4" s="1"/>
  <c r="AD3780" i="12"/>
  <c r="AE242" i="4" s="1"/>
  <c r="AD3781" i="12"/>
  <c r="AE243" i="4" s="1"/>
  <c r="AD3782" i="12"/>
  <c r="AE244" i="4" s="1"/>
  <c r="AD3783" i="12"/>
  <c r="AE245" i="4" s="1"/>
  <c r="AD3784" i="12"/>
  <c r="AE246" i="4" s="1"/>
  <c r="AD3785" i="12"/>
  <c r="AE247" i="4" s="1"/>
  <c r="AD3786" i="12"/>
  <c r="AE248" i="4" s="1"/>
  <c r="AD3787" i="12"/>
  <c r="AE249" i="4" s="1"/>
  <c r="AD3788" i="12"/>
  <c r="AE250" i="4" s="1"/>
  <c r="AD3789" i="12"/>
  <c r="AE251" i="4" s="1"/>
  <c r="AD3790" i="12"/>
  <c r="AE252" i="4" s="1"/>
  <c r="AD3791" i="12"/>
  <c r="AE253" i="4" s="1"/>
  <c r="AD3792" i="12"/>
  <c r="AE254" i="4" s="1"/>
  <c r="AD3793" i="12"/>
  <c r="AE255" i="4" s="1"/>
  <c r="AD3794" i="12"/>
  <c r="AE256" i="4" s="1"/>
  <c r="AD3795" i="12"/>
  <c r="AE257" i="4" s="1"/>
  <c r="AD3796" i="12"/>
  <c r="AE258" i="4" s="1"/>
  <c r="AD3797" i="12"/>
  <c r="AE259" i="4" s="1"/>
  <c r="AD3798" i="12"/>
  <c r="AE260" i="4" s="1"/>
  <c r="AD3799" i="12"/>
  <c r="AE261" i="4" s="1"/>
  <c r="AD3800" i="12"/>
  <c r="AE262" i="4" s="1"/>
  <c r="AD3801" i="12"/>
  <c r="AE263" i="4" s="1"/>
  <c r="AD3802" i="12"/>
  <c r="AE264" i="4" s="1"/>
  <c r="AD3803" i="12"/>
  <c r="AE265" i="4" s="1"/>
  <c r="AD3804" i="12"/>
  <c r="AE266" i="4" s="1"/>
  <c r="AD3805" i="12"/>
  <c r="AE267" i="4" s="1"/>
  <c r="AD3806" i="12"/>
  <c r="AE268" i="4" s="1"/>
  <c r="AD3807" i="12"/>
  <c r="AE269" i="4" s="1"/>
  <c r="AD3808" i="12"/>
  <c r="AE270" i="4" s="1"/>
  <c r="AD3809" i="12"/>
  <c r="AE271" i="4" s="1"/>
  <c r="AD3810" i="12"/>
  <c r="AE272" i="4" s="1"/>
  <c r="AD3811" i="12"/>
  <c r="AE273" i="4" s="1"/>
  <c r="AD3812" i="12"/>
  <c r="AE274" i="4" s="1"/>
  <c r="AD3813" i="12"/>
  <c r="AE275" i="4" s="1"/>
  <c r="AD3814" i="12"/>
  <c r="AE276" i="4" s="1"/>
  <c r="AD3815" i="12"/>
  <c r="AE277" i="4" s="1"/>
  <c r="AD3816" i="12"/>
  <c r="AE278" i="4" s="1"/>
  <c r="AD3817" i="12"/>
  <c r="AE279" i="4" s="1"/>
  <c r="AD3818" i="12"/>
  <c r="AE280" i="4" s="1"/>
  <c r="AD3819" i="12"/>
  <c r="AE281" i="4" s="1"/>
  <c r="AD3820" i="12"/>
  <c r="AE282" i="4" s="1"/>
  <c r="AD3821" i="12"/>
  <c r="AE283" i="4" s="1"/>
  <c r="AD3822" i="12"/>
  <c r="AE284" i="4" s="1"/>
  <c r="AD3823" i="12"/>
  <c r="AE285" i="4" s="1"/>
  <c r="AD3824" i="12"/>
  <c r="AE286" i="4" s="1"/>
  <c r="AD3825" i="12"/>
  <c r="AE287" i="4" s="1"/>
  <c r="AD3826" i="12"/>
  <c r="AE288" i="4" s="1"/>
  <c r="AD3827" i="12"/>
  <c r="AE289" i="4" s="1"/>
  <c r="AD3828" i="12"/>
  <c r="AE290" i="4" s="1"/>
  <c r="AD3829" i="12"/>
  <c r="AE291" i="4" s="1"/>
  <c r="AD3830" i="12"/>
  <c r="AE292" i="4" s="1"/>
  <c r="AD3831" i="12"/>
  <c r="AE293" i="4" s="1"/>
  <c r="AD3832" i="12"/>
  <c r="AE294" i="4" s="1"/>
  <c r="AD3833" i="12"/>
  <c r="AE295" i="4" s="1"/>
  <c r="AD3834" i="12"/>
  <c r="AE296" i="4" s="1"/>
  <c r="AD3835" i="12"/>
  <c r="AE297" i="4" s="1"/>
  <c r="AD3843" i="12"/>
  <c r="AF163" i="4" s="1"/>
  <c r="AD3844" i="12"/>
  <c r="AF164" i="4" s="1"/>
  <c r="AD3845" i="12"/>
  <c r="AF165" i="4" s="1"/>
  <c r="AD3846" i="12"/>
  <c r="AF166" i="4" s="1"/>
  <c r="AD3847" i="12"/>
  <c r="AF167" i="4" s="1"/>
  <c r="AD3848" i="12"/>
  <c r="AF168" i="4" s="1"/>
  <c r="AD3849" i="12"/>
  <c r="AF169" i="4" s="1"/>
  <c r="AD3850" i="12"/>
  <c r="AF170" i="4" s="1"/>
  <c r="AD3851" i="12"/>
  <c r="AF171" i="4" s="1"/>
  <c r="AD3852" i="12"/>
  <c r="AF172" i="4" s="1"/>
  <c r="AD3853" i="12"/>
  <c r="AF173" i="4" s="1"/>
  <c r="AD3854" i="12"/>
  <c r="AF174" i="4" s="1"/>
  <c r="AD3855" i="12"/>
  <c r="AF175" i="4" s="1"/>
  <c r="AD3856" i="12"/>
  <c r="AF176" i="4" s="1"/>
  <c r="AD3857" i="12"/>
  <c r="AF177" i="4" s="1"/>
  <c r="AD3858" i="12"/>
  <c r="AF178" i="4" s="1"/>
  <c r="AD3859" i="12"/>
  <c r="AF179" i="4" s="1"/>
  <c r="AD3860" i="12"/>
  <c r="AF180" i="4" s="1"/>
  <c r="AD3861" i="12"/>
  <c r="AF181" i="4" s="1"/>
  <c r="AD3862" i="12"/>
  <c r="AF182" i="4" s="1"/>
  <c r="AD3863" i="12"/>
  <c r="AF183" i="4" s="1"/>
  <c r="AD3864" i="12"/>
  <c r="AF184" i="4" s="1"/>
  <c r="AD3865" i="12"/>
  <c r="AF185" i="4" s="1"/>
  <c r="AD3866" i="12"/>
  <c r="AF186" i="4" s="1"/>
  <c r="AD3867" i="12"/>
  <c r="AF187" i="4" s="1"/>
  <c r="AD3868" i="12"/>
  <c r="AF188" i="4" s="1"/>
  <c r="AD3869" i="12"/>
  <c r="AF189" i="4" s="1"/>
  <c r="AD3870" i="12"/>
  <c r="AF190" i="4" s="1"/>
  <c r="AD3871" i="12"/>
  <c r="AF191" i="4" s="1"/>
  <c r="AD3872" i="12"/>
  <c r="AF192" i="4" s="1"/>
  <c r="AD3873" i="12"/>
  <c r="AF193" i="4" s="1"/>
  <c r="AD3874" i="12"/>
  <c r="AF194" i="4" s="1"/>
  <c r="AD3875" i="12"/>
  <c r="AF195" i="4" s="1"/>
  <c r="AD3876" i="12"/>
  <c r="AF196" i="4" s="1"/>
  <c r="AD3877" i="12"/>
  <c r="AF197" i="4" s="1"/>
  <c r="AD3878" i="12"/>
  <c r="AF198" i="4" s="1"/>
  <c r="AD3879" i="12"/>
  <c r="AF199" i="4" s="1"/>
  <c r="AD3880" i="12"/>
  <c r="AF200" i="4" s="1"/>
  <c r="AD3881" i="12"/>
  <c r="AF201" i="4" s="1"/>
  <c r="AD3882" i="12"/>
  <c r="AF202" i="4" s="1"/>
  <c r="AD3883" i="12"/>
  <c r="AF203" i="4" s="1"/>
  <c r="AD3884" i="12"/>
  <c r="AF204" i="4" s="1"/>
  <c r="AD3885" i="12"/>
  <c r="AF205" i="4" s="1"/>
  <c r="AD3886" i="12"/>
  <c r="AF206" i="4" s="1"/>
  <c r="AD3887" i="12"/>
  <c r="AF207" i="4" s="1"/>
  <c r="AD3888" i="12"/>
  <c r="AF208" i="4" s="1"/>
  <c r="AD3889" i="12"/>
  <c r="AF209" i="4" s="1"/>
  <c r="AD3890" i="12"/>
  <c r="AF210" i="4" s="1"/>
  <c r="AD3891" i="12"/>
  <c r="AF211" i="4" s="1"/>
  <c r="AD3892" i="12"/>
  <c r="AF212" i="4" s="1"/>
  <c r="AD3893" i="12"/>
  <c r="AF213" i="4" s="1"/>
  <c r="AD3894" i="12"/>
  <c r="AF214" i="4" s="1"/>
  <c r="AD3895" i="12"/>
  <c r="AF215" i="4" s="1"/>
  <c r="AD3896" i="12"/>
  <c r="AF216" i="4" s="1"/>
  <c r="AD3897" i="12"/>
  <c r="AF217" i="4" s="1"/>
  <c r="AD3898" i="12"/>
  <c r="AF218" i="4" s="1"/>
  <c r="AD3899" i="12"/>
  <c r="AF219" i="4" s="1"/>
  <c r="AD3900" i="12"/>
  <c r="AF220" i="4" s="1"/>
  <c r="AD3901" i="12"/>
  <c r="AF221" i="4" s="1"/>
  <c r="AD3902" i="12"/>
  <c r="AF222" i="4" s="1"/>
  <c r="AD3903" i="12"/>
  <c r="AF223" i="4" s="1"/>
  <c r="AD3904" i="12"/>
  <c r="AF224" i="4" s="1"/>
  <c r="AD3905" i="12"/>
  <c r="AF225" i="4" s="1"/>
  <c r="AD3906" i="12"/>
  <c r="AF226" i="4" s="1"/>
  <c r="AD3907" i="12"/>
  <c r="AF227" i="4" s="1"/>
  <c r="AD3908" i="12"/>
  <c r="AF228" i="4" s="1"/>
  <c r="AD3909" i="12"/>
  <c r="AF229" i="4" s="1"/>
  <c r="AD3910" i="12"/>
  <c r="AF230" i="4" s="1"/>
  <c r="AD3911" i="12"/>
  <c r="AF231" i="4" s="1"/>
  <c r="AD3912" i="12"/>
  <c r="AF232" i="4" s="1"/>
  <c r="AD3913" i="12"/>
  <c r="AF233" i="4" s="1"/>
  <c r="AD3914" i="12"/>
  <c r="AF234" i="4" s="1"/>
  <c r="AD3915" i="12"/>
  <c r="AF235" i="4" s="1"/>
  <c r="AD3916" i="12"/>
  <c r="AF236" i="4" s="1"/>
  <c r="AD3917" i="12"/>
  <c r="AF237" i="4" s="1"/>
  <c r="AD3918" i="12"/>
  <c r="AF238" i="4" s="1"/>
  <c r="AD3919" i="12"/>
  <c r="AF239" i="4" s="1"/>
  <c r="AD3920" i="12"/>
  <c r="AF240" i="4" s="1"/>
  <c r="AD3921" i="12"/>
  <c r="AF241" i="4" s="1"/>
  <c r="AD3922" i="12"/>
  <c r="AF242" i="4" s="1"/>
  <c r="AD3923" i="12"/>
  <c r="AF243" i="4" s="1"/>
  <c r="AD3924" i="12"/>
  <c r="AF244" i="4" s="1"/>
  <c r="AD3925" i="12"/>
  <c r="AF245" i="4" s="1"/>
  <c r="AD3926" i="12"/>
  <c r="AF246" i="4" s="1"/>
  <c r="AD3927" i="12"/>
  <c r="AF247" i="4" s="1"/>
  <c r="AD3928" i="12"/>
  <c r="AF248" i="4" s="1"/>
  <c r="AD3929" i="12"/>
  <c r="AF249" i="4" s="1"/>
  <c r="AD3930" i="12"/>
  <c r="AF250" i="4" s="1"/>
  <c r="AD3931" i="12"/>
  <c r="AF251" i="4" s="1"/>
  <c r="AD3932" i="12"/>
  <c r="AF252" i="4" s="1"/>
  <c r="AD3933" i="12"/>
  <c r="AF253" i="4" s="1"/>
  <c r="AD3934" i="12"/>
  <c r="AF254" i="4" s="1"/>
  <c r="AD3935" i="12"/>
  <c r="AF255" i="4" s="1"/>
  <c r="AD3936" i="12"/>
  <c r="AF256" i="4" s="1"/>
  <c r="AD3937" i="12"/>
  <c r="AF257" i="4" s="1"/>
  <c r="AD3938" i="12"/>
  <c r="AF258" i="4" s="1"/>
  <c r="AD3939" i="12"/>
  <c r="AF259" i="4" s="1"/>
  <c r="AD3940" i="12"/>
  <c r="AF260" i="4" s="1"/>
  <c r="AD3941" i="12"/>
  <c r="AF261" i="4" s="1"/>
  <c r="AD3942" i="12"/>
  <c r="AF262" i="4" s="1"/>
  <c r="AD3943" i="12"/>
  <c r="AF263" i="4" s="1"/>
  <c r="AD3944" i="12"/>
  <c r="AF264" i="4" s="1"/>
  <c r="AD3945" i="12"/>
  <c r="AF265" i="4" s="1"/>
  <c r="AD3946" i="12"/>
  <c r="AF266" i="4" s="1"/>
  <c r="AD3947" i="12"/>
  <c r="AF267" i="4" s="1"/>
  <c r="AD3948" i="12"/>
  <c r="AF268" i="4" s="1"/>
  <c r="AD3949" i="12"/>
  <c r="AF269" i="4" s="1"/>
  <c r="AD3950" i="12"/>
  <c r="AF270" i="4" s="1"/>
  <c r="AD3951" i="12"/>
  <c r="AF271" i="4" s="1"/>
  <c r="AD3952" i="12"/>
  <c r="AF272" i="4" s="1"/>
  <c r="AD3953" i="12"/>
  <c r="AF273" i="4" s="1"/>
  <c r="AD3954" i="12"/>
  <c r="AF274" i="4" s="1"/>
  <c r="AD3955" i="12"/>
  <c r="AF275" i="4" s="1"/>
  <c r="AD3956" i="12"/>
  <c r="AF276" i="4" s="1"/>
  <c r="AD3957" i="12"/>
  <c r="AF277" i="4" s="1"/>
  <c r="AD3958" i="12"/>
  <c r="AF278" i="4" s="1"/>
  <c r="AD3959" i="12"/>
  <c r="AF279" i="4" s="1"/>
  <c r="AD3960" i="12"/>
  <c r="AF280" i="4" s="1"/>
  <c r="AD3961" i="12"/>
  <c r="AF281" i="4" s="1"/>
  <c r="AD3962" i="12"/>
  <c r="AF282" i="4" s="1"/>
  <c r="AD3963" i="12"/>
  <c r="AF283" i="4" s="1"/>
  <c r="AD3964" i="12"/>
  <c r="AF284" i="4" s="1"/>
  <c r="AD3965" i="12"/>
  <c r="AF285" i="4" s="1"/>
  <c r="AD3966" i="12"/>
  <c r="AF286" i="4" s="1"/>
  <c r="AD3967" i="12"/>
  <c r="AF287" i="4" s="1"/>
  <c r="AD3968" i="12"/>
  <c r="AF288" i="4" s="1"/>
  <c r="AD3969" i="12"/>
  <c r="AF289" i="4" s="1"/>
  <c r="AD3970" i="12"/>
  <c r="AF290" i="4" s="1"/>
  <c r="AD3971" i="12"/>
  <c r="AF291" i="4" s="1"/>
  <c r="AD3972" i="12"/>
  <c r="AF292" i="4" s="1"/>
  <c r="AD3973" i="12"/>
  <c r="AF293" i="4" s="1"/>
  <c r="AD3974" i="12"/>
  <c r="AF294" i="4" s="1"/>
  <c r="AD3975" i="12"/>
  <c r="AF295" i="4" s="1"/>
  <c r="AD3976" i="12"/>
  <c r="AF296" i="4" s="1"/>
  <c r="AD3977" i="12"/>
  <c r="AF297" i="4" s="1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H163" i="4"/>
  <c r="AH171" i="4"/>
  <c r="AH179" i="4"/>
  <c r="AH184" i="4"/>
  <c r="AH192" i="4"/>
  <c r="AH193" i="4"/>
  <c r="AH195" i="4"/>
  <c r="AH203" i="4"/>
  <c r="AH208" i="4"/>
  <c r="AH210" i="4"/>
  <c r="AH211" i="4"/>
  <c r="AH212" i="4"/>
  <c r="AH216" i="4"/>
  <c r="AH218" i="4"/>
  <c r="AH224" i="4"/>
  <c r="AH240" i="4"/>
  <c r="AH243" i="4"/>
  <c r="AH248" i="4"/>
  <c r="AH256" i="4"/>
  <c r="AH260" i="4"/>
  <c r="AH267" i="4"/>
  <c r="AH272" i="4"/>
  <c r="AH275" i="4"/>
  <c r="AH280" i="4"/>
  <c r="AH283" i="4"/>
  <c r="AH284" i="4"/>
  <c r="AH288" i="4"/>
  <c r="AH291" i="4"/>
  <c r="AH296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K296" i="4" l="1"/>
  <c r="AK264" i="4"/>
  <c r="AK224" i="4"/>
  <c r="AK168" i="4"/>
  <c r="AK287" i="4"/>
  <c r="AK255" i="4"/>
  <c r="AK231" i="4"/>
  <c r="AK167" i="4"/>
  <c r="AK294" i="4"/>
  <c r="AK286" i="4"/>
  <c r="AK278" i="4"/>
  <c r="AK270" i="4"/>
  <c r="AK262" i="4"/>
  <c r="AK254" i="4"/>
  <c r="AK246" i="4"/>
  <c r="AK238" i="4"/>
  <c r="AK230" i="4"/>
  <c r="AK222" i="4"/>
  <c r="AK214" i="4"/>
  <c r="AK206" i="4"/>
  <c r="AK198" i="4"/>
  <c r="AK190" i="4"/>
  <c r="AK182" i="4"/>
  <c r="AK174" i="4"/>
  <c r="AK166" i="4"/>
  <c r="AK215" i="4"/>
  <c r="AK293" i="4"/>
  <c r="AK285" i="4"/>
  <c r="AK277" i="4"/>
  <c r="AK269" i="4"/>
  <c r="AK261" i="4"/>
  <c r="AK253" i="4"/>
  <c r="AK245" i="4"/>
  <c r="AK237" i="4"/>
  <c r="AK229" i="4"/>
  <c r="AK221" i="4"/>
  <c r="AK213" i="4"/>
  <c r="AK205" i="4"/>
  <c r="AK197" i="4"/>
  <c r="AK189" i="4"/>
  <c r="AK181" i="4"/>
  <c r="AK173" i="4"/>
  <c r="AK165" i="4"/>
  <c r="AK272" i="4"/>
  <c r="AK240" i="4"/>
  <c r="AK200" i="4"/>
  <c r="AK176" i="4"/>
  <c r="AK295" i="4"/>
  <c r="AK263" i="4"/>
  <c r="AK247" i="4"/>
  <c r="AK223" i="4"/>
  <c r="AK207" i="4"/>
  <c r="AK175" i="4"/>
  <c r="AK292" i="4"/>
  <c r="AK284" i="4"/>
  <c r="AK276" i="4"/>
  <c r="AK268" i="4"/>
  <c r="AK260" i="4"/>
  <c r="AK252" i="4"/>
  <c r="AK244" i="4"/>
  <c r="AK236" i="4"/>
  <c r="AK228" i="4"/>
  <c r="AK220" i="4"/>
  <c r="AK212" i="4"/>
  <c r="AK204" i="4"/>
  <c r="AK196" i="4"/>
  <c r="AK188" i="4"/>
  <c r="AK180" i="4"/>
  <c r="AK172" i="4"/>
  <c r="AK164" i="4"/>
  <c r="AK232" i="4"/>
  <c r="AK183" i="4"/>
  <c r="AK291" i="4"/>
  <c r="AK283" i="4"/>
  <c r="AK275" i="4"/>
  <c r="AK267" i="4"/>
  <c r="AK259" i="4"/>
  <c r="AK251" i="4"/>
  <c r="AK243" i="4"/>
  <c r="AK235" i="4"/>
  <c r="AK227" i="4"/>
  <c r="AK219" i="4"/>
  <c r="AK211" i="4"/>
  <c r="AK203" i="4"/>
  <c r="AK195" i="4"/>
  <c r="AK187" i="4"/>
  <c r="AK179" i="4"/>
  <c r="AK171" i="4"/>
  <c r="AK163" i="4"/>
  <c r="AK288" i="4"/>
  <c r="AK248" i="4"/>
  <c r="AK216" i="4"/>
  <c r="AK184" i="4"/>
  <c r="AK271" i="4"/>
  <c r="AK199" i="4"/>
  <c r="AK290" i="4"/>
  <c r="AK282" i="4"/>
  <c r="AK274" i="4"/>
  <c r="AK266" i="4"/>
  <c r="AK258" i="4"/>
  <c r="AK250" i="4"/>
  <c r="AK242" i="4"/>
  <c r="AK234" i="4"/>
  <c r="AK226" i="4"/>
  <c r="AK218" i="4"/>
  <c r="AK210" i="4"/>
  <c r="AK202" i="4"/>
  <c r="AK194" i="4"/>
  <c r="AK186" i="4"/>
  <c r="AK178" i="4"/>
  <c r="AK170" i="4"/>
  <c r="AK280" i="4"/>
  <c r="AK256" i="4"/>
  <c r="AK208" i="4"/>
  <c r="AK192" i="4"/>
  <c r="AK279" i="4"/>
  <c r="AK239" i="4"/>
  <c r="AK191" i="4"/>
  <c r="AK297" i="4"/>
  <c r="AK289" i="4"/>
  <c r="AK281" i="4"/>
  <c r="AK273" i="4"/>
  <c r="AK265" i="4"/>
  <c r="AK257" i="4"/>
  <c r="AK249" i="4"/>
  <c r="AK241" i="4"/>
  <c r="AK233" i="4"/>
  <c r="AK225" i="4"/>
  <c r="AK217" i="4"/>
  <c r="AK209" i="4"/>
  <c r="AK201" i="4"/>
  <c r="AK193" i="4"/>
  <c r="AK185" i="4"/>
  <c r="AK177" i="4"/>
  <c r="AK16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I87" i="4"/>
  <c r="AI86" i="4"/>
  <c r="AI85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H88" i="4"/>
  <c r="AH87" i="4"/>
  <c r="AH86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D2150" i="8"/>
  <c r="AF148" i="4" s="1"/>
  <c r="AD2149" i="8"/>
  <c r="AF147" i="4" s="1"/>
  <c r="AD2148" i="8"/>
  <c r="AF146" i="4" s="1"/>
  <c r="AD2147" i="8"/>
  <c r="AF145" i="4" s="1"/>
  <c r="AD2146" i="8"/>
  <c r="AF144" i="4" s="1"/>
  <c r="AD2145" i="8"/>
  <c r="AF143" i="4" s="1"/>
  <c r="AD2144" i="8"/>
  <c r="AF142" i="4" s="1"/>
  <c r="AD2143" i="8"/>
  <c r="AF141" i="4" s="1"/>
  <c r="AD2142" i="8"/>
  <c r="AF140" i="4" s="1"/>
  <c r="AD2141" i="8"/>
  <c r="AF139" i="4" s="1"/>
  <c r="AD2140" i="8"/>
  <c r="AF138" i="4" s="1"/>
  <c r="AD2139" i="8"/>
  <c r="AF137" i="4" s="1"/>
  <c r="AD2138" i="8"/>
  <c r="AF136" i="4" s="1"/>
  <c r="AD2137" i="8"/>
  <c r="AF135" i="4" s="1"/>
  <c r="AD2136" i="8"/>
  <c r="AF134" i="4" s="1"/>
  <c r="AD2135" i="8"/>
  <c r="AF133" i="4" s="1"/>
  <c r="AD2134" i="8"/>
  <c r="AF132" i="4" s="1"/>
  <c r="AD2133" i="8"/>
  <c r="AF131" i="4" s="1"/>
  <c r="AD2132" i="8"/>
  <c r="AF130" i="4" s="1"/>
  <c r="AD2131" i="8"/>
  <c r="AF129" i="4" s="1"/>
  <c r="AD2130" i="8"/>
  <c r="AF128" i="4" s="1"/>
  <c r="AD2129" i="8"/>
  <c r="AF127" i="4" s="1"/>
  <c r="AD2128" i="8"/>
  <c r="AF126" i="4" s="1"/>
  <c r="AD2127" i="8"/>
  <c r="AF125" i="4" s="1"/>
  <c r="AD2126" i="8"/>
  <c r="AF124" i="4" s="1"/>
  <c r="AD2125" i="8"/>
  <c r="AF123" i="4" s="1"/>
  <c r="AD2124" i="8"/>
  <c r="AF122" i="4" s="1"/>
  <c r="AD2123" i="8"/>
  <c r="AF121" i="4" s="1"/>
  <c r="AD2122" i="8"/>
  <c r="AF120" i="4" s="1"/>
  <c r="AD2121" i="8"/>
  <c r="AF119" i="4" s="1"/>
  <c r="AD2120" i="8"/>
  <c r="AF118" i="4" s="1"/>
  <c r="AD2119" i="8"/>
  <c r="AF117" i="4" s="1"/>
  <c r="AD2118" i="8"/>
  <c r="AF116" i="4" s="1"/>
  <c r="AD2117" i="8"/>
  <c r="AF115" i="4" s="1"/>
  <c r="AD2116" i="8"/>
  <c r="AF114" i="4" s="1"/>
  <c r="AD2115" i="8"/>
  <c r="AF113" i="4" s="1"/>
  <c r="AD2114" i="8"/>
  <c r="AF112" i="4" s="1"/>
  <c r="AD2113" i="8"/>
  <c r="AF111" i="4" s="1"/>
  <c r="AD2112" i="8"/>
  <c r="AF110" i="4" s="1"/>
  <c r="AD2111" i="8"/>
  <c r="AF109" i="4" s="1"/>
  <c r="AD2110" i="8"/>
  <c r="AF108" i="4" s="1"/>
  <c r="AD2109" i="8"/>
  <c r="AF107" i="4" s="1"/>
  <c r="AD2108" i="8"/>
  <c r="AF106" i="4" s="1"/>
  <c r="AD2107" i="8"/>
  <c r="AF105" i="4" s="1"/>
  <c r="AD2106" i="8"/>
  <c r="AF104" i="4" s="1"/>
  <c r="AD2105" i="8"/>
  <c r="AF103" i="4" s="1"/>
  <c r="AD2104" i="8"/>
  <c r="AF102" i="4" s="1"/>
  <c r="AD2103" i="8"/>
  <c r="AF101" i="4" s="1"/>
  <c r="AD2102" i="8"/>
  <c r="AF100" i="4" s="1"/>
  <c r="AD2101" i="8"/>
  <c r="AF99" i="4" s="1"/>
  <c r="AD2100" i="8"/>
  <c r="AF98" i="4" s="1"/>
  <c r="AD2099" i="8"/>
  <c r="AF97" i="4" s="1"/>
  <c r="AD2098" i="8"/>
  <c r="AF96" i="4" s="1"/>
  <c r="AD2097" i="8"/>
  <c r="AF95" i="4" s="1"/>
  <c r="AD2096" i="8"/>
  <c r="AF94" i="4" s="1"/>
  <c r="AD2095" i="8"/>
  <c r="AF93" i="4" s="1"/>
  <c r="AD2094" i="8"/>
  <c r="AF92" i="4" s="1"/>
  <c r="AD2093" i="8"/>
  <c r="AF91" i="4" s="1"/>
  <c r="AD2092" i="8"/>
  <c r="AF90" i="4" s="1"/>
  <c r="AD2091" i="8"/>
  <c r="AF89" i="4" s="1"/>
  <c r="AD2090" i="8"/>
  <c r="AF88" i="4" s="1"/>
  <c r="AD2089" i="8"/>
  <c r="AF87" i="4" s="1"/>
  <c r="AD2088" i="8"/>
  <c r="AF86" i="4" s="1"/>
  <c r="AD2087" i="8"/>
  <c r="AD2073" i="8"/>
  <c r="AE148" i="4" s="1"/>
  <c r="AD2072" i="8"/>
  <c r="AE147" i="4" s="1"/>
  <c r="AD2071" i="8"/>
  <c r="AE146" i="4" s="1"/>
  <c r="AD2070" i="8"/>
  <c r="AE145" i="4" s="1"/>
  <c r="AD2069" i="8"/>
  <c r="AE144" i="4" s="1"/>
  <c r="AD2068" i="8"/>
  <c r="AE143" i="4" s="1"/>
  <c r="AD2067" i="8"/>
  <c r="AE142" i="4" s="1"/>
  <c r="AD2066" i="8"/>
  <c r="AE141" i="4" s="1"/>
  <c r="AD2065" i="8"/>
  <c r="AE140" i="4" s="1"/>
  <c r="AD2064" i="8"/>
  <c r="AE139" i="4" s="1"/>
  <c r="AD2063" i="8"/>
  <c r="AE138" i="4" s="1"/>
  <c r="AD2062" i="8"/>
  <c r="AE137" i="4" s="1"/>
  <c r="AD2061" i="8"/>
  <c r="AE136" i="4" s="1"/>
  <c r="AD2060" i="8"/>
  <c r="AE135" i="4" s="1"/>
  <c r="AD2059" i="8"/>
  <c r="AE134" i="4" s="1"/>
  <c r="AD2058" i="8"/>
  <c r="AE133" i="4" s="1"/>
  <c r="AD2057" i="8"/>
  <c r="AE132" i="4" s="1"/>
  <c r="AD2056" i="8"/>
  <c r="AE131" i="4" s="1"/>
  <c r="AD2055" i="8"/>
  <c r="AE130" i="4" s="1"/>
  <c r="AD2054" i="8"/>
  <c r="AE129" i="4" s="1"/>
  <c r="AD2053" i="8"/>
  <c r="AE128" i="4" s="1"/>
  <c r="AD2052" i="8"/>
  <c r="AE127" i="4" s="1"/>
  <c r="AD2051" i="8"/>
  <c r="AE126" i="4" s="1"/>
  <c r="AD2050" i="8"/>
  <c r="AE125" i="4" s="1"/>
  <c r="AD2049" i="8"/>
  <c r="AE124" i="4" s="1"/>
  <c r="AD2048" i="8"/>
  <c r="AE123" i="4" s="1"/>
  <c r="AD2047" i="8"/>
  <c r="AE122" i="4" s="1"/>
  <c r="AD2046" i="8"/>
  <c r="AE121" i="4" s="1"/>
  <c r="AD2045" i="8"/>
  <c r="AE120" i="4" s="1"/>
  <c r="AD2044" i="8"/>
  <c r="AE119" i="4" s="1"/>
  <c r="AD2043" i="8"/>
  <c r="AE118" i="4" s="1"/>
  <c r="AD2042" i="8"/>
  <c r="AE117" i="4" s="1"/>
  <c r="AD2041" i="8"/>
  <c r="AE116" i="4" s="1"/>
  <c r="AD2040" i="8"/>
  <c r="AE115" i="4" s="1"/>
  <c r="AD2039" i="8"/>
  <c r="AE114" i="4" s="1"/>
  <c r="AD2038" i="8"/>
  <c r="AE113" i="4" s="1"/>
  <c r="AD2037" i="8"/>
  <c r="AE112" i="4" s="1"/>
  <c r="AD2036" i="8"/>
  <c r="AE111" i="4" s="1"/>
  <c r="AD2035" i="8"/>
  <c r="AE110" i="4" s="1"/>
  <c r="AD2034" i="8"/>
  <c r="AE109" i="4" s="1"/>
  <c r="AD2033" i="8"/>
  <c r="AE108" i="4" s="1"/>
  <c r="AD2032" i="8"/>
  <c r="AE107" i="4" s="1"/>
  <c r="AD2031" i="8"/>
  <c r="AE106" i="4" s="1"/>
  <c r="AD2030" i="8"/>
  <c r="AE105" i="4" s="1"/>
  <c r="AD2029" i="8"/>
  <c r="AE104" i="4" s="1"/>
  <c r="AD2028" i="8"/>
  <c r="AE103" i="4" s="1"/>
  <c r="AD2027" i="8"/>
  <c r="AE102" i="4" s="1"/>
  <c r="AD2026" i="8"/>
  <c r="AE101" i="4" s="1"/>
  <c r="AD2025" i="8"/>
  <c r="AE100" i="4" s="1"/>
  <c r="AD2024" i="8"/>
  <c r="AE99" i="4" s="1"/>
  <c r="AD2023" i="8"/>
  <c r="AE98" i="4" s="1"/>
  <c r="AD2022" i="8"/>
  <c r="AE97" i="4" s="1"/>
  <c r="AD2021" i="8"/>
  <c r="AE96" i="4" s="1"/>
  <c r="AD2020" i="8"/>
  <c r="AE95" i="4" s="1"/>
  <c r="AD2019" i="8"/>
  <c r="AE94" i="4" s="1"/>
  <c r="AD2018" i="8"/>
  <c r="AE93" i="4" s="1"/>
  <c r="AD2017" i="8"/>
  <c r="AE92" i="4" s="1"/>
  <c r="AD2016" i="8"/>
  <c r="AE91" i="4" s="1"/>
  <c r="AD2015" i="8"/>
  <c r="AE90" i="4" s="1"/>
  <c r="AD2014" i="8"/>
  <c r="AE89" i="4" s="1"/>
  <c r="AD2013" i="8"/>
  <c r="AE88" i="4" s="1"/>
  <c r="AD2012" i="8"/>
  <c r="AE87" i="4" s="1"/>
  <c r="AD2011" i="8"/>
  <c r="AE86" i="4" s="1"/>
  <c r="AD2010" i="8"/>
  <c r="AD1996" i="8"/>
  <c r="AD148" i="4" s="1"/>
  <c r="AD1995" i="8"/>
  <c r="AD147" i="4" s="1"/>
  <c r="AD1994" i="8"/>
  <c r="AD146" i="4" s="1"/>
  <c r="AD1993" i="8"/>
  <c r="AD145" i="4" s="1"/>
  <c r="AD1992" i="8"/>
  <c r="AD144" i="4" s="1"/>
  <c r="AD1991" i="8"/>
  <c r="AD143" i="4" s="1"/>
  <c r="AD1990" i="8"/>
  <c r="AD142" i="4" s="1"/>
  <c r="AD1989" i="8"/>
  <c r="AD141" i="4" s="1"/>
  <c r="AD1988" i="8"/>
  <c r="AD140" i="4" s="1"/>
  <c r="AD1987" i="8"/>
  <c r="AD139" i="4" s="1"/>
  <c r="AD1986" i="8"/>
  <c r="AD138" i="4" s="1"/>
  <c r="AD1985" i="8"/>
  <c r="AD137" i="4" s="1"/>
  <c r="AD1984" i="8"/>
  <c r="AD136" i="4" s="1"/>
  <c r="AD1983" i="8"/>
  <c r="AD135" i="4" s="1"/>
  <c r="AD1982" i="8"/>
  <c r="AD134" i="4" s="1"/>
  <c r="AD1981" i="8"/>
  <c r="AD133" i="4" s="1"/>
  <c r="AD1980" i="8"/>
  <c r="AD132" i="4" s="1"/>
  <c r="AD1979" i="8"/>
  <c r="AD131" i="4" s="1"/>
  <c r="AD1978" i="8"/>
  <c r="AD130" i="4" s="1"/>
  <c r="AD1977" i="8"/>
  <c r="AD129" i="4" s="1"/>
  <c r="AD1976" i="8"/>
  <c r="AD128" i="4" s="1"/>
  <c r="AD1975" i="8"/>
  <c r="AD127" i="4" s="1"/>
  <c r="AD1974" i="8"/>
  <c r="AD126" i="4" s="1"/>
  <c r="AD1973" i="8"/>
  <c r="AD125" i="4" s="1"/>
  <c r="AD1972" i="8"/>
  <c r="AD124" i="4" s="1"/>
  <c r="AD1971" i="8"/>
  <c r="AD123" i="4" s="1"/>
  <c r="AD1970" i="8"/>
  <c r="AD122" i="4" s="1"/>
  <c r="AD1969" i="8"/>
  <c r="AD121" i="4" s="1"/>
  <c r="AD1968" i="8"/>
  <c r="AD120" i="4" s="1"/>
  <c r="AD1967" i="8"/>
  <c r="AD119" i="4" s="1"/>
  <c r="AD1966" i="8"/>
  <c r="AD118" i="4" s="1"/>
  <c r="AD1965" i="8"/>
  <c r="AD117" i="4" s="1"/>
  <c r="AD1964" i="8"/>
  <c r="AD116" i="4" s="1"/>
  <c r="AD1963" i="8"/>
  <c r="AD115" i="4" s="1"/>
  <c r="AD1962" i="8"/>
  <c r="AD114" i="4" s="1"/>
  <c r="AD1961" i="8"/>
  <c r="AD113" i="4" s="1"/>
  <c r="AD1960" i="8"/>
  <c r="AD112" i="4" s="1"/>
  <c r="AD1959" i="8"/>
  <c r="AD111" i="4" s="1"/>
  <c r="AD1958" i="8"/>
  <c r="AD110" i="4" s="1"/>
  <c r="AD1957" i="8"/>
  <c r="AD109" i="4" s="1"/>
  <c r="AD1956" i="8"/>
  <c r="AD108" i="4" s="1"/>
  <c r="AD1955" i="8"/>
  <c r="AD107" i="4" s="1"/>
  <c r="AD1954" i="8"/>
  <c r="AD106" i="4" s="1"/>
  <c r="AD1953" i="8"/>
  <c r="AD105" i="4" s="1"/>
  <c r="AD1952" i="8"/>
  <c r="AD104" i="4" s="1"/>
  <c r="AD1951" i="8"/>
  <c r="AD103" i="4" s="1"/>
  <c r="AD1950" i="8"/>
  <c r="AD102" i="4" s="1"/>
  <c r="AD1949" i="8"/>
  <c r="AD101" i="4" s="1"/>
  <c r="AD1948" i="8"/>
  <c r="AD100" i="4" s="1"/>
  <c r="AD1947" i="8"/>
  <c r="AD99" i="4" s="1"/>
  <c r="AD1946" i="8"/>
  <c r="AD98" i="4" s="1"/>
  <c r="AD1945" i="8"/>
  <c r="AD97" i="4" s="1"/>
  <c r="AD1944" i="8"/>
  <c r="AD96" i="4" s="1"/>
  <c r="AD1943" i="8"/>
  <c r="AD95" i="4" s="1"/>
  <c r="AD1942" i="8"/>
  <c r="AD94" i="4" s="1"/>
  <c r="AD1941" i="8"/>
  <c r="AD93" i="4" s="1"/>
  <c r="AD1940" i="8"/>
  <c r="AD92" i="4" s="1"/>
  <c r="AD1939" i="8"/>
  <c r="AD91" i="4" s="1"/>
  <c r="AD1938" i="8"/>
  <c r="AD90" i="4" s="1"/>
  <c r="AD1937" i="8"/>
  <c r="AD89" i="4" s="1"/>
  <c r="AD1936" i="8"/>
  <c r="AD88" i="4" s="1"/>
  <c r="AD1935" i="8"/>
  <c r="AD87" i="4" s="1"/>
  <c r="AD1934" i="8"/>
  <c r="AD86" i="4" s="1"/>
  <c r="AD1933" i="8"/>
  <c r="AD1919" i="8"/>
  <c r="AC148" i="4" s="1"/>
  <c r="AD1918" i="8"/>
  <c r="AC147" i="4" s="1"/>
  <c r="AD1917" i="8"/>
  <c r="AC146" i="4" s="1"/>
  <c r="AD1916" i="8"/>
  <c r="AC145" i="4" s="1"/>
  <c r="AD1915" i="8"/>
  <c r="AC144" i="4" s="1"/>
  <c r="AD1914" i="8"/>
  <c r="AC143" i="4" s="1"/>
  <c r="AD1913" i="8"/>
  <c r="AC142" i="4" s="1"/>
  <c r="AD1912" i="8"/>
  <c r="AC141" i="4" s="1"/>
  <c r="AD1911" i="8"/>
  <c r="AC140" i="4" s="1"/>
  <c r="AD1910" i="8"/>
  <c r="AC139" i="4" s="1"/>
  <c r="AD1909" i="8"/>
  <c r="AC138" i="4" s="1"/>
  <c r="AD1908" i="8"/>
  <c r="AC137" i="4" s="1"/>
  <c r="AD1907" i="8"/>
  <c r="AC136" i="4" s="1"/>
  <c r="AD1906" i="8"/>
  <c r="AC135" i="4" s="1"/>
  <c r="AD1905" i="8"/>
  <c r="AC134" i="4" s="1"/>
  <c r="AD1904" i="8"/>
  <c r="AC133" i="4" s="1"/>
  <c r="AD1903" i="8"/>
  <c r="AC132" i="4" s="1"/>
  <c r="AD1902" i="8"/>
  <c r="AC131" i="4" s="1"/>
  <c r="AD1901" i="8"/>
  <c r="AC130" i="4" s="1"/>
  <c r="AD1900" i="8"/>
  <c r="AC129" i="4" s="1"/>
  <c r="AD1899" i="8"/>
  <c r="AC128" i="4" s="1"/>
  <c r="AD1898" i="8"/>
  <c r="AC127" i="4" s="1"/>
  <c r="AD1897" i="8"/>
  <c r="AC126" i="4" s="1"/>
  <c r="AD1896" i="8"/>
  <c r="AC125" i="4" s="1"/>
  <c r="AD1895" i="8"/>
  <c r="AC124" i="4" s="1"/>
  <c r="AD1894" i="8"/>
  <c r="AC123" i="4" s="1"/>
  <c r="AD1893" i="8"/>
  <c r="AC122" i="4" s="1"/>
  <c r="AD1892" i="8"/>
  <c r="AC121" i="4" s="1"/>
  <c r="AD1891" i="8"/>
  <c r="AC120" i="4" s="1"/>
  <c r="AD1890" i="8"/>
  <c r="AC119" i="4" s="1"/>
  <c r="AD1889" i="8"/>
  <c r="AC118" i="4" s="1"/>
  <c r="AD1888" i="8"/>
  <c r="AC117" i="4" s="1"/>
  <c r="AD1887" i="8"/>
  <c r="AC116" i="4" s="1"/>
  <c r="AD1886" i="8"/>
  <c r="AC115" i="4" s="1"/>
  <c r="AD1885" i="8"/>
  <c r="AC114" i="4" s="1"/>
  <c r="AD1884" i="8"/>
  <c r="AC113" i="4" s="1"/>
  <c r="AD1883" i="8"/>
  <c r="AC112" i="4" s="1"/>
  <c r="AD1882" i="8"/>
  <c r="AC111" i="4" s="1"/>
  <c r="AD1881" i="8"/>
  <c r="AC110" i="4" s="1"/>
  <c r="AD1880" i="8"/>
  <c r="AC109" i="4" s="1"/>
  <c r="AD1879" i="8"/>
  <c r="AC108" i="4" s="1"/>
  <c r="AD1878" i="8"/>
  <c r="AC107" i="4" s="1"/>
  <c r="AD1877" i="8"/>
  <c r="AC106" i="4" s="1"/>
  <c r="AD1876" i="8"/>
  <c r="AC105" i="4" s="1"/>
  <c r="AD1875" i="8"/>
  <c r="AC104" i="4" s="1"/>
  <c r="AD1874" i="8"/>
  <c r="AC103" i="4" s="1"/>
  <c r="AD1873" i="8"/>
  <c r="AC102" i="4" s="1"/>
  <c r="AD1872" i="8"/>
  <c r="AC101" i="4" s="1"/>
  <c r="AD1871" i="8"/>
  <c r="AC100" i="4" s="1"/>
  <c r="AD1870" i="8"/>
  <c r="AC99" i="4" s="1"/>
  <c r="AD1869" i="8"/>
  <c r="AC98" i="4" s="1"/>
  <c r="AD1868" i="8"/>
  <c r="AC97" i="4" s="1"/>
  <c r="AD1867" i="8"/>
  <c r="AC96" i="4" s="1"/>
  <c r="AD1866" i="8"/>
  <c r="AC95" i="4" s="1"/>
  <c r="AD1865" i="8"/>
  <c r="AC94" i="4" s="1"/>
  <c r="AD1864" i="8"/>
  <c r="AC93" i="4" s="1"/>
  <c r="AD1863" i="8"/>
  <c r="AC92" i="4" s="1"/>
  <c r="AD1862" i="8"/>
  <c r="AC91" i="4" s="1"/>
  <c r="AD1861" i="8"/>
  <c r="AC90" i="4" s="1"/>
  <c r="AD1860" i="8"/>
  <c r="AC89" i="4" s="1"/>
  <c r="AD1859" i="8"/>
  <c r="AC88" i="4" s="1"/>
  <c r="AD1858" i="8"/>
  <c r="AC87" i="4" s="1"/>
  <c r="AD1857" i="8"/>
  <c r="AC86" i="4" s="1"/>
  <c r="AD1856" i="8"/>
  <c r="AD1842" i="8"/>
  <c r="AB148" i="4" s="1"/>
  <c r="AD1841" i="8"/>
  <c r="AB147" i="4" s="1"/>
  <c r="AD1840" i="8"/>
  <c r="AB146" i="4" s="1"/>
  <c r="AD1839" i="8"/>
  <c r="AB145" i="4" s="1"/>
  <c r="AD1838" i="8"/>
  <c r="AB144" i="4" s="1"/>
  <c r="AD1837" i="8"/>
  <c r="AB143" i="4" s="1"/>
  <c r="AD1836" i="8"/>
  <c r="AB142" i="4" s="1"/>
  <c r="AD1835" i="8"/>
  <c r="AB141" i="4" s="1"/>
  <c r="AD1834" i="8"/>
  <c r="AB140" i="4" s="1"/>
  <c r="AD1833" i="8"/>
  <c r="AB139" i="4" s="1"/>
  <c r="AD1832" i="8"/>
  <c r="AB138" i="4" s="1"/>
  <c r="AD1831" i="8"/>
  <c r="AB137" i="4" s="1"/>
  <c r="AD1830" i="8"/>
  <c r="AB136" i="4" s="1"/>
  <c r="AD1829" i="8"/>
  <c r="AB135" i="4" s="1"/>
  <c r="AD1828" i="8"/>
  <c r="AB134" i="4" s="1"/>
  <c r="AD1827" i="8"/>
  <c r="AB133" i="4" s="1"/>
  <c r="AD1826" i="8"/>
  <c r="AB132" i="4" s="1"/>
  <c r="AD1825" i="8"/>
  <c r="AB131" i="4" s="1"/>
  <c r="AD1824" i="8"/>
  <c r="AB130" i="4" s="1"/>
  <c r="AD1823" i="8"/>
  <c r="AB129" i="4" s="1"/>
  <c r="AD1822" i="8"/>
  <c r="AB128" i="4" s="1"/>
  <c r="AD1821" i="8"/>
  <c r="AB127" i="4" s="1"/>
  <c r="AD1820" i="8"/>
  <c r="AB126" i="4" s="1"/>
  <c r="AD1819" i="8"/>
  <c r="AB125" i="4" s="1"/>
  <c r="AD1818" i="8"/>
  <c r="AB124" i="4" s="1"/>
  <c r="AD1817" i="8"/>
  <c r="AB123" i="4" s="1"/>
  <c r="AD1816" i="8"/>
  <c r="AB122" i="4" s="1"/>
  <c r="AD1815" i="8"/>
  <c r="AB121" i="4" s="1"/>
  <c r="AD1814" i="8"/>
  <c r="AB120" i="4" s="1"/>
  <c r="AD1813" i="8"/>
  <c r="AB119" i="4" s="1"/>
  <c r="AD1812" i="8"/>
  <c r="AB118" i="4" s="1"/>
  <c r="AD1811" i="8"/>
  <c r="AB117" i="4" s="1"/>
  <c r="AD1810" i="8"/>
  <c r="AB116" i="4" s="1"/>
  <c r="AD1809" i="8"/>
  <c r="AB115" i="4" s="1"/>
  <c r="AD1808" i="8"/>
  <c r="AB114" i="4" s="1"/>
  <c r="AD1807" i="8"/>
  <c r="AB113" i="4" s="1"/>
  <c r="AD1806" i="8"/>
  <c r="AB112" i="4" s="1"/>
  <c r="AD1805" i="8"/>
  <c r="AB111" i="4" s="1"/>
  <c r="AD1804" i="8"/>
  <c r="AB110" i="4" s="1"/>
  <c r="AD1803" i="8"/>
  <c r="AB109" i="4" s="1"/>
  <c r="AD1802" i="8"/>
  <c r="AB108" i="4" s="1"/>
  <c r="AD1801" i="8"/>
  <c r="AB107" i="4" s="1"/>
  <c r="AD1800" i="8"/>
  <c r="AB106" i="4" s="1"/>
  <c r="AD1799" i="8"/>
  <c r="AB105" i="4" s="1"/>
  <c r="AD1798" i="8"/>
  <c r="AB104" i="4" s="1"/>
  <c r="AD1797" i="8"/>
  <c r="AB103" i="4" s="1"/>
  <c r="AD1796" i="8"/>
  <c r="AB102" i="4" s="1"/>
  <c r="AD1795" i="8"/>
  <c r="AB101" i="4" s="1"/>
  <c r="AD1794" i="8"/>
  <c r="AB100" i="4" s="1"/>
  <c r="AD1793" i="8"/>
  <c r="AB99" i="4" s="1"/>
  <c r="AD1792" i="8"/>
  <c r="AB98" i="4" s="1"/>
  <c r="AD1791" i="8"/>
  <c r="AB97" i="4" s="1"/>
  <c r="AD1790" i="8"/>
  <c r="AB96" i="4" s="1"/>
  <c r="AD1789" i="8"/>
  <c r="AB95" i="4" s="1"/>
  <c r="AD1788" i="8"/>
  <c r="AB94" i="4" s="1"/>
  <c r="AD1787" i="8"/>
  <c r="AB93" i="4" s="1"/>
  <c r="AD1786" i="8"/>
  <c r="AB92" i="4" s="1"/>
  <c r="AD1785" i="8"/>
  <c r="AB91" i="4" s="1"/>
  <c r="AD1784" i="8"/>
  <c r="AB90" i="4" s="1"/>
  <c r="AD1783" i="8"/>
  <c r="AB89" i="4" s="1"/>
  <c r="AD1782" i="8"/>
  <c r="AB88" i="4" s="1"/>
  <c r="AD1781" i="8"/>
  <c r="AB87" i="4" s="1"/>
  <c r="AD1780" i="8"/>
  <c r="AB86" i="4" s="1"/>
  <c r="AD1779" i="8"/>
  <c r="AD1765" i="8"/>
  <c r="AA148" i="4" s="1"/>
  <c r="AD1764" i="8"/>
  <c r="AA147" i="4" s="1"/>
  <c r="AD1763" i="8"/>
  <c r="AA146" i="4" s="1"/>
  <c r="AD1762" i="8"/>
  <c r="AA145" i="4" s="1"/>
  <c r="AD1761" i="8"/>
  <c r="AA144" i="4" s="1"/>
  <c r="AD1760" i="8"/>
  <c r="AA143" i="4" s="1"/>
  <c r="AD1759" i="8"/>
  <c r="AA142" i="4" s="1"/>
  <c r="AD1758" i="8"/>
  <c r="AA141" i="4" s="1"/>
  <c r="AD1757" i="8"/>
  <c r="AA140" i="4" s="1"/>
  <c r="AD1756" i="8"/>
  <c r="AA139" i="4" s="1"/>
  <c r="AD1755" i="8"/>
  <c r="AA138" i="4" s="1"/>
  <c r="AD1754" i="8"/>
  <c r="AA137" i="4" s="1"/>
  <c r="AD1753" i="8"/>
  <c r="AA136" i="4" s="1"/>
  <c r="AD1752" i="8"/>
  <c r="AA135" i="4" s="1"/>
  <c r="AD1751" i="8"/>
  <c r="AA134" i="4" s="1"/>
  <c r="AD1750" i="8"/>
  <c r="AA133" i="4" s="1"/>
  <c r="AD1749" i="8"/>
  <c r="AA132" i="4" s="1"/>
  <c r="AD1748" i="8"/>
  <c r="AA131" i="4" s="1"/>
  <c r="AD1747" i="8"/>
  <c r="AA130" i="4" s="1"/>
  <c r="AD1746" i="8"/>
  <c r="AA129" i="4" s="1"/>
  <c r="AD1745" i="8"/>
  <c r="AA128" i="4" s="1"/>
  <c r="AD1744" i="8"/>
  <c r="AA127" i="4" s="1"/>
  <c r="AD1743" i="8"/>
  <c r="AA126" i="4" s="1"/>
  <c r="AD1742" i="8"/>
  <c r="AA125" i="4" s="1"/>
  <c r="AD1741" i="8"/>
  <c r="AA124" i="4" s="1"/>
  <c r="AD1740" i="8"/>
  <c r="AA123" i="4" s="1"/>
  <c r="AD1739" i="8"/>
  <c r="AA122" i="4" s="1"/>
  <c r="AD1738" i="8"/>
  <c r="AA121" i="4" s="1"/>
  <c r="AD1737" i="8"/>
  <c r="AA120" i="4" s="1"/>
  <c r="AD1736" i="8"/>
  <c r="AA119" i="4" s="1"/>
  <c r="AD1735" i="8"/>
  <c r="AA118" i="4" s="1"/>
  <c r="AD1734" i="8"/>
  <c r="AA117" i="4" s="1"/>
  <c r="AD1733" i="8"/>
  <c r="AA116" i="4" s="1"/>
  <c r="AD1732" i="8"/>
  <c r="AA115" i="4" s="1"/>
  <c r="AD1731" i="8"/>
  <c r="AA114" i="4" s="1"/>
  <c r="AD1730" i="8"/>
  <c r="AA113" i="4" s="1"/>
  <c r="AD1729" i="8"/>
  <c r="AA112" i="4" s="1"/>
  <c r="AD1728" i="8"/>
  <c r="AA111" i="4" s="1"/>
  <c r="AD1727" i="8"/>
  <c r="AA110" i="4" s="1"/>
  <c r="AD1726" i="8"/>
  <c r="AA109" i="4" s="1"/>
  <c r="AD1725" i="8"/>
  <c r="AA108" i="4" s="1"/>
  <c r="AD1724" i="8"/>
  <c r="AA107" i="4" s="1"/>
  <c r="AD1723" i="8"/>
  <c r="AA106" i="4" s="1"/>
  <c r="AD1722" i="8"/>
  <c r="AA105" i="4" s="1"/>
  <c r="AD1721" i="8"/>
  <c r="AA104" i="4" s="1"/>
  <c r="AD1720" i="8"/>
  <c r="AA103" i="4" s="1"/>
  <c r="AD1719" i="8"/>
  <c r="AA102" i="4" s="1"/>
  <c r="AD1718" i="8"/>
  <c r="AA101" i="4" s="1"/>
  <c r="AD1717" i="8"/>
  <c r="AA100" i="4" s="1"/>
  <c r="AD1716" i="8"/>
  <c r="AA99" i="4" s="1"/>
  <c r="AD1715" i="8"/>
  <c r="AA98" i="4" s="1"/>
  <c r="AD1714" i="8"/>
  <c r="AA97" i="4" s="1"/>
  <c r="AD1713" i="8"/>
  <c r="AA96" i="4" s="1"/>
  <c r="AD1712" i="8"/>
  <c r="AA95" i="4" s="1"/>
  <c r="AD1711" i="8"/>
  <c r="AA94" i="4" s="1"/>
  <c r="AD1710" i="8"/>
  <c r="AA93" i="4" s="1"/>
  <c r="AD1709" i="8"/>
  <c r="AA92" i="4" s="1"/>
  <c r="AD1708" i="8"/>
  <c r="AA91" i="4" s="1"/>
  <c r="AD1707" i="8"/>
  <c r="AA90" i="4" s="1"/>
  <c r="AD1706" i="8"/>
  <c r="AA89" i="4" s="1"/>
  <c r="AD1705" i="8"/>
  <c r="AA88" i="4" s="1"/>
  <c r="AD1704" i="8"/>
  <c r="AA87" i="4" s="1"/>
  <c r="AD1703" i="8"/>
  <c r="AA86" i="4" s="1"/>
  <c r="AD1702" i="8"/>
  <c r="AD1688" i="8"/>
  <c r="Z148" i="4" s="1"/>
  <c r="AD1687" i="8"/>
  <c r="Z147" i="4" s="1"/>
  <c r="AD1686" i="8"/>
  <c r="Z146" i="4" s="1"/>
  <c r="AD1685" i="8"/>
  <c r="Z145" i="4" s="1"/>
  <c r="AD1684" i="8"/>
  <c r="Z144" i="4" s="1"/>
  <c r="AD1683" i="8"/>
  <c r="Z143" i="4" s="1"/>
  <c r="AD1682" i="8"/>
  <c r="Z142" i="4" s="1"/>
  <c r="AD1681" i="8"/>
  <c r="Z141" i="4" s="1"/>
  <c r="AD1680" i="8"/>
  <c r="Z140" i="4" s="1"/>
  <c r="AD1679" i="8"/>
  <c r="Z139" i="4" s="1"/>
  <c r="AD1678" i="8"/>
  <c r="Z138" i="4" s="1"/>
  <c r="AD1677" i="8"/>
  <c r="Z137" i="4" s="1"/>
  <c r="AD1676" i="8"/>
  <c r="Z136" i="4" s="1"/>
  <c r="AD1675" i="8"/>
  <c r="Z135" i="4" s="1"/>
  <c r="AD1674" i="8"/>
  <c r="Z134" i="4" s="1"/>
  <c r="AD1673" i="8"/>
  <c r="Z133" i="4" s="1"/>
  <c r="AD1672" i="8"/>
  <c r="Z132" i="4" s="1"/>
  <c r="AD1671" i="8"/>
  <c r="Z131" i="4" s="1"/>
  <c r="AD1670" i="8"/>
  <c r="Z130" i="4" s="1"/>
  <c r="AD1669" i="8"/>
  <c r="Z129" i="4" s="1"/>
  <c r="AD1668" i="8"/>
  <c r="Z128" i="4" s="1"/>
  <c r="AD1667" i="8"/>
  <c r="Z127" i="4" s="1"/>
  <c r="AD1666" i="8"/>
  <c r="Z126" i="4" s="1"/>
  <c r="AD1665" i="8"/>
  <c r="Z125" i="4" s="1"/>
  <c r="AD1664" i="8"/>
  <c r="Z124" i="4" s="1"/>
  <c r="AD1663" i="8"/>
  <c r="Z123" i="4" s="1"/>
  <c r="AD1662" i="8"/>
  <c r="Z122" i="4" s="1"/>
  <c r="AD1661" i="8"/>
  <c r="Z121" i="4" s="1"/>
  <c r="AD1660" i="8"/>
  <c r="Z120" i="4" s="1"/>
  <c r="AD1659" i="8"/>
  <c r="Z119" i="4" s="1"/>
  <c r="AD1658" i="8"/>
  <c r="Z118" i="4" s="1"/>
  <c r="AD1657" i="8"/>
  <c r="Z117" i="4" s="1"/>
  <c r="AD1656" i="8"/>
  <c r="Z116" i="4" s="1"/>
  <c r="AD1655" i="8"/>
  <c r="Z115" i="4" s="1"/>
  <c r="AD1654" i="8"/>
  <c r="Z114" i="4" s="1"/>
  <c r="AD1653" i="8"/>
  <c r="Z113" i="4" s="1"/>
  <c r="AD1652" i="8"/>
  <c r="Z112" i="4" s="1"/>
  <c r="AD1651" i="8"/>
  <c r="Z111" i="4" s="1"/>
  <c r="AD1650" i="8"/>
  <c r="Z110" i="4" s="1"/>
  <c r="AD1649" i="8"/>
  <c r="Z109" i="4" s="1"/>
  <c r="AD1648" i="8"/>
  <c r="Z108" i="4" s="1"/>
  <c r="AD1647" i="8"/>
  <c r="Z107" i="4" s="1"/>
  <c r="AD1646" i="8"/>
  <c r="Z106" i="4" s="1"/>
  <c r="AD1645" i="8"/>
  <c r="Z105" i="4" s="1"/>
  <c r="AD1644" i="8"/>
  <c r="Z104" i="4" s="1"/>
  <c r="AD1643" i="8"/>
  <c r="Z103" i="4" s="1"/>
  <c r="AD1642" i="8"/>
  <c r="Z102" i="4" s="1"/>
  <c r="AD1641" i="8"/>
  <c r="Z101" i="4" s="1"/>
  <c r="AD1640" i="8"/>
  <c r="Z100" i="4" s="1"/>
  <c r="AD1639" i="8"/>
  <c r="Z99" i="4" s="1"/>
  <c r="AD1638" i="8"/>
  <c r="Z98" i="4" s="1"/>
  <c r="AD1637" i="8"/>
  <c r="Z97" i="4" s="1"/>
  <c r="AD1636" i="8"/>
  <c r="Z96" i="4" s="1"/>
  <c r="AD1635" i="8"/>
  <c r="Z95" i="4" s="1"/>
  <c r="AD1634" i="8"/>
  <c r="Z94" i="4" s="1"/>
  <c r="AD1633" i="8"/>
  <c r="Z93" i="4" s="1"/>
  <c r="AD1632" i="8"/>
  <c r="Z92" i="4" s="1"/>
  <c r="AD1631" i="8"/>
  <c r="Z91" i="4" s="1"/>
  <c r="AD1630" i="8"/>
  <c r="Z90" i="4" s="1"/>
  <c r="AD1629" i="8"/>
  <c r="Z89" i="4" s="1"/>
  <c r="AD1628" i="8"/>
  <c r="Z88" i="4" s="1"/>
  <c r="AD1627" i="8"/>
  <c r="Z87" i="4" s="1"/>
  <c r="AD1626" i="8"/>
  <c r="Z86" i="4" s="1"/>
  <c r="AD1625" i="8"/>
  <c r="AD1611" i="8"/>
  <c r="Y148" i="4" s="1"/>
  <c r="AD1610" i="8"/>
  <c r="Y147" i="4" s="1"/>
  <c r="AD1609" i="8"/>
  <c r="Y146" i="4" s="1"/>
  <c r="AD1608" i="8"/>
  <c r="Y145" i="4" s="1"/>
  <c r="AD1607" i="8"/>
  <c r="Y144" i="4" s="1"/>
  <c r="AD1606" i="8"/>
  <c r="Y143" i="4" s="1"/>
  <c r="AD1605" i="8"/>
  <c r="Y142" i="4" s="1"/>
  <c r="AD1604" i="8"/>
  <c r="Y141" i="4" s="1"/>
  <c r="AD1603" i="8"/>
  <c r="Y140" i="4" s="1"/>
  <c r="AD1602" i="8"/>
  <c r="Y139" i="4" s="1"/>
  <c r="AD1601" i="8"/>
  <c r="Y138" i="4" s="1"/>
  <c r="AD1600" i="8"/>
  <c r="Y137" i="4" s="1"/>
  <c r="AD1599" i="8"/>
  <c r="Y136" i="4" s="1"/>
  <c r="AD1598" i="8"/>
  <c r="Y135" i="4" s="1"/>
  <c r="AD1597" i="8"/>
  <c r="Y134" i="4" s="1"/>
  <c r="AD1596" i="8"/>
  <c r="Y133" i="4" s="1"/>
  <c r="AD1595" i="8"/>
  <c r="Y132" i="4" s="1"/>
  <c r="AD1594" i="8"/>
  <c r="Y131" i="4" s="1"/>
  <c r="AD1593" i="8"/>
  <c r="Y130" i="4" s="1"/>
  <c r="AD1592" i="8"/>
  <c r="Y129" i="4" s="1"/>
  <c r="AD1591" i="8"/>
  <c r="Y128" i="4" s="1"/>
  <c r="AD1590" i="8"/>
  <c r="Y127" i="4" s="1"/>
  <c r="AD1589" i="8"/>
  <c r="Y126" i="4" s="1"/>
  <c r="AD1588" i="8"/>
  <c r="Y125" i="4" s="1"/>
  <c r="AD1587" i="8"/>
  <c r="Y124" i="4" s="1"/>
  <c r="AD1586" i="8"/>
  <c r="Y123" i="4" s="1"/>
  <c r="AD1585" i="8"/>
  <c r="Y122" i="4" s="1"/>
  <c r="AD1584" i="8"/>
  <c r="Y121" i="4" s="1"/>
  <c r="AD1583" i="8"/>
  <c r="Y120" i="4" s="1"/>
  <c r="AD1582" i="8"/>
  <c r="Y119" i="4" s="1"/>
  <c r="AD1581" i="8"/>
  <c r="Y118" i="4" s="1"/>
  <c r="AD1580" i="8"/>
  <c r="Y117" i="4" s="1"/>
  <c r="AD1579" i="8"/>
  <c r="Y116" i="4" s="1"/>
  <c r="AD1578" i="8"/>
  <c r="Y115" i="4" s="1"/>
  <c r="AD1577" i="8"/>
  <c r="Y114" i="4" s="1"/>
  <c r="AD1576" i="8"/>
  <c r="Y113" i="4" s="1"/>
  <c r="AD1575" i="8"/>
  <c r="Y112" i="4" s="1"/>
  <c r="AD1574" i="8"/>
  <c r="Y111" i="4" s="1"/>
  <c r="AD1573" i="8"/>
  <c r="Y110" i="4" s="1"/>
  <c r="AD1572" i="8"/>
  <c r="Y109" i="4" s="1"/>
  <c r="AD1571" i="8"/>
  <c r="Y108" i="4" s="1"/>
  <c r="AD1570" i="8"/>
  <c r="Y107" i="4" s="1"/>
  <c r="AD1569" i="8"/>
  <c r="Y106" i="4" s="1"/>
  <c r="AD1568" i="8"/>
  <c r="Y105" i="4" s="1"/>
  <c r="AD1567" i="8"/>
  <c r="Y104" i="4" s="1"/>
  <c r="AD1566" i="8"/>
  <c r="Y103" i="4" s="1"/>
  <c r="AD1565" i="8"/>
  <c r="Y102" i="4" s="1"/>
  <c r="AD1564" i="8"/>
  <c r="Y101" i="4" s="1"/>
  <c r="AD1563" i="8"/>
  <c r="Y100" i="4" s="1"/>
  <c r="AD1562" i="8"/>
  <c r="Y99" i="4" s="1"/>
  <c r="AD1561" i="8"/>
  <c r="Y98" i="4" s="1"/>
  <c r="AD1560" i="8"/>
  <c r="Y97" i="4" s="1"/>
  <c r="AD1559" i="8"/>
  <c r="Y96" i="4" s="1"/>
  <c r="AD1558" i="8"/>
  <c r="Y95" i="4" s="1"/>
  <c r="AD1557" i="8"/>
  <c r="Y94" i="4" s="1"/>
  <c r="AD1556" i="8"/>
  <c r="Y93" i="4" s="1"/>
  <c r="AD1555" i="8"/>
  <c r="Y92" i="4" s="1"/>
  <c r="AD1554" i="8"/>
  <c r="Y91" i="4" s="1"/>
  <c r="AD1553" i="8"/>
  <c r="Y90" i="4" s="1"/>
  <c r="AD1552" i="8"/>
  <c r="Y89" i="4" s="1"/>
  <c r="AD1551" i="8"/>
  <c r="Y88" i="4" s="1"/>
  <c r="AD1550" i="8"/>
  <c r="Y87" i="4" s="1"/>
  <c r="AD1549" i="8"/>
  <c r="Y86" i="4" s="1"/>
  <c r="AD1548" i="8"/>
  <c r="AD1533" i="8"/>
  <c r="X147" i="4" s="1"/>
  <c r="AD1532" i="8"/>
  <c r="X146" i="4" s="1"/>
  <c r="AD1531" i="8"/>
  <c r="X145" i="4" s="1"/>
  <c r="AD1530" i="8"/>
  <c r="X144" i="4" s="1"/>
  <c r="AD1529" i="8"/>
  <c r="X143" i="4" s="1"/>
  <c r="AD1528" i="8"/>
  <c r="X142" i="4" s="1"/>
  <c r="AD1527" i="8"/>
  <c r="X141" i="4" s="1"/>
  <c r="AD1526" i="8"/>
  <c r="X140" i="4" s="1"/>
  <c r="AD1525" i="8"/>
  <c r="X139" i="4" s="1"/>
  <c r="AD1524" i="8"/>
  <c r="X138" i="4" s="1"/>
  <c r="AD1523" i="8"/>
  <c r="X137" i="4" s="1"/>
  <c r="AD1522" i="8"/>
  <c r="X136" i="4" s="1"/>
  <c r="AD1521" i="8"/>
  <c r="X135" i="4" s="1"/>
  <c r="AD1520" i="8"/>
  <c r="X134" i="4" s="1"/>
  <c r="AD1519" i="8"/>
  <c r="X133" i="4" s="1"/>
  <c r="AD1518" i="8"/>
  <c r="X132" i="4" s="1"/>
  <c r="AD1517" i="8"/>
  <c r="X131" i="4" s="1"/>
  <c r="AD1516" i="8"/>
  <c r="X130" i="4" s="1"/>
  <c r="AD1515" i="8"/>
  <c r="X129" i="4" s="1"/>
  <c r="AD1514" i="8"/>
  <c r="X128" i="4" s="1"/>
  <c r="AD1513" i="8"/>
  <c r="X127" i="4" s="1"/>
  <c r="AD1512" i="8"/>
  <c r="X126" i="4" s="1"/>
  <c r="AD1511" i="8"/>
  <c r="X125" i="4" s="1"/>
  <c r="AD1510" i="8"/>
  <c r="X124" i="4" s="1"/>
  <c r="AD1509" i="8"/>
  <c r="X123" i="4" s="1"/>
  <c r="AD1508" i="8"/>
  <c r="X122" i="4" s="1"/>
  <c r="AD1507" i="8"/>
  <c r="X121" i="4" s="1"/>
  <c r="AD1506" i="8"/>
  <c r="X120" i="4" s="1"/>
  <c r="AD1505" i="8"/>
  <c r="X119" i="4" s="1"/>
  <c r="AD1504" i="8"/>
  <c r="X118" i="4" s="1"/>
  <c r="AD1503" i="8"/>
  <c r="X117" i="4" s="1"/>
  <c r="AD1502" i="8"/>
  <c r="X116" i="4" s="1"/>
  <c r="AD1501" i="8"/>
  <c r="X115" i="4" s="1"/>
  <c r="AD1500" i="8"/>
  <c r="X114" i="4" s="1"/>
  <c r="AD1499" i="8"/>
  <c r="X113" i="4" s="1"/>
  <c r="AD1498" i="8"/>
  <c r="X112" i="4" s="1"/>
  <c r="AD1497" i="8"/>
  <c r="X111" i="4" s="1"/>
  <c r="AD1496" i="8"/>
  <c r="X110" i="4" s="1"/>
  <c r="AD1495" i="8"/>
  <c r="X109" i="4" s="1"/>
  <c r="AD1494" i="8"/>
  <c r="X108" i="4" s="1"/>
  <c r="AD1493" i="8"/>
  <c r="X107" i="4" s="1"/>
  <c r="AD1492" i="8"/>
  <c r="X106" i="4" s="1"/>
  <c r="AD1491" i="8"/>
  <c r="X105" i="4" s="1"/>
  <c r="AD1490" i="8"/>
  <c r="X104" i="4" s="1"/>
  <c r="AD1489" i="8"/>
  <c r="X103" i="4" s="1"/>
  <c r="AD1488" i="8"/>
  <c r="X102" i="4" s="1"/>
  <c r="AD1487" i="8"/>
  <c r="X101" i="4" s="1"/>
  <c r="AD1486" i="8"/>
  <c r="X100" i="4" s="1"/>
  <c r="AD1485" i="8"/>
  <c r="X99" i="4" s="1"/>
  <c r="AD1484" i="8"/>
  <c r="X98" i="4" s="1"/>
  <c r="AD1483" i="8"/>
  <c r="X97" i="4" s="1"/>
  <c r="AD1482" i="8"/>
  <c r="X96" i="4" s="1"/>
  <c r="AD1481" i="8"/>
  <c r="X95" i="4" s="1"/>
  <c r="AD1480" i="8"/>
  <c r="X94" i="4" s="1"/>
  <c r="AD1479" i="8"/>
  <c r="X93" i="4" s="1"/>
  <c r="AD1478" i="8"/>
  <c r="X92" i="4" s="1"/>
  <c r="AD1477" i="8"/>
  <c r="X91" i="4" s="1"/>
  <c r="AD1476" i="8"/>
  <c r="X90" i="4" s="1"/>
  <c r="AD1475" i="8"/>
  <c r="X89" i="4" s="1"/>
  <c r="AD1474" i="8"/>
  <c r="X88" i="4" s="1"/>
  <c r="AD1473" i="8"/>
  <c r="X87" i="4" s="1"/>
  <c r="AD1472" i="8"/>
  <c r="X86" i="4" s="1"/>
  <c r="AD1471" i="8"/>
  <c r="AD1457" i="8"/>
  <c r="W148" i="4" s="1"/>
  <c r="AD1456" i="8"/>
  <c r="W147" i="4" s="1"/>
  <c r="AD1455" i="8"/>
  <c r="W146" i="4" s="1"/>
  <c r="AD1454" i="8"/>
  <c r="W145" i="4" s="1"/>
  <c r="AD1453" i="8"/>
  <c r="W144" i="4" s="1"/>
  <c r="AD1452" i="8"/>
  <c r="W143" i="4" s="1"/>
  <c r="AD1451" i="8"/>
  <c r="W142" i="4" s="1"/>
  <c r="AD1450" i="8"/>
  <c r="W141" i="4" s="1"/>
  <c r="AD1449" i="8"/>
  <c r="W140" i="4" s="1"/>
  <c r="AD1448" i="8"/>
  <c r="W139" i="4" s="1"/>
  <c r="AD1447" i="8"/>
  <c r="W138" i="4" s="1"/>
  <c r="AD1446" i="8"/>
  <c r="W137" i="4" s="1"/>
  <c r="AD1445" i="8"/>
  <c r="W136" i="4" s="1"/>
  <c r="AD1444" i="8"/>
  <c r="W135" i="4" s="1"/>
  <c r="AD1443" i="8"/>
  <c r="W134" i="4" s="1"/>
  <c r="AD1442" i="8"/>
  <c r="W133" i="4" s="1"/>
  <c r="AD1441" i="8"/>
  <c r="W132" i="4" s="1"/>
  <c r="AD1440" i="8"/>
  <c r="W131" i="4" s="1"/>
  <c r="AD1439" i="8"/>
  <c r="W130" i="4" s="1"/>
  <c r="AD1438" i="8"/>
  <c r="W129" i="4" s="1"/>
  <c r="AD1437" i="8"/>
  <c r="W128" i="4" s="1"/>
  <c r="AD1436" i="8"/>
  <c r="W127" i="4" s="1"/>
  <c r="AD1435" i="8"/>
  <c r="W126" i="4" s="1"/>
  <c r="AD1434" i="8"/>
  <c r="W125" i="4" s="1"/>
  <c r="AD1433" i="8"/>
  <c r="W124" i="4" s="1"/>
  <c r="AD1432" i="8"/>
  <c r="W123" i="4" s="1"/>
  <c r="AD1431" i="8"/>
  <c r="W122" i="4" s="1"/>
  <c r="AD1430" i="8"/>
  <c r="W121" i="4" s="1"/>
  <c r="AD1429" i="8"/>
  <c r="W120" i="4" s="1"/>
  <c r="AD1428" i="8"/>
  <c r="W119" i="4" s="1"/>
  <c r="AD1427" i="8"/>
  <c r="W118" i="4" s="1"/>
  <c r="AD1426" i="8"/>
  <c r="W117" i="4" s="1"/>
  <c r="AD1425" i="8"/>
  <c r="W116" i="4" s="1"/>
  <c r="AD1424" i="8"/>
  <c r="W115" i="4" s="1"/>
  <c r="AD1423" i="8"/>
  <c r="W114" i="4" s="1"/>
  <c r="AD1422" i="8"/>
  <c r="W113" i="4" s="1"/>
  <c r="AD1421" i="8"/>
  <c r="W112" i="4" s="1"/>
  <c r="AD1420" i="8"/>
  <c r="W111" i="4" s="1"/>
  <c r="AD1419" i="8"/>
  <c r="W110" i="4" s="1"/>
  <c r="AD1418" i="8"/>
  <c r="W109" i="4" s="1"/>
  <c r="AD1417" i="8"/>
  <c r="W108" i="4" s="1"/>
  <c r="AD1416" i="8"/>
  <c r="W107" i="4" s="1"/>
  <c r="AD1415" i="8"/>
  <c r="W106" i="4" s="1"/>
  <c r="AD1414" i="8"/>
  <c r="W105" i="4" s="1"/>
  <c r="AD1413" i="8"/>
  <c r="W104" i="4" s="1"/>
  <c r="AD1412" i="8"/>
  <c r="W103" i="4" s="1"/>
  <c r="AD1411" i="8"/>
  <c r="W102" i="4" s="1"/>
  <c r="AD1410" i="8"/>
  <c r="W101" i="4" s="1"/>
  <c r="AD1409" i="8"/>
  <c r="W100" i="4" s="1"/>
  <c r="AD1408" i="8"/>
  <c r="W99" i="4" s="1"/>
  <c r="AD1407" i="8"/>
  <c r="W98" i="4" s="1"/>
  <c r="AD1406" i="8"/>
  <c r="W97" i="4" s="1"/>
  <c r="AD1405" i="8"/>
  <c r="W96" i="4" s="1"/>
  <c r="AD1404" i="8"/>
  <c r="W95" i="4" s="1"/>
  <c r="AD1403" i="8"/>
  <c r="W94" i="4" s="1"/>
  <c r="AD1402" i="8"/>
  <c r="W93" i="4" s="1"/>
  <c r="AD1401" i="8"/>
  <c r="W92" i="4" s="1"/>
  <c r="AD1400" i="8"/>
  <c r="W91" i="4" s="1"/>
  <c r="AD1399" i="8"/>
  <c r="W90" i="4" s="1"/>
  <c r="AD1398" i="8"/>
  <c r="W89" i="4" s="1"/>
  <c r="AD1397" i="8"/>
  <c r="W88" i="4" s="1"/>
  <c r="AD1396" i="8"/>
  <c r="W87" i="4" s="1"/>
  <c r="AD1395" i="8"/>
  <c r="W86" i="4" s="1"/>
  <c r="AD1394" i="8"/>
  <c r="AD1380" i="8"/>
  <c r="V148" i="4" s="1"/>
  <c r="AD1379" i="8"/>
  <c r="V147" i="4" s="1"/>
  <c r="AD1378" i="8"/>
  <c r="V146" i="4" s="1"/>
  <c r="AD1377" i="8"/>
  <c r="V145" i="4" s="1"/>
  <c r="AD1376" i="8"/>
  <c r="V144" i="4" s="1"/>
  <c r="AD1375" i="8"/>
  <c r="V143" i="4" s="1"/>
  <c r="AD1374" i="8"/>
  <c r="V142" i="4" s="1"/>
  <c r="AD1373" i="8"/>
  <c r="V141" i="4" s="1"/>
  <c r="AD1372" i="8"/>
  <c r="V140" i="4" s="1"/>
  <c r="AD1371" i="8"/>
  <c r="V139" i="4" s="1"/>
  <c r="AD1370" i="8"/>
  <c r="V138" i="4" s="1"/>
  <c r="AD1369" i="8"/>
  <c r="V137" i="4" s="1"/>
  <c r="AD1368" i="8"/>
  <c r="V136" i="4" s="1"/>
  <c r="AD1367" i="8"/>
  <c r="V135" i="4" s="1"/>
  <c r="AD1366" i="8"/>
  <c r="V134" i="4" s="1"/>
  <c r="AD1365" i="8"/>
  <c r="V133" i="4" s="1"/>
  <c r="AD1364" i="8"/>
  <c r="V132" i="4" s="1"/>
  <c r="AD1363" i="8"/>
  <c r="V131" i="4" s="1"/>
  <c r="AD1362" i="8"/>
  <c r="V130" i="4" s="1"/>
  <c r="AD1361" i="8"/>
  <c r="V129" i="4" s="1"/>
  <c r="AD1360" i="8"/>
  <c r="V128" i="4" s="1"/>
  <c r="AD1359" i="8"/>
  <c r="V127" i="4" s="1"/>
  <c r="AD1358" i="8"/>
  <c r="V126" i="4" s="1"/>
  <c r="AD1357" i="8"/>
  <c r="V125" i="4" s="1"/>
  <c r="AD1356" i="8"/>
  <c r="V124" i="4" s="1"/>
  <c r="AD1355" i="8"/>
  <c r="V123" i="4" s="1"/>
  <c r="AD1354" i="8"/>
  <c r="V122" i="4" s="1"/>
  <c r="AD1353" i="8"/>
  <c r="V121" i="4" s="1"/>
  <c r="AD1352" i="8"/>
  <c r="V120" i="4" s="1"/>
  <c r="AD1351" i="8"/>
  <c r="V119" i="4" s="1"/>
  <c r="AD1350" i="8"/>
  <c r="V118" i="4" s="1"/>
  <c r="AD1349" i="8"/>
  <c r="V117" i="4" s="1"/>
  <c r="AD1348" i="8"/>
  <c r="V116" i="4" s="1"/>
  <c r="AD1347" i="8"/>
  <c r="V115" i="4" s="1"/>
  <c r="AD1346" i="8"/>
  <c r="V114" i="4" s="1"/>
  <c r="AD1345" i="8"/>
  <c r="V113" i="4" s="1"/>
  <c r="AD1344" i="8"/>
  <c r="V112" i="4" s="1"/>
  <c r="AD1343" i="8"/>
  <c r="V111" i="4" s="1"/>
  <c r="AD1342" i="8"/>
  <c r="V110" i="4" s="1"/>
  <c r="AD1341" i="8"/>
  <c r="V109" i="4" s="1"/>
  <c r="AD1340" i="8"/>
  <c r="V108" i="4" s="1"/>
  <c r="AD1339" i="8"/>
  <c r="V107" i="4" s="1"/>
  <c r="AD1338" i="8"/>
  <c r="V106" i="4" s="1"/>
  <c r="AD1337" i="8"/>
  <c r="V105" i="4" s="1"/>
  <c r="AD1336" i="8"/>
  <c r="V104" i="4" s="1"/>
  <c r="AD1335" i="8"/>
  <c r="V103" i="4" s="1"/>
  <c r="AD1334" i="8"/>
  <c r="V102" i="4" s="1"/>
  <c r="AD1333" i="8"/>
  <c r="V101" i="4" s="1"/>
  <c r="AD1332" i="8"/>
  <c r="V100" i="4" s="1"/>
  <c r="AD1331" i="8"/>
  <c r="V99" i="4" s="1"/>
  <c r="AD1330" i="8"/>
  <c r="V98" i="4" s="1"/>
  <c r="AD1329" i="8"/>
  <c r="V97" i="4" s="1"/>
  <c r="AD1328" i="8"/>
  <c r="V96" i="4" s="1"/>
  <c r="AD1327" i="8"/>
  <c r="V95" i="4" s="1"/>
  <c r="AD1326" i="8"/>
  <c r="V94" i="4" s="1"/>
  <c r="AD1325" i="8"/>
  <c r="V93" i="4" s="1"/>
  <c r="AD1324" i="8"/>
  <c r="V92" i="4" s="1"/>
  <c r="AD1323" i="8"/>
  <c r="V91" i="4" s="1"/>
  <c r="AD1322" i="8"/>
  <c r="V90" i="4" s="1"/>
  <c r="AD1321" i="8"/>
  <c r="V89" i="4" s="1"/>
  <c r="AD1320" i="8"/>
  <c r="V88" i="4" s="1"/>
  <c r="AD1319" i="8"/>
  <c r="V87" i="4" s="1"/>
  <c r="AD1318" i="8"/>
  <c r="V86" i="4" s="1"/>
  <c r="AD1317" i="8"/>
  <c r="AD1303" i="8"/>
  <c r="U148" i="4" s="1"/>
  <c r="AD1302" i="8"/>
  <c r="U147" i="4" s="1"/>
  <c r="AD1301" i="8"/>
  <c r="U146" i="4" s="1"/>
  <c r="AD1300" i="8"/>
  <c r="U145" i="4" s="1"/>
  <c r="AD1299" i="8"/>
  <c r="U144" i="4" s="1"/>
  <c r="AD1298" i="8"/>
  <c r="U143" i="4" s="1"/>
  <c r="AD1297" i="8"/>
  <c r="U142" i="4" s="1"/>
  <c r="AD1296" i="8"/>
  <c r="U141" i="4" s="1"/>
  <c r="AD1295" i="8"/>
  <c r="U140" i="4" s="1"/>
  <c r="AD1294" i="8"/>
  <c r="U139" i="4" s="1"/>
  <c r="AD1293" i="8"/>
  <c r="U138" i="4" s="1"/>
  <c r="AD1292" i="8"/>
  <c r="U137" i="4" s="1"/>
  <c r="AD1291" i="8"/>
  <c r="U136" i="4" s="1"/>
  <c r="AD1290" i="8"/>
  <c r="U135" i="4" s="1"/>
  <c r="AD1289" i="8"/>
  <c r="U134" i="4" s="1"/>
  <c r="AD1288" i="8"/>
  <c r="U133" i="4" s="1"/>
  <c r="AD1287" i="8"/>
  <c r="U132" i="4" s="1"/>
  <c r="AD1286" i="8"/>
  <c r="U131" i="4" s="1"/>
  <c r="AD1285" i="8"/>
  <c r="U130" i="4" s="1"/>
  <c r="AD1284" i="8"/>
  <c r="U129" i="4" s="1"/>
  <c r="AD1283" i="8"/>
  <c r="U128" i="4" s="1"/>
  <c r="AD1282" i="8"/>
  <c r="U127" i="4" s="1"/>
  <c r="AD1281" i="8"/>
  <c r="U126" i="4" s="1"/>
  <c r="AD1280" i="8"/>
  <c r="U125" i="4" s="1"/>
  <c r="AD1279" i="8"/>
  <c r="U124" i="4" s="1"/>
  <c r="AD1278" i="8"/>
  <c r="U123" i="4" s="1"/>
  <c r="AD1277" i="8"/>
  <c r="U122" i="4" s="1"/>
  <c r="AD1276" i="8"/>
  <c r="U121" i="4" s="1"/>
  <c r="AD1275" i="8"/>
  <c r="U120" i="4" s="1"/>
  <c r="AD1274" i="8"/>
  <c r="U119" i="4" s="1"/>
  <c r="AD1273" i="8"/>
  <c r="U118" i="4" s="1"/>
  <c r="AD1272" i="8"/>
  <c r="U117" i="4" s="1"/>
  <c r="AD1271" i="8"/>
  <c r="U116" i="4" s="1"/>
  <c r="AD1270" i="8"/>
  <c r="U115" i="4" s="1"/>
  <c r="AD1269" i="8"/>
  <c r="U114" i="4" s="1"/>
  <c r="AD1268" i="8"/>
  <c r="U113" i="4" s="1"/>
  <c r="AD1267" i="8"/>
  <c r="U112" i="4" s="1"/>
  <c r="AD1266" i="8"/>
  <c r="U111" i="4" s="1"/>
  <c r="AD1265" i="8"/>
  <c r="U110" i="4" s="1"/>
  <c r="AD1264" i="8"/>
  <c r="U109" i="4" s="1"/>
  <c r="AD1263" i="8"/>
  <c r="U108" i="4" s="1"/>
  <c r="AD1262" i="8"/>
  <c r="U107" i="4" s="1"/>
  <c r="AD1261" i="8"/>
  <c r="U106" i="4" s="1"/>
  <c r="AD1260" i="8"/>
  <c r="U105" i="4" s="1"/>
  <c r="AD1259" i="8"/>
  <c r="U104" i="4" s="1"/>
  <c r="AD1258" i="8"/>
  <c r="U103" i="4" s="1"/>
  <c r="AD1257" i="8"/>
  <c r="U102" i="4" s="1"/>
  <c r="AD1256" i="8"/>
  <c r="U101" i="4" s="1"/>
  <c r="AD1255" i="8"/>
  <c r="U100" i="4" s="1"/>
  <c r="AD1254" i="8"/>
  <c r="U99" i="4" s="1"/>
  <c r="AD1253" i="8"/>
  <c r="U98" i="4" s="1"/>
  <c r="AD1252" i="8"/>
  <c r="U97" i="4" s="1"/>
  <c r="AD1251" i="8"/>
  <c r="U96" i="4" s="1"/>
  <c r="AD1250" i="8"/>
  <c r="U95" i="4" s="1"/>
  <c r="AD1249" i="8"/>
  <c r="U94" i="4" s="1"/>
  <c r="AD1248" i="8"/>
  <c r="U93" i="4" s="1"/>
  <c r="AD1247" i="8"/>
  <c r="U92" i="4" s="1"/>
  <c r="AD1246" i="8"/>
  <c r="U91" i="4" s="1"/>
  <c r="AD1245" i="8"/>
  <c r="U90" i="4" s="1"/>
  <c r="AD1244" i="8"/>
  <c r="U89" i="4" s="1"/>
  <c r="AD1243" i="8"/>
  <c r="U88" i="4" s="1"/>
  <c r="AD1242" i="8"/>
  <c r="U87" i="4" s="1"/>
  <c r="AD1241" i="8"/>
  <c r="U86" i="4" s="1"/>
  <c r="AD1240" i="8"/>
  <c r="AD1226" i="8"/>
  <c r="T148" i="4" s="1"/>
  <c r="AD1225" i="8"/>
  <c r="T147" i="4" s="1"/>
  <c r="AD1224" i="8"/>
  <c r="T146" i="4" s="1"/>
  <c r="AD1223" i="8"/>
  <c r="T145" i="4" s="1"/>
  <c r="AD1222" i="8"/>
  <c r="T144" i="4" s="1"/>
  <c r="AD1221" i="8"/>
  <c r="T143" i="4" s="1"/>
  <c r="AD1220" i="8"/>
  <c r="T142" i="4" s="1"/>
  <c r="AD1219" i="8"/>
  <c r="T141" i="4" s="1"/>
  <c r="AD1218" i="8"/>
  <c r="T140" i="4" s="1"/>
  <c r="AD1217" i="8"/>
  <c r="T139" i="4" s="1"/>
  <c r="AD1216" i="8"/>
  <c r="T138" i="4" s="1"/>
  <c r="AD1215" i="8"/>
  <c r="T137" i="4" s="1"/>
  <c r="AD1214" i="8"/>
  <c r="T136" i="4" s="1"/>
  <c r="AD1213" i="8"/>
  <c r="T135" i="4" s="1"/>
  <c r="AD1212" i="8"/>
  <c r="T134" i="4" s="1"/>
  <c r="AD1211" i="8"/>
  <c r="T133" i="4" s="1"/>
  <c r="AD1210" i="8"/>
  <c r="T132" i="4" s="1"/>
  <c r="AD1209" i="8"/>
  <c r="T131" i="4" s="1"/>
  <c r="AD1208" i="8"/>
  <c r="T130" i="4" s="1"/>
  <c r="AD1207" i="8"/>
  <c r="T129" i="4" s="1"/>
  <c r="AD1206" i="8"/>
  <c r="T128" i="4" s="1"/>
  <c r="AD1205" i="8"/>
  <c r="T127" i="4" s="1"/>
  <c r="AD1204" i="8"/>
  <c r="T126" i="4" s="1"/>
  <c r="AD1203" i="8"/>
  <c r="T125" i="4" s="1"/>
  <c r="AD1202" i="8"/>
  <c r="T124" i="4" s="1"/>
  <c r="AD1201" i="8"/>
  <c r="T123" i="4" s="1"/>
  <c r="AD1200" i="8"/>
  <c r="T122" i="4" s="1"/>
  <c r="AD1199" i="8"/>
  <c r="T121" i="4" s="1"/>
  <c r="AD1198" i="8"/>
  <c r="T120" i="4" s="1"/>
  <c r="AD1197" i="8"/>
  <c r="T119" i="4" s="1"/>
  <c r="AD1196" i="8"/>
  <c r="T118" i="4" s="1"/>
  <c r="AD1195" i="8"/>
  <c r="T117" i="4" s="1"/>
  <c r="AD1194" i="8"/>
  <c r="T116" i="4" s="1"/>
  <c r="AD1193" i="8"/>
  <c r="T115" i="4" s="1"/>
  <c r="AD1192" i="8"/>
  <c r="T114" i="4" s="1"/>
  <c r="AD1191" i="8"/>
  <c r="T113" i="4" s="1"/>
  <c r="AD1190" i="8"/>
  <c r="T112" i="4" s="1"/>
  <c r="AD1189" i="8"/>
  <c r="T111" i="4" s="1"/>
  <c r="AD1188" i="8"/>
  <c r="T110" i="4" s="1"/>
  <c r="AD1187" i="8"/>
  <c r="T109" i="4" s="1"/>
  <c r="AD1186" i="8"/>
  <c r="T108" i="4" s="1"/>
  <c r="AD1185" i="8"/>
  <c r="T107" i="4" s="1"/>
  <c r="AD1184" i="8"/>
  <c r="T106" i="4" s="1"/>
  <c r="AD1183" i="8"/>
  <c r="T105" i="4" s="1"/>
  <c r="AD1182" i="8"/>
  <c r="T104" i="4" s="1"/>
  <c r="AD1181" i="8"/>
  <c r="T103" i="4" s="1"/>
  <c r="AD1180" i="8"/>
  <c r="T102" i="4" s="1"/>
  <c r="AD1179" i="8"/>
  <c r="T101" i="4" s="1"/>
  <c r="AD1178" i="8"/>
  <c r="T100" i="4" s="1"/>
  <c r="AD1177" i="8"/>
  <c r="T99" i="4" s="1"/>
  <c r="AD1176" i="8"/>
  <c r="T98" i="4" s="1"/>
  <c r="AD1175" i="8"/>
  <c r="T97" i="4" s="1"/>
  <c r="AD1174" i="8"/>
  <c r="T96" i="4" s="1"/>
  <c r="AD1173" i="8"/>
  <c r="T95" i="4" s="1"/>
  <c r="AD1172" i="8"/>
  <c r="T94" i="4" s="1"/>
  <c r="AD1171" i="8"/>
  <c r="T93" i="4" s="1"/>
  <c r="AD1170" i="8"/>
  <c r="T92" i="4" s="1"/>
  <c r="AD1169" i="8"/>
  <c r="T91" i="4" s="1"/>
  <c r="AD1168" i="8"/>
  <c r="T90" i="4" s="1"/>
  <c r="AD1167" i="8"/>
  <c r="T89" i="4" s="1"/>
  <c r="AD1166" i="8"/>
  <c r="T88" i="4" s="1"/>
  <c r="AD1165" i="8"/>
  <c r="T87" i="4" s="1"/>
  <c r="AD1164" i="8"/>
  <c r="T86" i="4" s="1"/>
  <c r="AD1163" i="8"/>
  <c r="AD1149" i="8"/>
  <c r="S148" i="4" s="1"/>
  <c r="AD1148" i="8"/>
  <c r="S147" i="4" s="1"/>
  <c r="AD1147" i="8"/>
  <c r="S146" i="4" s="1"/>
  <c r="AD1146" i="8"/>
  <c r="S145" i="4" s="1"/>
  <c r="AD1145" i="8"/>
  <c r="S144" i="4" s="1"/>
  <c r="AD1144" i="8"/>
  <c r="S143" i="4" s="1"/>
  <c r="AD1143" i="8"/>
  <c r="S142" i="4" s="1"/>
  <c r="AD1142" i="8"/>
  <c r="S141" i="4" s="1"/>
  <c r="AD1141" i="8"/>
  <c r="S140" i="4" s="1"/>
  <c r="AD1140" i="8"/>
  <c r="S139" i="4" s="1"/>
  <c r="AD1139" i="8"/>
  <c r="S138" i="4" s="1"/>
  <c r="AD1138" i="8"/>
  <c r="S137" i="4" s="1"/>
  <c r="AD1137" i="8"/>
  <c r="S136" i="4" s="1"/>
  <c r="AD1136" i="8"/>
  <c r="S135" i="4" s="1"/>
  <c r="AD1135" i="8"/>
  <c r="S134" i="4" s="1"/>
  <c r="AD1134" i="8"/>
  <c r="S133" i="4" s="1"/>
  <c r="AD1133" i="8"/>
  <c r="S132" i="4" s="1"/>
  <c r="AD1132" i="8"/>
  <c r="S131" i="4" s="1"/>
  <c r="AD1131" i="8"/>
  <c r="S130" i="4" s="1"/>
  <c r="AD1130" i="8"/>
  <c r="S129" i="4" s="1"/>
  <c r="AD1129" i="8"/>
  <c r="S128" i="4" s="1"/>
  <c r="AD1128" i="8"/>
  <c r="S127" i="4" s="1"/>
  <c r="AD1127" i="8"/>
  <c r="S126" i="4" s="1"/>
  <c r="AD1126" i="8"/>
  <c r="S125" i="4" s="1"/>
  <c r="AD1125" i="8"/>
  <c r="S124" i="4" s="1"/>
  <c r="AD1124" i="8"/>
  <c r="S123" i="4" s="1"/>
  <c r="AD1123" i="8"/>
  <c r="S122" i="4" s="1"/>
  <c r="AD1122" i="8"/>
  <c r="S121" i="4" s="1"/>
  <c r="AD1121" i="8"/>
  <c r="S120" i="4" s="1"/>
  <c r="AD1120" i="8"/>
  <c r="S119" i="4" s="1"/>
  <c r="AD1119" i="8"/>
  <c r="S118" i="4" s="1"/>
  <c r="AD1118" i="8"/>
  <c r="S117" i="4" s="1"/>
  <c r="AD1117" i="8"/>
  <c r="S116" i="4" s="1"/>
  <c r="AD1116" i="8"/>
  <c r="S115" i="4" s="1"/>
  <c r="AD1115" i="8"/>
  <c r="S114" i="4" s="1"/>
  <c r="AD1114" i="8"/>
  <c r="S113" i="4" s="1"/>
  <c r="AD1113" i="8"/>
  <c r="S112" i="4" s="1"/>
  <c r="AD1112" i="8"/>
  <c r="S111" i="4" s="1"/>
  <c r="AD1111" i="8"/>
  <c r="S110" i="4" s="1"/>
  <c r="AD1110" i="8"/>
  <c r="S109" i="4" s="1"/>
  <c r="AD1109" i="8"/>
  <c r="S108" i="4" s="1"/>
  <c r="AD1108" i="8"/>
  <c r="S107" i="4" s="1"/>
  <c r="AD1107" i="8"/>
  <c r="S106" i="4" s="1"/>
  <c r="AD1106" i="8"/>
  <c r="S105" i="4" s="1"/>
  <c r="AD1105" i="8"/>
  <c r="S104" i="4" s="1"/>
  <c r="AD1104" i="8"/>
  <c r="S103" i="4" s="1"/>
  <c r="AD1103" i="8"/>
  <c r="S102" i="4" s="1"/>
  <c r="AD1102" i="8"/>
  <c r="S101" i="4" s="1"/>
  <c r="AD1101" i="8"/>
  <c r="S100" i="4" s="1"/>
  <c r="AD1100" i="8"/>
  <c r="S99" i="4" s="1"/>
  <c r="AD1099" i="8"/>
  <c r="S98" i="4" s="1"/>
  <c r="AD1098" i="8"/>
  <c r="S97" i="4" s="1"/>
  <c r="AD1097" i="8"/>
  <c r="S96" i="4" s="1"/>
  <c r="AD1096" i="8"/>
  <c r="S95" i="4" s="1"/>
  <c r="AD1095" i="8"/>
  <c r="S94" i="4" s="1"/>
  <c r="AD1094" i="8"/>
  <c r="S93" i="4" s="1"/>
  <c r="AD1093" i="8"/>
  <c r="S92" i="4" s="1"/>
  <c r="AD1092" i="8"/>
  <c r="S91" i="4" s="1"/>
  <c r="AD1091" i="8"/>
  <c r="S90" i="4" s="1"/>
  <c r="AD1090" i="8"/>
  <c r="S89" i="4" s="1"/>
  <c r="AD1089" i="8"/>
  <c r="S88" i="4" s="1"/>
  <c r="AD1088" i="8"/>
  <c r="S87" i="4" s="1"/>
  <c r="AD1087" i="8"/>
  <c r="S86" i="4" s="1"/>
  <c r="AD1086" i="8"/>
  <c r="AD1072" i="8"/>
  <c r="R148" i="4" s="1"/>
  <c r="AD1071" i="8"/>
  <c r="R147" i="4" s="1"/>
  <c r="AD1070" i="8"/>
  <c r="R146" i="4" s="1"/>
  <c r="AD1069" i="8"/>
  <c r="R145" i="4" s="1"/>
  <c r="AD1068" i="8"/>
  <c r="R144" i="4" s="1"/>
  <c r="AD1067" i="8"/>
  <c r="R143" i="4" s="1"/>
  <c r="AD1066" i="8"/>
  <c r="R142" i="4" s="1"/>
  <c r="AD1065" i="8"/>
  <c r="R141" i="4" s="1"/>
  <c r="AD1064" i="8"/>
  <c r="R140" i="4" s="1"/>
  <c r="AD1063" i="8"/>
  <c r="R139" i="4" s="1"/>
  <c r="AD1062" i="8"/>
  <c r="R138" i="4" s="1"/>
  <c r="AD1061" i="8"/>
  <c r="R137" i="4" s="1"/>
  <c r="AD1060" i="8"/>
  <c r="R136" i="4" s="1"/>
  <c r="AD1059" i="8"/>
  <c r="R135" i="4" s="1"/>
  <c r="AD1058" i="8"/>
  <c r="R134" i="4" s="1"/>
  <c r="AD1057" i="8"/>
  <c r="R133" i="4" s="1"/>
  <c r="AD1056" i="8"/>
  <c r="R132" i="4" s="1"/>
  <c r="AD1055" i="8"/>
  <c r="R131" i="4" s="1"/>
  <c r="AD1054" i="8"/>
  <c r="R130" i="4" s="1"/>
  <c r="AD1053" i="8"/>
  <c r="R129" i="4" s="1"/>
  <c r="AD1052" i="8"/>
  <c r="R128" i="4" s="1"/>
  <c r="AD1051" i="8"/>
  <c r="R127" i="4" s="1"/>
  <c r="AD1050" i="8"/>
  <c r="R126" i="4" s="1"/>
  <c r="AD1049" i="8"/>
  <c r="R125" i="4" s="1"/>
  <c r="AD1048" i="8"/>
  <c r="R124" i="4" s="1"/>
  <c r="AD1047" i="8"/>
  <c r="R123" i="4" s="1"/>
  <c r="AD1046" i="8"/>
  <c r="R122" i="4" s="1"/>
  <c r="AD1045" i="8"/>
  <c r="R121" i="4" s="1"/>
  <c r="AD1044" i="8"/>
  <c r="R120" i="4" s="1"/>
  <c r="AD1043" i="8"/>
  <c r="R119" i="4" s="1"/>
  <c r="AD1042" i="8"/>
  <c r="R118" i="4" s="1"/>
  <c r="AD1041" i="8"/>
  <c r="R117" i="4" s="1"/>
  <c r="AD1040" i="8"/>
  <c r="R116" i="4" s="1"/>
  <c r="AD1039" i="8"/>
  <c r="R115" i="4" s="1"/>
  <c r="AD1038" i="8"/>
  <c r="R114" i="4" s="1"/>
  <c r="AD1037" i="8"/>
  <c r="R113" i="4" s="1"/>
  <c r="AD1036" i="8"/>
  <c r="R112" i="4" s="1"/>
  <c r="AD1035" i="8"/>
  <c r="R111" i="4" s="1"/>
  <c r="AD1034" i="8"/>
  <c r="R110" i="4" s="1"/>
  <c r="AD1033" i="8"/>
  <c r="R109" i="4" s="1"/>
  <c r="AD1032" i="8"/>
  <c r="R108" i="4" s="1"/>
  <c r="AD1031" i="8"/>
  <c r="R107" i="4" s="1"/>
  <c r="AD1030" i="8"/>
  <c r="R106" i="4" s="1"/>
  <c r="AD1029" i="8"/>
  <c r="R105" i="4" s="1"/>
  <c r="AD1028" i="8"/>
  <c r="R104" i="4" s="1"/>
  <c r="AD1027" i="8"/>
  <c r="R103" i="4" s="1"/>
  <c r="AD1026" i="8"/>
  <c r="R102" i="4" s="1"/>
  <c r="AD1025" i="8"/>
  <c r="R101" i="4" s="1"/>
  <c r="AD1024" i="8"/>
  <c r="R100" i="4" s="1"/>
  <c r="AD1023" i="8"/>
  <c r="R99" i="4" s="1"/>
  <c r="AD1022" i="8"/>
  <c r="R98" i="4" s="1"/>
  <c r="AD1021" i="8"/>
  <c r="R97" i="4" s="1"/>
  <c r="AD1020" i="8"/>
  <c r="R96" i="4" s="1"/>
  <c r="AD1019" i="8"/>
  <c r="R95" i="4" s="1"/>
  <c r="AD1018" i="8"/>
  <c r="R94" i="4" s="1"/>
  <c r="AD1017" i="8"/>
  <c r="R93" i="4" s="1"/>
  <c r="AD1016" i="8"/>
  <c r="R92" i="4" s="1"/>
  <c r="AD1015" i="8"/>
  <c r="R91" i="4" s="1"/>
  <c r="AD1014" i="8"/>
  <c r="R90" i="4" s="1"/>
  <c r="AD1013" i="8"/>
  <c r="R89" i="4" s="1"/>
  <c r="AD1012" i="8"/>
  <c r="R88" i="4" s="1"/>
  <c r="AD1011" i="8"/>
  <c r="R87" i="4" s="1"/>
  <c r="AD1010" i="8"/>
  <c r="R86" i="4" s="1"/>
  <c r="AD1009" i="8"/>
  <c r="AD995" i="8"/>
  <c r="Q148" i="4" s="1"/>
  <c r="AD994" i="8"/>
  <c r="Q147" i="4" s="1"/>
  <c r="AD993" i="8"/>
  <c r="Q146" i="4" s="1"/>
  <c r="AD992" i="8"/>
  <c r="Q145" i="4" s="1"/>
  <c r="AD991" i="8"/>
  <c r="Q144" i="4" s="1"/>
  <c r="AD990" i="8"/>
  <c r="Q143" i="4" s="1"/>
  <c r="AD989" i="8"/>
  <c r="Q142" i="4" s="1"/>
  <c r="AD988" i="8"/>
  <c r="Q141" i="4" s="1"/>
  <c r="AD987" i="8"/>
  <c r="Q140" i="4" s="1"/>
  <c r="AD986" i="8"/>
  <c r="Q139" i="4" s="1"/>
  <c r="AD985" i="8"/>
  <c r="Q138" i="4" s="1"/>
  <c r="AD984" i="8"/>
  <c r="Q137" i="4" s="1"/>
  <c r="AD983" i="8"/>
  <c r="Q136" i="4" s="1"/>
  <c r="AD982" i="8"/>
  <c r="Q135" i="4" s="1"/>
  <c r="AD981" i="8"/>
  <c r="Q134" i="4" s="1"/>
  <c r="AD980" i="8"/>
  <c r="Q133" i="4" s="1"/>
  <c r="AD979" i="8"/>
  <c r="Q132" i="4" s="1"/>
  <c r="AD978" i="8"/>
  <c r="Q131" i="4" s="1"/>
  <c r="AD977" i="8"/>
  <c r="Q130" i="4" s="1"/>
  <c r="AD976" i="8"/>
  <c r="Q129" i="4" s="1"/>
  <c r="AD975" i="8"/>
  <c r="Q128" i="4" s="1"/>
  <c r="AD974" i="8"/>
  <c r="Q127" i="4" s="1"/>
  <c r="AD973" i="8"/>
  <c r="Q126" i="4" s="1"/>
  <c r="AD972" i="8"/>
  <c r="Q125" i="4" s="1"/>
  <c r="AD971" i="8"/>
  <c r="Q124" i="4" s="1"/>
  <c r="AD970" i="8"/>
  <c r="Q123" i="4" s="1"/>
  <c r="AD969" i="8"/>
  <c r="Q122" i="4" s="1"/>
  <c r="AD968" i="8"/>
  <c r="Q121" i="4" s="1"/>
  <c r="AD967" i="8"/>
  <c r="Q120" i="4" s="1"/>
  <c r="AD966" i="8"/>
  <c r="Q119" i="4" s="1"/>
  <c r="AD965" i="8"/>
  <c r="Q118" i="4" s="1"/>
  <c r="AD964" i="8"/>
  <c r="Q117" i="4" s="1"/>
  <c r="AD963" i="8"/>
  <c r="Q116" i="4" s="1"/>
  <c r="AD962" i="8"/>
  <c r="Q115" i="4" s="1"/>
  <c r="AD961" i="8"/>
  <c r="Q114" i="4" s="1"/>
  <c r="AD960" i="8"/>
  <c r="Q113" i="4" s="1"/>
  <c r="AD959" i="8"/>
  <c r="Q112" i="4" s="1"/>
  <c r="AD958" i="8"/>
  <c r="Q111" i="4" s="1"/>
  <c r="AD957" i="8"/>
  <c r="Q110" i="4" s="1"/>
  <c r="AD956" i="8"/>
  <c r="Q109" i="4" s="1"/>
  <c r="AD955" i="8"/>
  <c r="Q108" i="4" s="1"/>
  <c r="AD954" i="8"/>
  <c r="Q107" i="4" s="1"/>
  <c r="AD953" i="8"/>
  <c r="Q106" i="4" s="1"/>
  <c r="AD952" i="8"/>
  <c r="Q105" i="4" s="1"/>
  <c r="AD951" i="8"/>
  <c r="Q104" i="4" s="1"/>
  <c r="AD950" i="8"/>
  <c r="Q103" i="4" s="1"/>
  <c r="AD949" i="8"/>
  <c r="Q102" i="4" s="1"/>
  <c r="AD948" i="8"/>
  <c r="Q101" i="4" s="1"/>
  <c r="AD947" i="8"/>
  <c r="Q100" i="4" s="1"/>
  <c r="AD946" i="8"/>
  <c r="Q99" i="4" s="1"/>
  <c r="AD945" i="8"/>
  <c r="Q98" i="4" s="1"/>
  <c r="AD944" i="8"/>
  <c r="Q97" i="4" s="1"/>
  <c r="AD943" i="8"/>
  <c r="Q96" i="4" s="1"/>
  <c r="AD942" i="8"/>
  <c r="Q95" i="4" s="1"/>
  <c r="AD941" i="8"/>
  <c r="Q94" i="4" s="1"/>
  <c r="AD940" i="8"/>
  <c r="Q93" i="4" s="1"/>
  <c r="AD939" i="8"/>
  <c r="Q92" i="4" s="1"/>
  <c r="AD938" i="8"/>
  <c r="Q91" i="4" s="1"/>
  <c r="AD937" i="8"/>
  <c r="Q90" i="4" s="1"/>
  <c r="AD936" i="8"/>
  <c r="Q89" i="4" s="1"/>
  <c r="AD935" i="8"/>
  <c r="Q88" i="4" s="1"/>
  <c r="AD934" i="8"/>
  <c r="Q87" i="4" s="1"/>
  <c r="AD933" i="8"/>
  <c r="Q86" i="4" s="1"/>
  <c r="AD932" i="8"/>
  <c r="AD918" i="8"/>
  <c r="P148" i="4" s="1"/>
  <c r="AD917" i="8"/>
  <c r="P147" i="4" s="1"/>
  <c r="AD916" i="8"/>
  <c r="P146" i="4" s="1"/>
  <c r="AD915" i="8"/>
  <c r="P145" i="4" s="1"/>
  <c r="AD914" i="8"/>
  <c r="P144" i="4" s="1"/>
  <c r="AD913" i="8"/>
  <c r="P143" i="4" s="1"/>
  <c r="AD912" i="8"/>
  <c r="P142" i="4" s="1"/>
  <c r="AD911" i="8"/>
  <c r="P141" i="4" s="1"/>
  <c r="AD910" i="8"/>
  <c r="P140" i="4" s="1"/>
  <c r="AD909" i="8"/>
  <c r="P139" i="4" s="1"/>
  <c r="AD908" i="8"/>
  <c r="P138" i="4" s="1"/>
  <c r="AD907" i="8"/>
  <c r="P137" i="4" s="1"/>
  <c r="AD906" i="8"/>
  <c r="P136" i="4" s="1"/>
  <c r="AD905" i="8"/>
  <c r="P135" i="4" s="1"/>
  <c r="AD904" i="8"/>
  <c r="P134" i="4" s="1"/>
  <c r="AD903" i="8"/>
  <c r="P133" i="4" s="1"/>
  <c r="AD902" i="8"/>
  <c r="P132" i="4" s="1"/>
  <c r="AD901" i="8"/>
  <c r="P131" i="4" s="1"/>
  <c r="AD900" i="8"/>
  <c r="P130" i="4" s="1"/>
  <c r="AD899" i="8"/>
  <c r="P129" i="4" s="1"/>
  <c r="AD898" i="8"/>
  <c r="P128" i="4" s="1"/>
  <c r="AD897" i="8"/>
  <c r="P127" i="4" s="1"/>
  <c r="AD896" i="8"/>
  <c r="P126" i="4" s="1"/>
  <c r="AD895" i="8"/>
  <c r="P125" i="4" s="1"/>
  <c r="AD894" i="8"/>
  <c r="P124" i="4" s="1"/>
  <c r="AD893" i="8"/>
  <c r="P123" i="4" s="1"/>
  <c r="AD892" i="8"/>
  <c r="P122" i="4" s="1"/>
  <c r="AD891" i="8"/>
  <c r="P121" i="4" s="1"/>
  <c r="AD890" i="8"/>
  <c r="P120" i="4" s="1"/>
  <c r="AD889" i="8"/>
  <c r="P119" i="4" s="1"/>
  <c r="AD888" i="8"/>
  <c r="P118" i="4" s="1"/>
  <c r="AD887" i="8"/>
  <c r="P117" i="4" s="1"/>
  <c r="AD886" i="8"/>
  <c r="P116" i="4" s="1"/>
  <c r="AD885" i="8"/>
  <c r="P115" i="4" s="1"/>
  <c r="AD884" i="8"/>
  <c r="P114" i="4" s="1"/>
  <c r="AD883" i="8"/>
  <c r="P113" i="4" s="1"/>
  <c r="AD882" i="8"/>
  <c r="P112" i="4" s="1"/>
  <c r="AD881" i="8"/>
  <c r="P111" i="4" s="1"/>
  <c r="AD880" i="8"/>
  <c r="P110" i="4" s="1"/>
  <c r="AD879" i="8"/>
  <c r="P109" i="4" s="1"/>
  <c r="AD878" i="8"/>
  <c r="P108" i="4" s="1"/>
  <c r="AD877" i="8"/>
  <c r="P107" i="4" s="1"/>
  <c r="AD876" i="8"/>
  <c r="P106" i="4" s="1"/>
  <c r="AD875" i="8"/>
  <c r="P105" i="4" s="1"/>
  <c r="AD874" i="8"/>
  <c r="P104" i="4" s="1"/>
  <c r="AD873" i="8"/>
  <c r="P103" i="4" s="1"/>
  <c r="AD872" i="8"/>
  <c r="P102" i="4" s="1"/>
  <c r="AD871" i="8"/>
  <c r="P101" i="4" s="1"/>
  <c r="AD870" i="8"/>
  <c r="P100" i="4" s="1"/>
  <c r="AD869" i="8"/>
  <c r="P99" i="4" s="1"/>
  <c r="AD868" i="8"/>
  <c r="P98" i="4" s="1"/>
  <c r="AD867" i="8"/>
  <c r="P97" i="4" s="1"/>
  <c r="AD866" i="8"/>
  <c r="P96" i="4" s="1"/>
  <c r="AD865" i="8"/>
  <c r="P95" i="4" s="1"/>
  <c r="AD864" i="8"/>
  <c r="P94" i="4" s="1"/>
  <c r="AD863" i="8"/>
  <c r="P93" i="4" s="1"/>
  <c r="AD862" i="8"/>
  <c r="P92" i="4" s="1"/>
  <c r="AD861" i="8"/>
  <c r="P91" i="4" s="1"/>
  <c r="AD860" i="8"/>
  <c r="P90" i="4" s="1"/>
  <c r="AD859" i="8"/>
  <c r="P89" i="4" s="1"/>
  <c r="AD858" i="8"/>
  <c r="P88" i="4" s="1"/>
  <c r="AD857" i="8"/>
  <c r="P87" i="4" s="1"/>
  <c r="AD856" i="8"/>
  <c r="P86" i="4" s="1"/>
  <c r="AD855" i="8"/>
  <c r="AD840" i="8"/>
  <c r="O147" i="4" s="1"/>
  <c r="AD839" i="8"/>
  <c r="O146" i="4" s="1"/>
  <c r="AD838" i="8"/>
  <c r="O145" i="4" s="1"/>
  <c r="AD837" i="8"/>
  <c r="O144" i="4" s="1"/>
  <c r="AD836" i="8"/>
  <c r="O143" i="4" s="1"/>
  <c r="AD835" i="8"/>
  <c r="O142" i="4" s="1"/>
  <c r="AD834" i="8"/>
  <c r="O141" i="4" s="1"/>
  <c r="AD833" i="8"/>
  <c r="O140" i="4" s="1"/>
  <c r="AD832" i="8"/>
  <c r="O139" i="4" s="1"/>
  <c r="AD831" i="8"/>
  <c r="O138" i="4" s="1"/>
  <c r="AD830" i="8"/>
  <c r="O137" i="4" s="1"/>
  <c r="AD829" i="8"/>
  <c r="O136" i="4" s="1"/>
  <c r="AD828" i="8"/>
  <c r="O135" i="4" s="1"/>
  <c r="AD827" i="8"/>
  <c r="O134" i="4" s="1"/>
  <c r="AD826" i="8"/>
  <c r="O133" i="4" s="1"/>
  <c r="AD825" i="8"/>
  <c r="O132" i="4" s="1"/>
  <c r="AD824" i="8"/>
  <c r="O131" i="4" s="1"/>
  <c r="AD823" i="8"/>
  <c r="O130" i="4" s="1"/>
  <c r="AD822" i="8"/>
  <c r="O129" i="4" s="1"/>
  <c r="AD821" i="8"/>
  <c r="O128" i="4" s="1"/>
  <c r="AD820" i="8"/>
  <c r="O127" i="4" s="1"/>
  <c r="AD819" i="8"/>
  <c r="O126" i="4" s="1"/>
  <c r="AD818" i="8"/>
  <c r="O125" i="4" s="1"/>
  <c r="AD817" i="8"/>
  <c r="O124" i="4" s="1"/>
  <c r="AD816" i="8"/>
  <c r="O123" i="4" s="1"/>
  <c r="AD815" i="8"/>
  <c r="O122" i="4" s="1"/>
  <c r="AD814" i="8"/>
  <c r="O121" i="4" s="1"/>
  <c r="AD813" i="8"/>
  <c r="O120" i="4" s="1"/>
  <c r="AD812" i="8"/>
  <c r="O119" i="4" s="1"/>
  <c r="AD811" i="8"/>
  <c r="O118" i="4" s="1"/>
  <c r="AD810" i="8"/>
  <c r="O117" i="4" s="1"/>
  <c r="AD809" i="8"/>
  <c r="O116" i="4" s="1"/>
  <c r="AD808" i="8"/>
  <c r="O115" i="4" s="1"/>
  <c r="AD807" i="8"/>
  <c r="O114" i="4" s="1"/>
  <c r="AD806" i="8"/>
  <c r="O113" i="4" s="1"/>
  <c r="AD805" i="8"/>
  <c r="O112" i="4" s="1"/>
  <c r="AD804" i="8"/>
  <c r="O111" i="4" s="1"/>
  <c r="AD803" i="8"/>
  <c r="O110" i="4" s="1"/>
  <c r="AD802" i="8"/>
  <c r="O109" i="4" s="1"/>
  <c r="AD801" i="8"/>
  <c r="O108" i="4" s="1"/>
  <c r="AD800" i="8"/>
  <c r="O107" i="4" s="1"/>
  <c r="AD799" i="8"/>
  <c r="O106" i="4" s="1"/>
  <c r="AD798" i="8"/>
  <c r="O105" i="4" s="1"/>
  <c r="AD797" i="8"/>
  <c r="O104" i="4" s="1"/>
  <c r="AD796" i="8"/>
  <c r="O103" i="4" s="1"/>
  <c r="AD795" i="8"/>
  <c r="O102" i="4" s="1"/>
  <c r="AD794" i="8"/>
  <c r="O101" i="4" s="1"/>
  <c r="AD793" i="8"/>
  <c r="O100" i="4" s="1"/>
  <c r="AD792" i="8"/>
  <c r="O99" i="4" s="1"/>
  <c r="AD791" i="8"/>
  <c r="O98" i="4" s="1"/>
  <c r="AD790" i="8"/>
  <c r="O97" i="4" s="1"/>
  <c r="AD789" i="8"/>
  <c r="O96" i="4" s="1"/>
  <c r="AD788" i="8"/>
  <c r="O95" i="4" s="1"/>
  <c r="AD787" i="8"/>
  <c r="O94" i="4" s="1"/>
  <c r="AD786" i="8"/>
  <c r="O93" i="4" s="1"/>
  <c r="AD785" i="8"/>
  <c r="O92" i="4" s="1"/>
  <c r="AD784" i="8"/>
  <c r="O91" i="4" s="1"/>
  <c r="AD783" i="8"/>
  <c r="O90" i="4" s="1"/>
  <c r="AD782" i="8"/>
  <c r="O89" i="4" s="1"/>
  <c r="AD781" i="8"/>
  <c r="O88" i="4" s="1"/>
  <c r="AD780" i="8"/>
  <c r="O87" i="4" s="1"/>
  <c r="AD779" i="8"/>
  <c r="O86" i="4" s="1"/>
  <c r="AD778" i="8"/>
  <c r="AD764" i="8"/>
  <c r="N148" i="4" s="1"/>
  <c r="AD763" i="8"/>
  <c r="N147" i="4" s="1"/>
  <c r="AD762" i="8"/>
  <c r="N146" i="4" s="1"/>
  <c r="AD761" i="8"/>
  <c r="N145" i="4" s="1"/>
  <c r="AD760" i="8"/>
  <c r="N144" i="4" s="1"/>
  <c r="AD759" i="8"/>
  <c r="N143" i="4" s="1"/>
  <c r="AD758" i="8"/>
  <c r="N142" i="4" s="1"/>
  <c r="AD757" i="8"/>
  <c r="N141" i="4" s="1"/>
  <c r="AD756" i="8"/>
  <c r="N140" i="4" s="1"/>
  <c r="AD755" i="8"/>
  <c r="N139" i="4" s="1"/>
  <c r="AD754" i="8"/>
  <c r="N138" i="4" s="1"/>
  <c r="AD753" i="8"/>
  <c r="N137" i="4" s="1"/>
  <c r="AD752" i="8"/>
  <c r="N136" i="4" s="1"/>
  <c r="AD751" i="8"/>
  <c r="N135" i="4" s="1"/>
  <c r="AD750" i="8"/>
  <c r="N134" i="4" s="1"/>
  <c r="AD749" i="8"/>
  <c r="N133" i="4" s="1"/>
  <c r="AD748" i="8"/>
  <c r="N132" i="4" s="1"/>
  <c r="AD747" i="8"/>
  <c r="N131" i="4" s="1"/>
  <c r="AD746" i="8"/>
  <c r="N130" i="4" s="1"/>
  <c r="AD745" i="8"/>
  <c r="N129" i="4" s="1"/>
  <c r="AD744" i="8"/>
  <c r="N128" i="4" s="1"/>
  <c r="AD743" i="8"/>
  <c r="N127" i="4" s="1"/>
  <c r="AD742" i="8"/>
  <c r="N126" i="4" s="1"/>
  <c r="AD741" i="8"/>
  <c r="N125" i="4" s="1"/>
  <c r="AD740" i="8"/>
  <c r="N124" i="4" s="1"/>
  <c r="AD739" i="8"/>
  <c r="N123" i="4" s="1"/>
  <c r="AD738" i="8"/>
  <c r="N122" i="4" s="1"/>
  <c r="AD737" i="8"/>
  <c r="N121" i="4" s="1"/>
  <c r="AD736" i="8"/>
  <c r="N120" i="4" s="1"/>
  <c r="AD735" i="8"/>
  <c r="N119" i="4" s="1"/>
  <c r="AD734" i="8"/>
  <c r="N118" i="4" s="1"/>
  <c r="AD733" i="8"/>
  <c r="N117" i="4" s="1"/>
  <c r="AD732" i="8"/>
  <c r="N116" i="4" s="1"/>
  <c r="AD731" i="8"/>
  <c r="N115" i="4" s="1"/>
  <c r="AD730" i="8"/>
  <c r="N114" i="4" s="1"/>
  <c r="AD729" i="8"/>
  <c r="N113" i="4" s="1"/>
  <c r="AD728" i="8"/>
  <c r="N112" i="4" s="1"/>
  <c r="AD727" i="8"/>
  <c r="N111" i="4" s="1"/>
  <c r="AD726" i="8"/>
  <c r="N110" i="4" s="1"/>
  <c r="AD725" i="8"/>
  <c r="N109" i="4" s="1"/>
  <c r="AD724" i="8"/>
  <c r="N108" i="4" s="1"/>
  <c r="AD723" i="8"/>
  <c r="N107" i="4" s="1"/>
  <c r="AD722" i="8"/>
  <c r="N106" i="4" s="1"/>
  <c r="AD721" i="8"/>
  <c r="N105" i="4" s="1"/>
  <c r="AD720" i="8"/>
  <c r="N104" i="4" s="1"/>
  <c r="AD719" i="8"/>
  <c r="N103" i="4" s="1"/>
  <c r="AD718" i="8"/>
  <c r="N102" i="4" s="1"/>
  <c r="AD717" i="8"/>
  <c r="N101" i="4" s="1"/>
  <c r="AD716" i="8"/>
  <c r="N100" i="4" s="1"/>
  <c r="AD715" i="8"/>
  <c r="N99" i="4" s="1"/>
  <c r="AD714" i="8"/>
  <c r="N98" i="4" s="1"/>
  <c r="AD713" i="8"/>
  <c r="N97" i="4" s="1"/>
  <c r="AD712" i="8"/>
  <c r="N96" i="4" s="1"/>
  <c r="AD711" i="8"/>
  <c r="N95" i="4" s="1"/>
  <c r="AD710" i="8"/>
  <c r="N94" i="4" s="1"/>
  <c r="AD709" i="8"/>
  <c r="N93" i="4" s="1"/>
  <c r="AD708" i="8"/>
  <c r="N92" i="4" s="1"/>
  <c r="AD707" i="8"/>
  <c r="N91" i="4" s="1"/>
  <c r="AD706" i="8"/>
  <c r="N90" i="4" s="1"/>
  <c r="AD705" i="8"/>
  <c r="N89" i="4" s="1"/>
  <c r="AD704" i="8"/>
  <c r="N88" i="4" s="1"/>
  <c r="AD703" i="8"/>
  <c r="N87" i="4" s="1"/>
  <c r="AD702" i="8"/>
  <c r="N86" i="4" s="1"/>
  <c r="AD701" i="8"/>
  <c r="AD687" i="8"/>
  <c r="M148" i="4" s="1"/>
  <c r="AD610" i="8"/>
  <c r="L148" i="4" s="1"/>
  <c r="AD533" i="8"/>
  <c r="K148" i="4" s="1"/>
  <c r="AD148" i="8"/>
  <c r="F148" i="4" s="1"/>
  <c r="AD225" i="8"/>
  <c r="G148" i="4" s="1"/>
  <c r="AD456" i="8"/>
  <c r="J148" i="4" s="1"/>
  <c r="AD379" i="8"/>
  <c r="I148" i="4" s="1"/>
  <c r="AD71" i="8"/>
  <c r="E148" i="4" s="1"/>
  <c r="AB1465" i="8"/>
  <c r="AA1465" i="8"/>
  <c r="Z1465" i="8"/>
  <c r="Y1465" i="8"/>
  <c r="X1465" i="8"/>
  <c r="W1465" i="8"/>
  <c r="V1465" i="8"/>
  <c r="U1465" i="8"/>
  <c r="T1465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5" i="12"/>
  <c r="B147" i="12" s="1"/>
  <c r="B289" i="12" s="1"/>
  <c r="B431" i="12" s="1"/>
  <c r="B573" i="12" s="1"/>
  <c r="B715" i="12" s="1"/>
  <c r="B857" i="12" s="1"/>
  <c r="B999" i="12" s="1"/>
  <c r="B1141" i="12" s="1"/>
  <c r="B1283" i="12" s="1"/>
  <c r="B1425" i="12" s="1"/>
  <c r="B1567" i="12" s="1"/>
  <c r="B1709" i="12" s="1"/>
  <c r="B1851" i="12" s="1"/>
  <c r="B1993" i="12" s="1"/>
  <c r="B2135" i="12" s="1"/>
  <c r="B2277" i="12" s="1"/>
  <c r="B2419" i="12" s="1"/>
  <c r="B2561" i="12" s="1"/>
  <c r="B2703" i="12" s="1"/>
  <c r="B2845" i="12" s="1"/>
  <c r="B2987" i="12" s="1"/>
  <c r="B3129" i="12" s="1"/>
  <c r="B3271" i="12" s="1"/>
  <c r="B3413" i="12" s="1"/>
  <c r="B3555" i="12" s="1"/>
  <c r="B3697" i="12" s="1"/>
  <c r="B3839" i="12" s="1"/>
  <c r="B3981" i="12" s="1"/>
  <c r="B4123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I309" i="4"/>
  <c r="AI308" i="4"/>
  <c r="AI307" i="4"/>
  <c r="AI306" i="4"/>
  <c r="AI305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H309" i="4"/>
  <c r="AH308" i="4"/>
  <c r="AH307" i="4"/>
  <c r="AH306" i="4"/>
  <c r="AH305" i="4"/>
  <c r="AH304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G308" i="4"/>
  <c r="AG307" i="4"/>
  <c r="AG306" i="4"/>
  <c r="AG305" i="4"/>
  <c r="AG304" i="4"/>
  <c r="AD981" i="13"/>
  <c r="AF332" i="4" s="1"/>
  <c r="AD980" i="13"/>
  <c r="AF331" i="4" s="1"/>
  <c r="AD979" i="13"/>
  <c r="AF330" i="4" s="1"/>
  <c r="AD978" i="13"/>
  <c r="AF329" i="4" s="1"/>
  <c r="AD977" i="13"/>
  <c r="AF328" i="4" s="1"/>
  <c r="AD976" i="13"/>
  <c r="AF327" i="4" s="1"/>
  <c r="AD975" i="13"/>
  <c r="AF326" i="4" s="1"/>
  <c r="AD974" i="13"/>
  <c r="AF325" i="4" s="1"/>
  <c r="AD973" i="13"/>
  <c r="AF324" i="4" s="1"/>
  <c r="AD972" i="13"/>
  <c r="AF323" i="4" s="1"/>
  <c r="AD971" i="13"/>
  <c r="AF322" i="4" s="1"/>
  <c r="AD970" i="13"/>
  <c r="AF321" i="4" s="1"/>
  <c r="AD969" i="13"/>
  <c r="AF320" i="4" s="1"/>
  <c r="AD968" i="13"/>
  <c r="AF319" i="4" s="1"/>
  <c r="AD967" i="13"/>
  <c r="AF318" i="4" s="1"/>
  <c r="AD966" i="13"/>
  <c r="AF317" i="4" s="1"/>
  <c r="AD965" i="13"/>
  <c r="AF316" i="4" s="1"/>
  <c r="AD964" i="13"/>
  <c r="AF315" i="4" s="1"/>
  <c r="AD963" i="13"/>
  <c r="AF314" i="4" s="1"/>
  <c r="AD962" i="13"/>
  <c r="AF313" i="4" s="1"/>
  <c r="AD961" i="13"/>
  <c r="AF312" i="4" s="1"/>
  <c r="AD960" i="13"/>
  <c r="AF311" i="4" s="1"/>
  <c r="AD959" i="13"/>
  <c r="AF310" i="4" s="1"/>
  <c r="AD958" i="13"/>
  <c r="AF309" i="4" s="1"/>
  <c r="AD957" i="13"/>
  <c r="AF308" i="4" s="1"/>
  <c r="AD956" i="13"/>
  <c r="AF307" i="4" s="1"/>
  <c r="AD955" i="13"/>
  <c r="AF306" i="4" s="1"/>
  <c r="AD954" i="13"/>
  <c r="AF305" i="4" s="1"/>
  <c r="AD953" i="13"/>
  <c r="AF304" i="4" s="1"/>
  <c r="AD946" i="13"/>
  <c r="AE332" i="4" s="1"/>
  <c r="AD945" i="13"/>
  <c r="AE331" i="4" s="1"/>
  <c r="AD944" i="13"/>
  <c r="AE330" i="4" s="1"/>
  <c r="AD943" i="13"/>
  <c r="AE329" i="4" s="1"/>
  <c r="AD942" i="13"/>
  <c r="AE328" i="4" s="1"/>
  <c r="AD941" i="13"/>
  <c r="AE327" i="4" s="1"/>
  <c r="AD940" i="13"/>
  <c r="AE326" i="4" s="1"/>
  <c r="AD939" i="13"/>
  <c r="AE325" i="4" s="1"/>
  <c r="AD938" i="13"/>
  <c r="AE324" i="4" s="1"/>
  <c r="AD937" i="13"/>
  <c r="AE323" i="4" s="1"/>
  <c r="AD936" i="13"/>
  <c r="AE322" i="4" s="1"/>
  <c r="AD935" i="13"/>
  <c r="AE321" i="4" s="1"/>
  <c r="AD934" i="13"/>
  <c r="AE320" i="4" s="1"/>
  <c r="AD933" i="13"/>
  <c r="AE319" i="4" s="1"/>
  <c r="AD932" i="13"/>
  <c r="AE318" i="4" s="1"/>
  <c r="AD931" i="13"/>
  <c r="AE317" i="4" s="1"/>
  <c r="AD930" i="13"/>
  <c r="AE316" i="4" s="1"/>
  <c r="AD929" i="13"/>
  <c r="AE315" i="4" s="1"/>
  <c r="AD928" i="13"/>
  <c r="AE314" i="4" s="1"/>
  <c r="AD927" i="13"/>
  <c r="AE313" i="4" s="1"/>
  <c r="AD926" i="13"/>
  <c r="AE312" i="4" s="1"/>
  <c r="AD925" i="13"/>
  <c r="AE311" i="4" s="1"/>
  <c r="AD924" i="13"/>
  <c r="AE310" i="4" s="1"/>
  <c r="AD923" i="13"/>
  <c r="AE309" i="4" s="1"/>
  <c r="AD922" i="13"/>
  <c r="AE308" i="4" s="1"/>
  <c r="AD921" i="13"/>
  <c r="AE307" i="4" s="1"/>
  <c r="AD920" i="13"/>
  <c r="AE306" i="4" s="1"/>
  <c r="AD919" i="13"/>
  <c r="AE305" i="4" s="1"/>
  <c r="AD918" i="13"/>
  <c r="AB912" i="13"/>
  <c r="AA912" i="13"/>
  <c r="Z912" i="13"/>
  <c r="Y912" i="13"/>
  <c r="X912" i="13"/>
  <c r="W912" i="13"/>
  <c r="V912" i="13"/>
  <c r="U912" i="13"/>
  <c r="T912" i="13"/>
  <c r="S912" i="13"/>
  <c r="R912" i="13"/>
  <c r="Q912" i="13"/>
  <c r="P912" i="13"/>
  <c r="O912" i="13"/>
  <c r="N912" i="13"/>
  <c r="M912" i="13"/>
  <c r="L912" i="13"/>
  <c r="K912" i="13"/>
  <c r="J912" i="13"/>
  <c r="I912" i="13"/>
  <c r="H912" i="13"/>
  <c r="G912" i="13"/>
  <c r="F912" i="13"/>
  <c r="E912" i="13"/>
  <c r="AD911" i="13"/>
  <c r="AD332" i="4" s="1"/>
  <c r="AD910" i="13"/>
  <c r="AD331" i="4" s="1"/>
  <c r="AD909" i="13"/>
  <c r="AD330" i="4" s="1"/>
  <c r="AD908" i="13"/>
  <c r="AD329" i="4" s="1"/>
  <c r="AD907" i="13"/>
  <c r="AD328" i="4" s="1"/>
  <c r="AD906" i="13"/>
  <c r="AD327" i="4" s="1"/>
  <c r="AD905" i="13"/>
  <c r="AD326" i="4" s="1"/>
  <c r="AD904" i="13"/>
  <c r="AD325" i="4" s="1"/>
  <c r="AD903" i="13"/>
  <c r="AD324" i="4" s="1"/>
  <c r="AD902" i="13"/>
  <c r="AD323" i="4" s="1"/>
  <c r="AD901" i="13"/>
  <c r="AD322" i="4" s="1"/>
  <c r="AD900" i="13"/>
  <c r="AD321" i="4" s="1"/>
  <c r="AD899" i="13"/>
  <c r="AD320" i="4" s="1"/>
  <c r="AD898" i="13"/>
  <c r="AD319" i="4" s="1"/>
  <c r="AD897" i="13"/>
  <c r="AD318" i="4" s="1"/>
  <c r="AD896" i="13"/>
  <c r="AD317" i="4" s="1"/>
  <c r="AD895" i="13"/>
  <c r="AD316" i="4" s="1"/>
  <c r="AD894" i="13"/>
  <c r="AD315" i="4" s="1"/>
  <c r="AD893" i="13"/>
  <c r="AD314" i="4" s="1"/>
  <c r="AD892" i="13"/>
  <c r="AD313" i="4" s="1"/>
  <c r="AD891" i="13"/>
  <c r="AD312" i="4" s="1"/>
  <c r="AD890" i="13"/>
  <c r="AD311" i="4" s="1"/>
  <c r="AD889" i="13"/>
  <c r="AD310" i="4" s="1"/>
  <c r="AD888" i="13"/>
  <c r="AD309" i="4" s="1"/>
  <c r="AD887" i="13"/>
  <c r="AD308" i="4" s="1"/>
  <c r="AD886" i="13"/>
  <c r="AD307" i="4" s="1"/>
  <c r="AD885" i="13"/>
  <c r="AD306" i="4" s="1"/>
  <c r="AD884" i="13"/>
  <c r="AD305" i="4" s="1"/>
  <c r="AD883" i="13"/>
  <c r="AD304" i="4" s="1"/>
  <c r="AB877" i="13"/>
  <c r="AA877" i="13"/>
  <c r="Z877" i="13"/>
  <c r="Y877" i="13"/>
  <c r="X877" i="13"/>
  <c r="W877" i="13"/>
  <c r="V877" i="13"/>
  <c r="U877" i="13"/>
  <c r="T877" i="13"/>
  <c r="S877" i="13"/>
  <c r="R877" i="13"/>
  <c r="Q877" i="13"/>
  <c r="P877" i="13"/>
  <c r="O877" i="13"/>
  <c r="N877" i="13"/>
  <c r="M877" i="13"/>
  <c r="L877" i="13"/>
  <c r="K877" i="13"/>
  <c r="J877" i="13"/>
  <c r="I877" i="13"/>
  <c r="H877" i="13"/>
  <c r="G877" i="13"/>
  <c r="F877" i="13"/>
  <c r="E877" i="13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C307" i="4"/>
  <c r="AC306" i="4"/>
  <c r="AC305" i="4"/>
  <c r="AB842" i="13"/>
  <c r="AA842" i="13"/>
  <c r="Z842" i="13"/>
  <c r="Y842" i="13"/>
  <c r="X842" i="13"/>
  <c r="W842" i="13"/>
  <c r="V842" i="13"/>
  <c r="U842" i="13"/>
  <c r="T842" i="13"/>
  <c r="S842" i="13"/>
  <c r="R842" i="13"/>
  <c r="Q842" i="13"/>
  <c r="P842" i="13"/>
  <c r="O842" i="13"/>
  <c r="N842" i="13"/>
  <c r="M842" i="13"/>
  <c r="L842" i="13"/>
  <c r="K842" i="13"/>
  <c r="J842" i="13"/>
  <c r="I842" i="13"/>
  <c r="H842" i="13"/>
  <c r="G842" i="13"/>
  <c r="F842" i="13"/>
  <c r="E842" i="13"/>
  <c r="AD841" i="13"/>
  <c r="AB332" i="4" s="1"/>
  <c r="AD840" i="13"/>
  <c r="AB331" i="4" s="1"/>
  <c r="AD839" i="13"/>
  <c r="AB330" i="4" s="1"/>
  <c r="AD838" i="13"/>
  <c r="AB329" i="4" s="1"/>
  <c r="AD837" i="13"/>
  <c r="AB328" i="4" s="1"/>
  <c r="AD836" i="13"/>
  <c r="AB327" i="4" s="1"/>
  <c r="AD835" i="13"/>
  <c r="AB326" i="4" s="1"/>
  <c r="AD834" i="13"/>
  <c r="AB325" i="4" s="1"/>
  <c r="AD833" i="13"/>
  <c r="AB324" i="4" s="1"/>
  <c r="AD832" i="13"/>
  <c r="AB323" i="4" s="1"/>
  <c r="AD831" i="13"/>
  <c r="AB322" i="4" s="1"/>
  <c r="AD830" i="13"/>
  <c r="AB321" i="4" s="1"/>
  <c r="AD829" i="13"/>
  <c r="AB320" i="4" s="1"/>
  <c r="AD828" i="13"/>
  <c r="AB319" i="4" s="1"/>
  <c r="AD827" i="13"/>
  <c r="AB318" i="4" s="1"/>
  <c r="AD826" i="13"/>
  <c r="AB317" i="4" s="1"/>
  <c r="AD825" i="13"/>
  <c r="AB316" i="4" s="1"/>
  <c r="AD824" i="13"/>
  <c r="AB315" i="4" s="1"/>
  <c r="AD823" i="13"/>
  <c r="AB314" i="4" s="1"/>
  <c r="AD822" i="13"/>
  <c r="AB313" i="4" s="1"/>
  <c r="AD821" i="13"/>
  <c r="AB312" i="4" s="1"/>
  <c r="AD820" i="13"/>
  <c r="AB311" i="4" s="1"/>
  <c r="AD819" i="13"/>
  <c r="AB310" i="4" s="1"/>
  <c r="AD818" i="13"/>
  <c r="AB309" i="4" s="1"/>
  <c r="AD817" i="13"/>
  <c r="AB308" i="4" s="1"/>
  <c r="AD816" i="13"/>
  <c r="AB307" i="4" s="1"/>
  <c r="AD815" i="13"/>
  <c r="AB306" i="4" s="1"/>
  <c r="AD814" i="13"/>
  <c r="AB305" i="4" s="1"/>
  <c r="AD813" i="13"/>
  <c r="AB807" i="13"/>
  <c r="AA807" i="13"/>
  <c r="Z807" i="13"/>
  <c r="Y807" i="13"/>
  <c r="X807" i="13"/>
  <c r="W807" i="13"/>
  <c r="V807" i="13"/>
  <c r="U807" i="13"/>
  <c r="T807" i="13"/>
  <c r="S807" i="13"/>
  <c r="R807" i="13"/>
  <c r="Q807" i="13"/>
  <c r="P807" i="13"/>
  <c r="O807" i="13"/>
  <c r="N807" i="13"/>
  <c r="M807" i="13"/>
  <c r="L807" i="13"/>
  <c r="K807" i="13"/>
  <c r="J807" i="13"/>
  <c r="I807" i="13"/>
  <c r="H807" i="13"/>
  <c r="G807" i="13"/>
  <c r="F807" i="13"/>
  <c r="E807" i="13"/>
  <c r="AD806" i="13"/>
  <c r="AA332" i="4" s="1"/>
  <c r="AD805" i="13"/>
  <c r="AA331" i="4" s="1"/>
  <c r="AD804" i="13"/>
  <c r="AA330" i="4" s="1"/>
  <c r="AD803" i="13"/>
  <c r="AA329" i="4" s="1"/>
  <c r="AD802" i="13"/>
  <c r="AA328" i="4" s="1"/>
  <c r="AD801" i="13"/>
  <c r="AA327" i="4" s="1"/>
  <c r="AD800" i="13"/>
  <c r="AA326" i="4" s="1"/>
  <c r="AD799" i="13"/>
  <c r="AA325" i="4" s="1"/>
  <c r="AD798" i="13"/>
  <c r="AA324" i="4" s="1"/>
  <c r="AD797" i="13"/>
  <c r="AA323" i="4" s="1"/>
  <c r="AD796" i="13"/>
  <c r="AA322" i="4" s="1"/>
  <c r="AD795" i="13"/>
  <c r="AA321" i="4" s="1"/>
  <c r="AD794" i="13"/>
  <c r="AA320" i="4" s="1"/>
  <c r="AD793" i="13"/>
  <c r="AA319" i="4" s="1"/>
  <c r="AD792" i="13"/>
  <c r="AA318" i="4" s="1"/>
  <c r="AD791" i="13"/>
  <c r="AA317" i="4" s="1"/>
  <c r="AD790" i="13"/>
  <c r="AA316" i="4" s="1"/>
  <c r="AD789" i="13"/>
  <c r="AA315" i="4" s="1"/>
  <c r="AD788" i="13"/>
  <c r="AA314" i="4" s="1"/>
  <c r="AD787" i="13"/>
  <c r="AA313" i="4" s="1"/>
  <c r="AD786" i="13"/>
  <c r="AA312" i="4" s="1"/>
  <c r="AD785" i="13"/>
  <c r="AA311" i="4" s="1"/>
  <c r="AD784" i="13"/>
  <c r="AA310" i="4" s="1"/>
  <c r="AD783" i="13"/>
  <c r="AA309" i="4" s="1"/>
  <c r="AD782" i="13"/>
  <c r="AA308" i="4" s="1"/>
  <c r="AD781" i="13"/>
  <c r="AA307" i="4" s="1"/>
  <c r="AD780" i="13"/>
  <c r="AA306" i="4" s="1"/>
  <c r="AD779" i="13"/>
  <c r="AA305" i="4" s="1"/>
  <c r="AD778" i="13"/>
  <c r="AA304" i="4" s="1"/>
  <c r="AB772" i="13"/>
  <c r="AA772" i="13"/>
  <c r="Z772" i="13"/>
  <c r="Y772" i="13"/>
  <c r="X772" i="13"/>
  <c r="W772" i="13"/>
  <c r="V772" i="13"/>
  <c r="U772" i="13"/>
  <c r="T772" i="13"/>
  <c r="S772" i="13"/>
  <c r="R772" i="13"/>
  <c r="Q772" i="13"/>
  <c r="P772" i="13"/>
  <c r="O772" i="13"/>
  <c r="N772" i="13"/>
  <c r="M772" i="13"/>
  <c r="L772" i="13"/>
  <c r="K772" i="13"/>
  <c r="J772" i="13"/>
  <c r="I772" i="13"/>
  <c r="H772" i="13"/>
  <c r="G772" i="13"/>
  <c r="F772" i="13"/>
  <c r="E772" i="13"/>
  <c r="AD771" i="13"/>
  <c r="Z332" i="4" s="1"/>
  <c r="AD770" i="13"/>
  <c r="Z331" i="4" s="1"/>
  <c r="AD769" i="13"/>
  <c r="Z330" i="4" s="1"/>
  <c r="AD768" i="13"/>
  <c r="Z329" i="4" s="1"/>
  <c r="AD767" i="13"/>
  <c r="Z328" i="4" s="1"/>
  <c r="AD766" i="13"/>
  <c r="Z327" i="4" s="1"/>
  <c r="AD765" i="13"/>
  <c r="Z326" i="4" s="1"/>
  <c r="AD764" i="13"/>
  <c r="Z325" i="4" s="1"/>
  <c r="AD763" i="13"/>
  <c r="Z324" i="4" s="1"/>
  <c r="AD762" i="13"/>
  <c r="Z323" i="4" s="1"/>
  <c r="AD761" i="13"/>
  <c r="Z322" i="4" s="1"/>
  <c r="AD760" i="13"/>
  <c r="Z321" i="4" s="1"/>
  <c r="AD759" i="13"/>
  <c r="Z320" i="4" s="1"/>
  <c r="AD758" i="13"/>
  <c r="Z319" i="4" s="1"/>
  <c r="AD757" i="13"/>
  <c r="Z318" i="4" s="1"/>
  <c r="AD756" i="13"/>
  <c r="Z317" i="4" s="1"/>
  <c r="AD755" i="13"/>
  <c r="Z316" i="4" s="1"/>
  <c r="AD754" i="13"/>
  <c r="Z315" i="4" s="1"/>
  <c r="AD753" i="13"/>
  <c r="Z314" i="4" s="1"/>
  <c r="AD752" i="13"/>
  <c r="Z313" i="4" s="1"/>
  <c r="AD751" i="13"/>
  <c r="Z312" i="4" s="1"/>
  <c r="AD750" i="13"/>
  <c r="Z311" i="4" s="1"/>
  <c r="AD749" i="13"/>
  <c r="Z310" i="4" s="1"/>
  <c r="AD748" i="13"/>
  <c r="Z309" i="4" s="1"/>
  <c r="AD747" i="13"/>
  <c r="Z308" i="4" s="1"/>
  <c r="AD746" i="13"/>
  <c r="Z307" i="4" s="1"/>
  <c r="AD745" i="13"/>
  <c r="Z306" i="4" s="1"/>
  <c r="AD744" i="13"/>
  <c r="Z305" i="4" s="1"/>
  <c r="AD743" i="13"/>
  <c r="AB737" i="13"/>
  <c r="AA737" i="13"/>
  <c r="Z737" i="13"/>
  <c r="Y737" i="13"/>
  <c r="X737" i="13"/>
  <c r="W737" i="13"/>
  <c r="V737" i="13"/>
  <c r="U737" i="13"/>
  <c r="T737" i="13"/>
  <c r="S737" i="13"/>
  <c r="R737" i="13"/>
  <c r="Q737" i="13"/>
  <c r="P737" i="13"/>
  <c r="O737" i="13"/>
  <c r="N737" i="13"/>
  <c r="M737" i="13"/>
  <c r="L737" i="13"/>
  <c r="K737" i="13"/>
  <c r="J737" i="13"/>
  <c r="I737" i="13"/>
  <c r="H737" i="13"/>
  <c r="G737" i="13"/>
  <c r="F737" i="13"/>
  <c r="E737" i="13"/>
  <c r="AD736" i="13"/>
  <c r="Y332" i="4" s="1"/>
  <c r="AD735" i="13"/>
  <c r="Y331" i="4" s="1"/>
  <c r="AD734" i="13"/>
  <c r="Y330" i="4" s="1"/>
  <c r="AD733" i="13"/>
  <c r="Y329" i="4" s="1"/>
  <c r="AD732" i="13"/>
  <c r="Y328" i="4" s="1"/>
  <c r="AD731" i="13"/>
  <c r="Y327" i="4" s="1"/>
  <c r="AD730" i="13"/>
  <c r="Y326" i="4" s="1"/>
  <c r="AD729" i="13"/>
  <c r="Y325" i="4" s="1"/>
  <c r="AD728" i="13"/>
  <c r="Y324" i="4" s="1"/>
  <c r="AD727" i="13"/>
  <c r="Y323" i="4" s="1"/>
  <c r="AD726" i="13"/>
  <c r="Y322" i="4" s="1"/>
  <c r="AD725" i="13"/>
  <c r="Y321" i="4" s="1"/>
  <c r="AD724" i="13"/>
  <c r="Y320" i="4" s="1"/>
  <c r="AD723" i="13"/>
  <c r="Y319" i="4" s="1"/>
  <c r="AD722" i="13"/>
  <c r="Y318" i="4" s="1"/>
  <c r="AD721" i="13"/>
  <c r="Y317" i="4" s="1"/>
  <c r="AD720" i="13"/>
  <c r="Y316" i="4" s="1"/>
  <c r="AD719" i="13"/>
  <c r="Y315" i="4" s="1"/>
  <c r="AD718" i="13"/>
  <c r="Y314" i="4" s="1"/>
  <c r="AD717" i="13"/>
  <c r="Y313" i="4" s="1"/>
  <c r="AD716" i="13"/>
  <c r="Y312" i="4" s="1"/>
  <c r="AD715" i="13"/>
  <c r="Y311" i="4" s="1"/>
  <c r="AD714" i="13"/>
  <c r="Y310" i="4" s="1"/>
  <c r="AD713" i="13"/>
  <c r="Y309" i="4" s="1"/>
  <c r="AD712" i="13"/>
  <c r="Y308" i="4" s="1"/>
  <c r="AD711" i="13"/>
  <c r="Y307" i="4" s="1"/>
  <c r="AD710" i="13"/>
  <c r="Y306" i="4" s="1"/>
  <c r="AD709" i="13"/>
  <c r="Y305" i="4" s="1"/>
  <c r="AD708" i="13"/>
  <c r="Y304" i="4" s="1"/>
  <c r="AD701" i="13"/>
  <c r="X332" i="4" s="1"/>
  <c r="AD700" i="13"/>
  <c r="X331" i="4" s="1"/>
  <c r="AD699" i="13"/>
  <c r="X330" i="4" s="1"/>
  <c r="AD698" i="13"/>
  <c r="X329" i="4" s="1"/>
  <c r="AD697" i="13"/>
  <c r="X328" i="4" s="1"/>
  <c r="AD696" i="13"/>
  <c r="X327" i="4" s="1"/>
  <c r="AD695" i="13"/>
  <c r="X326" i="4" s="1"/>
  <c r="AD694" i="13"/>
  <c r="X325" i="4" s="1"/>
  <c r="AD693" i="13"/>
  <c r="X324" i="4" s="1"/>
  <c r="AD692" i="13"/>
  <c r="X323" i="4" s="1"/>
  <c r="AD691" i="13"/>
  <c r="X322" i="4" s="1"/>
  <c r="AD690" i="13"/>
  <c r="X321" i="4" s="1"/>
  <c r="AD689" i="13"/>
  <c r="X320" i="4" s="1"/>
  <c r="AD688" i="13"/>
  <c r="X319" i="4" s="1"/>
  <c r="AD687" i="13"/>
  <c r="X318" i="4" s="1"/>
  <c r="AD686" i="13"/>
  <c r="X317" i="4" s="1"/>
  <c r="AD685" i="13"/>
  <c r="X316" i="4" s="1"/>
  <c r="AD684" i="13"/>
  <c r="X315" i="4" s="1"/>
  <c r="AD683" i="13"/>
  <c r="X314" i="4" s="1"/>
  <c r="AD682" i="13"/>
  <c r="X313" i="4" s="1"/>
  <c r="AD681" i="13"/>
  <c r="X312" i="4" s="1"/>
  <c r="AD680" i="13"/>
  <c r="X311" i="4" s="1"/>
  <c r="AD679" i="13"/>
  <c r="X310" i="4" s="1"/>
  <c r="AD678" i="13"/>
  <c r="X309" i="4" s="1"/>
  <c r="AD677" i="13"/>
  <c r="X308" i="4" s="1"/>
  <c r="AD676" i="13"/>
  <c r="X307" i="4" s="1"/>
  <c r="AD675" i="13"/>
  <c r="X306" i="4" s="1"/>
  <c r="AD674" i="13"/>
  <c r="X305" i="4" s="1"/>
  <c r="AD673" i="13"/>
  <c r="X304" i="4" s="1"/>
  <c r="AD666" i="13"/>
  <c r="W332" i="4" s="1"/>
  <c r="AD665" i="13"/>
  <c r="W331" i="4" s="1"/>
  <c r="AD664" i="13"/>
  <c r="W330" i="4" s="1"/>
  <c r="AD663" i="13"/>
  <c r="W329" i="4" s="1"/>
  <c r="AD662" i="13"/>
  <c r="W328" i="4" s="1"/>
  <c r="AD661" i="13"/>
  <c r="W327" i="4" s="1"/>
  <c r="AD660" i="13"/>
  <c r="W326" i="4" s="1"/>
  <c r="AD659" i="13"/>
  <c r="W325" i="4" s="1"/>
  <c r="AD658" i="13"/>
  <c r="W324" i="4" s="1"/>
  <c r="AD657" i="13"/>
  <c r="W323" i="4" s="1"/>
  <c r="AD656" i="13"/>
  <c r="W322" i="4" s="1"/>
  <c r="AD655" i="13"/>
  <c r="W321" i="4" s="1"/>
  <c r="AD654" i="13"/>
  <c r="W320" i="4" s="1"/>
  <c r="AD653" i="13"/>
  <c r="W319" i="4" s="1"/>
  <c r="AD652" i="13"/>
  <c r="W318" i="4" s="1"/>
  <c r="AD651" i="13"/>
  <c r="W317" i="4" s="1"/>
  <c r="AD650" i="13"/>
  <c r="W316" i="4" s="1"/>
  <c r="AD649" i="13"/>
  <c r="W315" i="4" s="1"/>
  <c r="AD648" i="13"/>
  <c r="W314" i="4" s="1"/>
  <c r="AD647" i="13"/>
  <c r="W313" i="4" s="1"/>
  <c r="AD646" i="13"/>
  <c r="W312" i="4" s="1"/>
  <c r="AD645" i="13"/>
  <c r="W311" i="4" s="1"/>
  <c r="AD644" i="13"/>
  <c r="W310" i="4" s="1"/>
  <c r="AD643" i="13"/>
  <c r="W309" i="4" s="1"/>
  <c r="AD642" i="13"/>
  <c r="W308" i="4" s="1"/>
  <c r="AD641" i="13"/>
  <c r="W307" i="4" s="1"/>
  <c r="AD640" i="13"/>
  <c r="W306" i="4" s="1"/>
  <c r="AD639" i="13"/>
  <c r="W305" i="4" s="1"/>
  <c r="AD638" i="13"/>
  <c r="W304" i="4" s="1"/>
  <c r="AD631" i="13"/>
  <c r="V332" i="4" s="1"/>
  <c r="AD630" i="13"/>
  <c r="V331" i="4" s="1"/>
  <c r="AD629" i="13"/>
  <c r="V330" i="4" s="1"/>
  <c r="AD628" i="13"/>
  <c r="V329" i="4" s="1"/>
  <c r="AD627" i="13"/>
  <c r="V328" i="4" s="1"/>
  <c r="AD626" i="13"/>
  <c r="V327" i="4" s="1"/>
  <c r="AD625" i="13"/>
  <c r="V326" i="4" s="1"/>
  <c r="AD624" i="13"/>
  <c r="V325" i="4" s="1"/>
  <c r="AD623" i="13"/>
  <c r="V324" i="4" s="1"/>
  <c r="AD622" i="13"/>
  <c r="V323" i="4" s="1"/>
  <c r="AD621" i="13"/>
  <c r="V322" i="4" s="1"/>
  <c r="AD620" i="13"/>
  <c r="V321" i="4" s="1"/>
  <c r="AD619" i="13"/>
  <c r="V320" i="4" s="1"/>
  <c r="AD618" i="13"/>
  <c r="V319" i="4" s="1"/>
  <c r="AD617" i="13"/>
  <c r="V318" i="4" s="1"/>
  <c r="AD616" i="13"/>
  <c r="V317" i="4" s="1"/>
  <c r="AD615" i="13"/>
  <c r="V316" i="4" s="1"/>
  <c r="AD614" i="13"/>
  <c r="V315" i="4" s="1"/>
  <c r="AD613" i="13"/>
  <c r="V314" i="4" s="1"/>
  <c r="AD612" i="13"/>
  <c r="V313" i="4" s="1"/>
  <c r="AD611" i="13"/>
  <c r="V312" i="4" s="1"/>
  <c r="AD610" i="13"/>
  <c r="V311" i="4" s="1"/>
  <c r="AD609" i="13"/>
  <c r="V310" i="4" s="1"/>
  <c r="AD608" i="13"/>
  <c r="V309" i="4" s="1"/>
  <c r="AD607" i="13"/>
  <c r="V308" i="4" s="1"/>
  <c r="AD606" i="13"/>
  <c r="V307" i="4" s="1"/>
  <c r="AD605" i="13"/>
  <c r="V306" i="4" s="1"/>
  <c r="AD604" i="13"/>
  <c r="V305" i="4" s="1"/>
  <c r="AD603" i="13"/>
  <c r="V304" i="4" s="1"/>
  <c r="AD596" i="13"/>
  <c r="U332" i="4" s="1"/>
  <c r="AD595" i="13"/>
  <c r="U331" i="4" s="1"/>
  <c r="AD594" i="13"/>
  <c r="U330" i="4" s="1"/>
  <c r="AD593" i="13"/>
  <c r="U329" i="4" s="1"/>
  <c r="AD592" i="13"/>
  <c r="U328" i="4" s="1"/>
  <c r="AD591" i="13"/>
  <c r="U327" i="4" s="1"/>
  <c r="AD590" i="13"/>
  <c r="U326" i="4" s="1"/>
  <c r="AD589" i="13"/>
  <c r="U325" i="4" s="1"/>
  <c r="AD588" i="13"/>
  <c r="U324" i="4" s="1"/>
  <c r="AD587" i="13"/>
  <c r="U323" i="4" s="1"/>
  <c r="AD586" i="13"/>
  <c r="U322" i="4" s="1"/>
  <c r="AD585" i="13"/>
  <c r="U321" i="4" s="1"/>
  <c r="AD584" i="13"/>
  <c r="U320" i="4" s="1"/>
  <c r="AD583" i="13"/>
  <c r="U319" i="4" s="1"/>
  <c r="AD582" i="13"/>
  <c r="U318" i="4" s="1"/>
  <c r="AD581" i="13"/>
  <c r="U317" i="4" s="1"/>
  <c r="AD580" i="13"/>
  <c r="U316" i="4" s="1"/>
  <c r="AD579" i="13"/>
  <c r="U315" i="4" s="1"/>
  <c r="AD578" i="13"/>
  <c r="U314" i="4" s="1"/>
  <c r="AD577" i="13"/>
  <c r="U313" i="4" s="1"/>
  <c r="AD576" i="13"/>
  <c r="U312" i="4" s="1"/>
  <c r="AD575" i="13"/>
  <c r="U311" i="4" s="1"/>
  <c r="AD574" i="13"/>
  <c r="U310" i="4" s="1"/>
  <c r="AD573" i="13"/>
  <c r="U309" i="4" s="1"/>
  <c r="AD572" i="13"/>
  <c r="U308" i="4" s="1"/>
  <c r="AD571" i="13"/>
  <c r="U307" i="4" s="1"/>
  <c r="AD570" i="13"/>
  <c r="U306" i="4" s="1"/>
  <c r="AD569" i="13"/>
  <c r="U305" i="4" s="1"/>
  <c r="AD568" i="13"/>
  <c r="AD561" i="13"/>
  <c r="T332" i="4" s="1"/>
  <c r="AD560" i="13"/>
  <c r="T331" i="4" s="1"/>
  <c r="AD559" i="13"/>
  <c r="T330" i="4" s="1"/>
  <c r="AD558" i="13"/>
  <c r="T329" i="4" s="1"/>
  <c r="AD557" i="13"/>
  <c r="T328" i="4" s="1"/>
  <c r="AD556" i="13"/>
  <c r="T327" i="4" s="1"/>
  <c r="AD555" i="13"/>
  <c r="T326" i="4" s="1"/>
  <c r="AD554" i="13"/>
  <c r="T325" i="4" s="1"/>
  <c r="AD553" i="13"/>
  <c r="T324" i="4" s="1"/>
  <c r="AD552" i="13"/>
  <c r="T323" i="4" s="1"/>
  <c r="AD551" i="13"/>
  <c r="T322" i="4" s="1"/>
  <c r="AD550" i="13"/>
  <c r="T321" i="4" s="1"/>
  <c r="AD549" i="13"/>
  <c r="T320" i="4" s="1"/>
  <c r="AD548" i="13"/>
  <c r="T319" i="4" s="1"/>
  <c r="AD547" i="13"/>
  <c r="T318" i="4" s="1"/>
  <c r="AD546" i="13"/>
  <c r="T317" i="4" s="1"/>
  <c r="AD545" i="13"/>
  <c r="T316" i="4" s="1"/>
  <c r="AD544" i="13"/>
  <c r="T315" i="4" s="1"/>
  <c r="AD543" i="13"/>
  <c r="T314" i="4" s="1"/>
  <c r="AD542" i="13"/>
  <c r="T313" i="4" s="1"/>
  <c r="AD541" i="13"/>
  <c r="T312" i="4" s="1"/>
  <c r="AD540" i="13"/>
  <c r="T311" i="4" s="1"/>
  <c r="AD539" i="13"/>
  <c r="T310" i="4" s="1"/>
  <c r="AD538" i="13"/>
  <c r="T309" i="4" s="1"/>
  <c r="AD537" i="13"/>
  <c r="T308" i="4" s="1"/>
  <c r="AD536" i="13"/>
  <c r="T307" i="4" s="1"/>
  <c r="AD535" i="13"/>
  <c r="T306" i="4" s="1"/>
  <c r="AD534" i="13"/>
  <c r="T305" i="4" s="1"/>
  <c r="AD533" i="13"/>
  <c r="T304" i="4" s="1"/>
  <c r="AD526" i="13"/>
  <c r="S332" i="4" s="1"/>
  <c r="AD525" i="13"/>
  <c r="S331" i="4" s="1"/>
  <c r="AD524" i="13"/>
  <c r="S330" i="4" s="1"/>
  <c r="AD523" i="13"/>
  <c r="S329" i="4" s="1"/>
  <c r="AD522" i="13"/>
  <c r="S328" i="4" s="1"/>
  <c r="AD521" i="13"/>
  <c r="S327" i="4" s="1"/>
  <c r="AD520" i="13"/>
  <c r="S326" i="4" s="1"/>
  <c r="AD519" i="13"/>
  <c r="S325" i="4" s="1"/>
  <c r="AD518" i="13"/>
  <c r="S324" i="4" s="1"/>
  <c r="AD517" i="13"/>
  <c r="S323" i="4" s="1"/>
  <c r="AD516" i="13"/>
  <c r="S322" i="4" s="1"/>
  <c r="AD515" i="13"/>
  <c r="S321" i="4" s="1"/>
  <c r="AD514" i="13"/>
  <c r="S320" i="4" s="1"/>
  <c r="AD513" i="13"/>
  <c r="S319" i="4" s="1"/>
  <c r="AD512" i="13"/>
  <c r="S318" i="4" s="1"/>
  <c r="AD511" i="13"/>
  <c r="S317" i="4" s="1"/>
  <c r="AD510" i="13"/>
  <c r="S316" i="4" s="1"/>
  <c r="AD509" i="13"/>
  <c r="S315" i="4" s="1"/>
  <c r="AD508" i="13"/>
  <c r="S314" i="4" s="1"/>
  <c r="AD507" i="13"/>
  <c r="S313" i="4" s="1"/>
  <c r="AD506" i="13"/>
  <c r="S312" i="4" s="1"/>
  <c r="AD505" i="13"/>
  <c r="S311" i="4" s="1"/>
  <c r="AD504" i="13"/>
  <c r="S310" i="4" s="1"/>
  <c r="AD503" i="13"/>
  <c r="S309" i="4" s="1"/>
  <c r="AD502" i="13"/>
  <c r="S308" i="4" s="1"/>
  <c r="AD501" i="13"/>
  <c r="S307" i="4" s="1"/>
  <c r="AD500" i="13"/>
  <c r="S306" i="4" s="1"/>
  <c r="AD499" i="13"/>
  <c r="S305" i="4" s="1"/>
  <c r="AD498" i="13"/>
  <c r="AD491" i="13"/>
  <c r="R332" i="4" s="1"/>
  <c r="AD490" i="13"/>
  <c r="R331" i="4" s="1"/>
  <c r="AD489" i="13"/>
  <c r="R330" i="4" s="1"/>
  <c r="AD488" i="13"/>
  <c r="R329" i="4" s="1"/>
  <c r="AD487" i="13"/>
  <c r="R328" i="4" s="1"/>
  <c r="AD486" i="13"/>
  <c r="R327" i="4" s="1"/>
  <c r="AD485" i="13"/>
  <c r="R326" i="4" s="1"/>
  <c r="AD484" i="13"/>
  <c r="R325" i="4" s="1"/>
  <c r="AD483" i="13"/>
  <c r="R324" i="4" s="1"/>
  <c r="AD482" i="13"/>
  <c r="R323" i="4" s="1"/>
  <c r="AD481" i="13"/>
  <c r="R322" i="4" s="1"/>
  <c r="AD480" i="13"/>
  <c r="R321" i="4" s="1"/>
  <c r="AD479" i="13"/>
  <c r="R320" i="4" s="1"/>
  <c r="AD478" i="13"/>
  <c r="R319" i="4" s="1"/>
  <c r="AD477" i="13"/>
  <c r="R318" i="4" s="1"/>
  <c r="AD476" i="13"/>
  <c r="R317" i="4" s="1"/>
  <c r="AD475" i="13"/>
  <c r="R316" i="4" s="1"/>
  <c r="AD474" i="13"/>
  <c r="R315" i="4" s="1"/>
  <c r="AD473" i="13"/>
  <c r="R314" i="4" s="1"/>
  <c r="AD472" i="13"/>
  <c r="R313" i="4" s="1"/>
  <c r="AD471" i="13"/>
  <c r="R312" i="4" s="1"/>
  <c r="AD470" i="13"/>
  <c r="R311" i="4" s="1"/>
  <c r="AD469" i="13"/>
  <c r="R310" i="4" s="1"/>
  <c r="AD468" i="13"/>
  <c r="R309" i="4" s="1"/>
  <c r="AD467" i="13"/>
  <c r="R308" i="4" s="1"/>
  <c r="AD466" i="13"/>
  <c r="R307" i="4" s="1"/>
  <c r="AD465" i="13"/>
  <c r="R306" i="4" s="1"/>
  <c r="AD464" i="13"/>
  <c r="R305" i="4" s="1"/>
  <c r="AD463" i="13"/>
  <c r="R304" i="4" s="1"/>
  <c r="AD456" i="13"/>
  <c r="Q332" i="4" s="1"/>
  <c r="AD455" i="13"/>
  <c r="Q331" i="4" s="1"/>
  <c r="AD454" i="13"/>
  <c r="Q330" i="4" s="1"/>
  <c r="AD453" i="13"/>
  <c r="Q329" i="4" s="1"/>
  <c r="AD452" i="13"/>
  <c r="Q328" i="4" s="1"/>
  <c r="AD451" i="13"/>
  <c r="Q327" i="4" s="1"/>
  <c r="AD450" i="13"/>
  <c r="Q326" i="4" s="1"/>
  <c r="AD449" i="13"/>
  <c r="Q325" i="4" s="1"/>
  <c r="AD448" i="13"/>
  <c r="Q324" i="4" s="1"/>
  <c r="AD447" i="13"/>
  <c r="Q323" i="4" s="1"/>
  <c r="AD446" i="13"/>
  <c r="Q322" i="4" s="1"/>
  <c r="AD445" i="13"/>
  <c r="Q321" i="4" s="1"/>
  <c r="AD444" i="13"/>
  <c r="Q320" i="4" s="1"/>
  <c r="AD443" i="13"/>
  <c r="Q319" i="4" s="1"/>
  <c r="AD442" i="13"/>
  <c r="Q318" i="4" s="1"/>
  <c r="AD441" i="13"/>
  <c r="Q317" i="4" s="1"/>
  <c r="AD440" i="13"/>
  <c r="Q316" i="4" s="1"/>
  <c r="AD439" i="13"/>
  <c r="Q315" i="4" s="1"/>
  <c r="AD438" i="13"/>
  <c r="Q314" i="4" s="1"/>
  <c r="AD437" i="13"/>
  <c r="Q313" i="4" s="1"/>
  <c r="AD436" i="13"/>
  <c r="Q312" i="4" s="1"/>
  <c r="AD435" i="13"/>
  <c r="Q311" i="4" s="1"/>
  <c r="AD434" i="13"/>
  <c r="Q310" i="4" s="1"/>
  <c r="AD433" i="13"/>
  <c r="Q309" i="4" s="1"/>
  <c r="AD432" i="13"/>
  <c r="Q308" i="4" s="1"/>
  <c r="AD431" i="13"/>
  <c r="Q307" i="4" s="1"/>
  <c r="AD430" i="13"/>
  <c r="Q306" i="4" s="1"/>
  <c r="AD429" i="13"/>
  <c r="Q305" i="4" s="1"/>
  <c r="AD428" i="13"/>
  <c r="AD421" i="13"/>
  <c r="P332" i="4" s="1"/>
  <c r="AD420" i="13"/>
  <c r="P331" i="4" s="1"/>
  <c r="AD419" i="13"/>
  <c r="P330" i="4" s="1"/>
  <c r="AD418" i="13"/>
  <c r="P329" i="4" s="1"/>
  <c r="AD417" i="13"/>
  <c r="P328" i="4" s="1"/>
  <c r="AD416" i="13"/>
  <c r="P327" i="4" s="1"/>
  <c r="AD415" i="13"/>
  <c r="P326" i="4" s="1"/>
  <c r="AD414" i="13"/>
  <c r="P325" i="4" s="1"/>
  <c r="AD413" i="13"/>
  <c r="P324" i="4" s="1"/>
  <c r="AD412" i="13"/>
  <c r="P323" i="4" s="1"/>
  <c r="AD411" i="13"/>
  <c r="P322" i="4" s="1"/>
  <c r="AD410" i="13"/>
  <c r="P321" i="4" s="1"/>
  <c r="AD409" i="13"/>
  <c r="P320" i="4" s="1"/>
  <c r="AD408" i="13"/>
  <c r="P319" i="4" s="1"/>
  <c r="AD407" i="13"/>
  <c r="P318" i="4" s="1"/>
  <c r="AD406" i="13"/>
  <c r="P317" i="4" s="1"/>
  <c r="AD405" i="13"/>
  <c r="P316" i="4" s="1"/>
  <c r="AD404" i="13"/>
  <c r="P315" i="4" s="1"/>
  <c r="AD403" i="13"/>
  <c r="P314" i="4" s="1"/>
  <c r="AD402" i="13"/>
  <c r="P313" i="4" s="1"/>
  <c r="AD401" i="13"/>
  <c r="P312" i="4" s="1"/>
  <c r="AD400" i="13"/>
  <c r="P311" i="4" s="1"/>
  <c r="AD399" i="13"/>
  <c r="P310" i="4" s="1"/>
  <c r="AD398" i="13"/>
  <c r="P309" i="4" s="1"/>
  <c r="AD397" i="13"/>
  <c r="P308" i="4" s="1"/>
  <c r="AD396" i="13"/>
  <c r="P307" i="4" s="1"/>
  <c r="AD395" i="13"/>
  <c r="P306" i="4" s="1"/>
  <c r="AD394" i="13"/>
  <c r="P305" i="4" s="1"/>
  <c r="AD393" i="13"/>
  <c r="P304" i="4" s="1"/>
  <c r="AD386" i="13"/>
  <c r="O332" i="4" s="1"/>
  <c r="AD385" i="13"/>
  <c r="O331" i="4" s="1"/>
  <c r="AD384" i="13"/>
  <c r="O330" i="4" s="1"/>
  <c r="AD383" i="13"/>
  <c r="O329" i="4" s="1"/>
  <c r="AD382" i="13"/>
  <c r="O328" i="4" s="1"/>
  <c r="AD381" i="13"/>
  <c r="O327" i="4" s="1"/>
  <c r="AD380" i="13"/>
  <c r="O326" i="4" s="1"/>
  <c r="AD379" i="13"/>
  <c r="O325" i="4" s="1"/>
  <c r="AD378" i="13"/>
  <c r="O324" i="4" s="1"/>
  <c r="AD377" i="13"/>
  <c r="O323" i="4" s="1"/>
  <c r="AD376" i="13"/>
  <c r="O322" i="4" s="1"/>
  <c r="AD375" i="13"/>
  <c r="O321" i="4" s="1"/>
  <c r="AD374" i="13"/>
  <c r="O320" i="4" s="1"/>
  <c r="AD373" i="13"/>
  <c r="O319" i="4" s="1"/>
  <c r="AD372" i="13"/>
  <c r="O318" i="4" s="1"/>
  <c r="AD371" i="13"/>
  <c r="O317" i="4" s="1"/>
  <c r="AD370" i="13"/>
  <c r="O316" i="4" s="1"/>
  <c r="AD369" i="13"/>
  <c r="O315" i="4" s="1"/>
  <c r="AD368" i="13"/>
  <c r="O314" i="4" s="1"/>
  <c r="AD367" i="13"/>
  <c r="O313" i="4" s="1"/>
  <c r="AD366" i="13"/>
  <c r="O312" i="4" s="1"/>
  <c r="AD365" i="13"/>
  <c r="O311" i="4" s="1"/>
  <c r="AD364" i="13"/>
  <c r="O310" i="4" s="1"/>
  <c r="AD363" i="13"/>
  <c r="O309" i="4" s="1"/>
  <c r="AD362" i="13"/>
  <c r="O308" i="4" s="1"/>
  <c r="AD361" i="13"/>
  <c r="O307" i="4" s="1"/>
  <c r="AD360" i="13"/>
  <c r="O306" i="4" s="1"/>
  <c r="AD359" i="13"/>
  <c r="O305" i="4" s="1"/>
  <c r="AD358" i="13"/>
  <c r="O304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2" i="4" s="1"/>
  <c r="AD350" i="13"/>
  <c r="N331" i="4" s="1"/>
  <c r="AD349" i="13"/>
  <c r="N330" i="4" s="1"/>
  <c r="AD348" i="13"/>
  <c r="N329" i="4" s="1"/>
  <c r="AD347" i="13"/>
  <c r="N328" i="4" s="1"/>
  <c r="AD346" i="13"/>
  <c r="N327" i="4" s="1"/>
  <c r="AD345" i="13"/>
  <c r="N326" i="4" s="1"/>
  <c r="AD344" i="13"/>
  <c r="N325" i="4" s="1"/>
  <c r="AD343" i="13"/>
  <c r="N324" i="4" s="1"/>
  <c r="AD342" i="13"/>
  <c r="N323" i="4" s="1"/>
  <c r="AD341" i="13"/>
  <c r="N322" i="4" s="1"/>
  <c r="AD340" i="13"/>
  <c r="N321" i="4" s="1"/>
  <c r="AD339" i="13"/>
  <c r="N320" i="4" s="1"/>
  <c r="AD338" i="13"/>
  <c r="N319" i="4" s="1"/>
  <c r="AD337" i="13"/>
  <c r="N318" i="4" s="1"/>
  <c r="AD336" i="13"/>
  <c r="N317" i="4" s="1"/>
  <c r="AD335" i="13"/>
  <c r="N316" i="4" s="1"/>
  <c r="AD334" i="13"/>
  <c r="N315" i="4" s="1"/>
  <c r="AD333" i="13"/>
  <c r="N314" i="4" s="1"/>
  <c r="AD332" i="13"/>
  <c r="N313" i="4" s="1"/>
  <c r="AD331" i="13"/>
  <c r="N312" i="4" s="1"/>
  <c r="AD330" i="13"/>
  <c r="N311" i="4" s="1"/>
  <c r="AD329" i="13"/>
  <c r="N310" i="4" s="1"/>
  <c r="AD328" i="13"/>
  <c r="N309" i="4" s="1"/>
  <c r="AD327" i="13"/>
  <c r="N308" i="4" s="1"/>
  <c r="AD326" i="13"/>
  <c r="N307" i="4" s="1"/>
  <c r="AD325" i="13"/>
  <c r="N306" i="4" s="1"/>
  <c r="AD324" i="13"/>
  <c r="N305" i="4" s="1"/>
  <c r="AD323" i="13"/>
  <c r="AD316" i="13"/>
  <c r="M332" i="4" s="1"/>
  <c r="AD315" i="13"/>
  <c r="M331" i="4" s="1"/>
  <c r="AD314" i="13"/>
  <c r="M330" i="4" s="1"/>
  <c r="AD313" i="13"/>
  <c r="M329" i="4" s="1"/>
  <c r="AD312" i="13"/>
  <c r="M328" i="4" s="1"/>
  <c r="AD311" i="13"/>
  <c r="M327" i="4" s="1"/>
  <c r="AD310" i="13"/>
  <c r="M326" i="4" s="1"/>
  <c r="AD309" i="13"/>
  <c r="M325" i="4" s="1"/>
  <c r="AD308" i="13"/>
  <c r="M324" i="4" s="1"/>
  <c r="AD307" i="13"/>
  <c r="M323" i="4" s="1"/>
  <c r="AD306" i="13"/>
  <c r="M322" i="4" s="1"/>
  <c r="AD305" i="13"/>
  <c r="M321" i="4" s="1"/>
  <c r="AD304" i="13"/>
  <c r="M320" i="4" s="1"/>
  <c r="AD303" i="13"/>
  <c r="M319" i="4" s="1"/>
  <c r="AD302" i="13"/>
  <c r="M318" i="4" s="1"/>
  <c r="AD301" i="13"/>
  <c r="M317" i="4" s="1"/>
  <c r="AD300" i="13"/>
  <c r="M316" i="4" s="1"/>
  <c r="AD299" i="13"/>
  <c r="M315" i="4" s="1"/>
  <c r="AD298" i="13"/>
  <c r="M314" i="4" s="1"/>
  <c r="AD297" i="13"/>
  <c r="M313" i="4" s="1"/>
  <c r="AD296" i="13"/>
  <c r="M312" i="4" s="1"/>
  <c r="AD295" i="13"/>
  <c r="M311" i="4" s="1"/>
  <c r="AD294" i="13"/>
  <c r="M310" i="4" s="1"/>
  <c r="AD293" i="13"/>
  <c r="M309" i="4" s="1"/>
  <c r="AD292" i="13"/>
  <c r="M308" i="4" s="1"/>
  <c r="AD291" i="13"/>
  <c r="M307" i="4" s="1"/>
  <c r="AD290" i="13"/>
  <c r="M306" i="4" s="1"/>
  <c r="AD289" i="13"/>
  <c r="M305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AD246" i="13"/>
  <c r="K332" i="4" s="1"/>
  <c r="AD245" i="13"/>
  <c r="K331" i="4" s="1"/>
  <c r="AD244" i="13"/>
  <c r="K330" i="4" s="1"/>
  <c r="AD243" i="13"/>
  <c r="K329" i="4" s="1"/>
  <c r="AD242" i="13"/>
  <c r="K328" i="4" s="1"/>
  <c r="AD241" i="13"/>
  <c r="K327" i="4" s="1"/>
  <c r="AD240" i="13"/>
  <c r="K326" i="4" s="1"/>
  <c r="AD239" i="13"/>
  <c r="K325" i="4" s="1"/>
  <c r="AD238" i="13"/>
  <c r="K324" i="4" s="1"/>
  <c r="AD237" i="13"/>
  <c r="K323" i="4" s="1"/>
  <c r="AD236" i="13"/>
  <c r="K322" i="4" s="1"/>
  <c r="AD235" i="13"/>
  <c r="K321" i="4" s="1"/>
  <c r="AD234" i="13"/>
  <c r="K320" i="4" s="1"/>
  <c r="AD233" i="13"/>
  <c r="K319" i="4" s="1"/>
  <c r="AD232" i="13"/>
  <c r="K318" i="4" s="1"/>
  <c r="AD231" i="13"/>
  <c r="K317" i="4" s="1"/>
  <c r="AD230" i="13"/>
  <c r="K316" i="4" s="1"/>
  <c r="AD229" i="13"/>
  <c r="K315" i="4" s="1"/>
  <c r="AD228" i="13"/>
  <c r="K314" i="4" s="1"/>
  <c r="AD227" i="13"/>
  <c r="K313" i="4" s="1"/>
  <c r="AD226" i="13"/>
  <c r="K312" i="4" s="1"/>
  <c r="AD225" i="13"/>
  <c r="K311" i="4" s="1"/>
  <c r="AD224" i="13"/>
  <c r="K310" i="4" s="1"/>
  <c r="AD223" i="13"/>
  <c r="K309" i="4" s="1"/>
  <c r="AD222" i="13"/>
  <c r="K308" i="4" s="1"/>
  <c r="AD221" i="13"/>
  <c r="K307" i="4" s="1"/>
  <c r="AD220" i="13"/>
  <c r="K306" i="4" s="1"/>
  <c r="AD219" i="13"/>
  <c r="K305" i="4" s="1"/>
  <c r="AD218" i="13"/>
  <c r="K304" i="4" s="1"/>
  <c r="AB212" i="13"/>
  <c r="AA212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AD211" i="13"/>
  <c r="J332" i="4" s="1"/>
  <c r="AD210" i="13"/>
  <c r="J331" i="4" s="1"/>
  <c r="AD209" i="13"/>
  <c r="J330" i="4" s="1"/>
  <c r="AD208" i="13"/>
  <c r="J329" i="4" s="1"/>
  <c r="AD207" i="13"/>
  <c r="J328" i="4" s="1"/>
  <c r="AD206" i="13"/>
  <c r="J327" i="4" s="1"/>
  <c r="AD205" i="13"/>
  <c r="J326" i="4" s="1"/>
  <c r="AD204" i="13"/>
  <c r="J325" i="4" s="1"/>
  <c r="AD203" i="13"/>
  <c r="J324" i="4" s="1"/>
  <c r="AD202" i="13"/>
  <c r="J323" i="4" s="1"/>
  <c r="AD201" i="13"/>
  <c r="J322" i="4" s="1"/>
  <c r="AD200" i="13"/>
  <c r="J321" i="4" s="1"/>
  <c r="AD199" i="13"/>
  <c r="J320" i="4" s="1"/>
  <c r="AD198" i="13"/>
  <c r="J319" i="4" s="1"/>
  <c r="AD197" i="13"/>
  <c r="J318" i="4" s="1"/>
  <c r="AD196" i="13"/>
  <c r="J317" i="4" s="1"/>
  <c r="AD195" i="13"/>
  <c r="J316" i="4" s="1"/>
  <c r="AD194" i="13"/>
  <c r="J315" i="4" s="1"/>
  <c r="AD193" i="13"/>
  <c r="J314" i="4" s="1"/>
  <c r="AD192" i="13"/>
  <c r="J313" i="4" s="1"/>
  <c r="AD191" i="13"/>
  <c r="J312" i="4" s="1"/>
  <c r="AD190" i="13"/>
  <c r="J311" i="4" s="1"/>
  <c r="AD189" i="13"/>
  <c r="J310" i="4" s="1"/>
  <c r="AD188" i="13"/>
  <c r="J309" i="4" s="1"/>
  <c r="AD187" i="13"/>
  <c r="J308" i="4" s="1"/>
  <c r="AD186" i="13"/>
  <c r="J307" i="4" s="1"/>
  <c r="AD185" i="13"/>
  <c r="J306" i="4" s="1"/>
  <c r="AD184" i="13"/>
  <c r="J305" i="4" s="1"/>
  <c r="AD183" i="13"/>
  <c r="J304" i="4" s="1"/>
  <c r="AD176" i="13"/>
  <c r="I332" i="4" s="1"/>
  <c r="AD175" i="13"/>
  <c r="I331" i="4" s="1"/>
  <c r="AD174" i="13"/>
  <c r="I330" i="4" s="1"/>
  <c r="AD173" i="13"/>
  <c r="I329" i="4" s="1"/>
  <c r="AD172" i="13"/>
  <c r="I328" i="4" s="1"/>
  <c r="AD171" i="13"/>
  <c r="I327" i="4" s="1"/>
  <c r="AD170" i="13"/>
  <c r="I326" i="4" s="1"/>
  <c r="AD169" i="13"/>
  <c r="I325" i="4" s="1"/>
  <c r="AD168" i="13"/>
  <c r="I324" i="4" s="1"/>
  <c r="AD167" i="13"/>
  <c r="I323" i="4" s="1"/>
  <c r="AD166" i="13"/>
  <c r="I322" i="4" s="1"/>
  <c r="AD165" i="13"/>
  <c r="I321" i="4" s="1"/>
  <c r="AD164" i="13"/>
  <c r="I320" i="4" s="1"/>
  <c r="AD163" i="13"/>
  <c r="I319" i="4" s="1"/>
  <c r="AD162" i="13"/>
  <c r="I318" i="4" s="1"/>
  <c r="AD161" i="13"/>
  <c r="I317" i="4" s="1"/>
  <c r="AD160" i="13"/>
  <c r="I316" i="4" s="1"/>
  <c r="AD159" i="13"/>
  <c r="I315" i="4" s="1"/>
  <c r="AD158" i="13"/>
  <c r="I314" i="4" s="1"/>
  <c r="AD157" i="13"/>
  <c r="I313" i="4" s="1"/>
  <c r="AD156" i="13"/>
  <c r="I312" i="4" s="1"/>
  <c r="AD155" i="13"/>
  <c r="I311" i="4" s="1"/>
  <c r="AD154" i="13"/>
  <c r="I310" i="4" s="1"/>
  <c r="AD153" i="13"/>
  <c r="I309" i="4" s="1"/>
  <c r="AD152" i="13"/>
  <c r="I308" i="4" s="1"/>
  <c r="AD151" i="13"/>
  <c r="I307" i="4" s="1"/>
  <c r="AD150" i="13"/>
  <c r="I306" i="4" s="1"/>
  <c r="AD149" i="13"/>
  <c r="I305" i="4" s="1"/>
  <c r="AD148" i="13"/>
  <c r="I304" i="4" s="1"/>
  <c r="AD141" i="13"/>
  <c r="H332" i="4" s="1"/>
  <c r="AD140" i="13"/>
  <c r="H331" i="4" s="1"/>
  <c r="AD139" i="13"/>
  <c r="H330" i="4" s="1"/>
  <c r="AD138" i="13"/>
  <c r="H329" i="4" s="1"/>
  <c r="AD137" i="13"/>
  <c r="H328" i="4" s="1"/>
  <c r="AD136" i="13"/>
  <c r="H327" i="4" s="1"/>
  <c r="AD135" i="13"/>
  <c r="H326" i="4" s="1"/>
  <c r="AD134" i="13"/>
  <c r="H325" i="4" s="1"/>
  <c r="AD133" i="13"/>
  <c r="H324" i="4" s="1"/>
  <c r="AD132" i="13"/>
  <c r="H323" i="4" s="1"/>
  <c r="AD131" i="13"/>
  <c r="H322" i="4" s="1"/>
  <c r="AD130" i="13"/>
  <c r="H321" i="4" s="1"/>
  <c r="AD129" i="13"/>
  <c r="H320" i="4" s="1"/>
  <c r="AD128" i="13"/>
  <c r="H319" i="4" s="1"/>
  <c r="AD127" i="13"/>
  <c r="H318" i="4" s="1"/>
  <c r="AD126" i="13"/>
  <c r="H317" i="4" s="1"/>
  <c r="AD125" i="13"/>
  <c r="H316" i="4" s="1"/>
  <c r="AD124" i="13"/>
  <c r="H315" i="4" s="1"/>
  <c r="AD123" i="13"/>
  <c r="H314" i="4" s="1"/>
  <c r="AD122" i="13"/>
  <c r="H313" i="4" s="1"/>
  <c r="AD121" i="13"/>
  <c r="H312" i="4" s="1"/>
  <c r="AD120" i="13"/>
  <c r="H311" i="4" s="1"/>
  <c r="AD119" i="13"/>
  <c r="H310" i="4" s="1"/>
  <c r="AD118" i="13"/>
  <c r="H309" i="4" s="1"/>
  <c r="AD117" i="13"/>
  <c r="H308" i="4" s="1"/>
  <c r="AD116" i="13"/>
  <c r="H307" i="4" s="1"/>
  <c r="AD115" i="13"/>
  <c r="H306" i="4" s="1"/>
  <c r="AD114" i="13"/>
  <c r="H305" i="4" s="1"/>
  <c r="AD113" i="13"/>
  <c r="H304" i="4" s="1"/>
  <c r="AD106" i="13"/>
  <c r="G332" i="4" s="1"/>
  <c r="AD105" i="13"/>
  <c r="G331" i="4" s="1"/>
  <c r="AD104" i="13"/>
  <c r="G330" i="4" s="1"/>
  <c r="AD103" i="13"/>
  <c r="G329" i="4" s="1"/>
  <c r="AD102" i="13"/>
  <c r="G328" i="4" s="1"/>
  <c r="AD101" i="13"/>
  <c r="G327" i="4" s="1"/>
  <c r="AD100" i="13"/>
  <c r="G326" i="4" s="1"/>
  <c r="AD99" i="13"/>
  <c r="G325" i="4" s="1"/>
  <c r="AD98" i="13"/>
  <c r="G324" i="4" s="1"/>
  <c r="AD97" i="13"/>
  <c r="G323" i="4" s="1"/>
  <c r="AD96" i="13"/>
  <c r="G322" i="4" s="1"/>
  <c r="AD95" i="13"/>
  <c r="G321" i="4" s="1"/>
  <c r="AD94" i="13"/>
  <c r="G320" i="4" s="1"/>
  <c r="AD93" i="13"/>
  <c r="G319" i="4" s="1"/>
  <c r="AD92" i="13"/>
  <c r="G318" i="4" s="1"/>
  <c r="AD91" i="13"/>
  <c r="G317" i="4" s="1"/>
  <c r="AD90" i="13"/>
  <c r="G316" i="4" s="1"/>
  <c r="AD89" i="13"/>
  <c r="G315" i="4" s="1"/>
  <c r="AD88" i="13"/>
  <c r="G314" i="4" s="1"/>
  <c r="AD87" i="13"/>
  <c r="G313" i="4" s="1"/>
  <c r="AD86" i="13"/>
  <c r="G312" i="4" s="1"/>
  <c r="AD85" i="13"/>
  <c r="G311" i="4" s="1"/>
  <c r="AD84" i="13"/>
  <c r="G310" i="4" s="1"/>
  <c r="AD83" i="13"/>
  <c r="G309" i="4" s="1"/>
  <c r="AD82" i="13"/>
  <c r="G308" i="4" s="1"/>
  <c r="AD81" i="13"/>
  <c r="G307" i="4" s="1"/>
  <c r="AD80" i="13"/>
  <c r="G306" i="4" s="1"/>
  <c r="AD79" i="13"/>
  <c r="G305" i="4" s="1"/>
  <c r="AD78" i="13"/>
  <c r="G304" i="4" s="1"/>
  <c r="AD71" i="13"/>
  <c r="F332" i="4" s="1"/>
  <c r="AD70" i="13"/>
  <c r="F331" i="4" s="1"/>
  <c r="AD69" i="13"/>
  <c r="F330" i="4" s="1"/>
  <c r="AD68" i="13"/>
  <c r="F329" i="4" s="1"/>
  <c r="AD67" i="13"/>
  <c r="F328" i="4" s="1"/>
  <c r="AD66" i="13"/>
  <c r="F327" i="4" s="1"/>
  <c r="AD65" i="13"/>
  <c r="F326" i="4" s="1"/>
  <c r="AD64" i="13"/>
  <c r="F325" i="4" s="1"/>
  <c r="AD63" i="13"/>
  <c r="F324" i="4" s="1"/>
  <c r="AD62" i="13"/>
  <c r="F323" i="4" s="1"/>
  <c r="AD61" i="13"/>
  <c r="F322" i="4" s="1"/>
  <c r="AD60" i="13"/>
  <c r="F321" i="4" s="1"/>
  <c r="AD59" i="13"/>
  <c r="F320" i="4" s="1"/>
  <c r="AD58" i="13"/>
  <c r="F319" i="4" s="1"/>
  <c r="AD57" i="13"/>
  <c r="F318" i="4" s="1"/>
  <c r="AD56" i="13"/>
  <c r="F317" i="4" s="1"/>
  <c r="AD55" i="13"/>
  <c r="F316" i="4" s="1"/>
  <c r="AD54" i="13"/>
  <c r="F315" i="4" s="1"/>
  <c r="AD53" i="13"/>
  <c r="F314" i="4" s="1"/>
  <c r="AD52" i="13"/>
  <c r="F313" i="4" s="1"/>
  <c r="AD51" i="13"/>
  <c r="F312" i="4" s="1"/>
  <c r="AD50" i="13"/>
  <c r="F311" i="4" s="1"/>
  <c r="AD49" i="13"/>
  <c r="F310" i="4" s="1"/>
  <c r="AD48" i="13"/>
  <c r="F309" i="4" s="1"/>
  <c r="AD47" i="13"/>
  <c r="F308" i="4" s="1"/>
  <c r="AD46" i="13"/>
  <c r="F307" i="4" s="1"/>
  <c r="AD45" i="13"/>
  <c r="F306" i="4" s="1"/>
  <c r="AD44" i="13"/>
  <c r="F305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2" i="4" s="1"/>
  <c r="AD35" i="13"/>
  <c r="E331" i="4" s="1"/>
  <c r="AD34" i="13"/>
  <c r="E330" i="4" s="1"/>
  <c r="AD33" i="13"/>
  <c r="E329" i="4" s="1"/>
  <c r="AD32" i="13"/>
  <c r="E328" i="4" s="1"/>
  <c r="AD31" i="13"/>
  <c r="E327" i="4" s="1"/>
  <c r="AD30" i="13"/>
  <c r="E326" i="4" s="1"/>
  <c r="AD29" i="13"/>
  <c r="E325" i="4" s="1"/>
  <c r="AD28" i="13"/>
  <c r="E324" i="4" s="1"/>
  <c r="AD27" i="13"/>
  <c r="E323" i="4" s="1"/>
  <c r="AD26" i="13"/>
  <c r="E322" i="4" s="1"/>
  <c r="AD25" i="13"/>
  <c r="E321" i="4" s="1"/>
  <c r="AD24" i="13"/>
  <c r="E320" i="4" s="1"/>
  <c r="AD23" i="13"/>
  <c r="E319" i="4" s="1"/>
  <c r="AD22" i="13"/>
  <c r="E318" i="4" s="1"/>
  <c r="AD21" i="13"/>
  <c r="E317" i="4" s="1"/>
  <c r="AD20" i="13"/>
  <c r="E316" i="4" s="1"/>
  <c r="AD19" i="13"/>
  <c r="E315" i="4" s="1"/>
  <c r="AD18" i="13"/>
  <c r="E314" i="4" s="1"/>
  <c r="AD17" i="13"/>
  <c r="E313" i="4" s="1"/>
  <c r="AD16" i="13"/>
  <c r="E312" i="4" s="1"/>
  <c r="AD15" i="13"/>
  <c r="E311" i="4" s="1"/>
  <c r="AD14" i="13"/>
  <c r="E310" i="4" s="1"/>
  <c r="AD13" i="13"/>
  <c r="E309" i="4" s="1"/>
  <c r="AD12" i="13"/>
  <c r="E308" i="4" s="1"/>
  <c r="AD11" i="13"/>
  <c r="E307" i="4" s="1"/>
  <c r="AD10" i="13"/>
  <c r="E306" i="4" s="1"/>
  <c r="AD9" i="13"/>
  <c r="E305" i="4" s="1"/>
  <c r="AD8" i="13"/>
  <c r="AI162" i="4"/>
  <c r="AB3978" i="12"/>
  <c r="AA3978" i="12"/>
  <c r="Z3978" i="12"/>
  <c r="Y3978" i="12"/>
  <c r="X3978" i="12"/>
  <c r="W3978" i="12"/>
  <c r="V3978" i="12"/>
  <c r="U3978" i="12"/>
  <c r="T3978" i="12"/>
  <c r="S3978" i="12"/>
  <c r="R3978" i="12"/>
  <c r="Q3978" i="12"/>
  <c r="P3978" i="12"/>
  <c r="O3978" i="12"/>
  <c r="N3978" i="12"/>
  <c r="M3978" i="12"/>
  <c r="L3978" i="12"/>
  <c r="K3978" i="12"/>
  <c r="J3978" i="12"/>
  <c r="I3978" i="12"/>
  <c r="H3978" i="12"/>
  <c r="G3978" i="12"/>
  <c r="F3978" i="12"/>
  <c r="E3978" i="12"/>
  <c r="AD3842" i="12"/>
  <c r="AB3836" i="12"/>
  <c r="AA3836" i="12"/>
  <c r="Z3836" i="12"/>
  <c r="Y3836" i="12"/>
  <c r="X3836" i="12"/>
  <c r="W3836" i="12"/>
  <c r="V3836" i="12"/>
  <c r="U3836" i="12"/>
  <c r="T3836" i="12"/>
  <c r="S3836" i="12"/>
  <c r="R3836" i="12"/>
  <c r="Q3836" i="12"/>
  <c r="P3836" i="12"/>
  <c r="O3836" i="12"/>
  <c r="N3836" i="12"/>
  <c r="M3836" i="12"/>
  <c r="L3836" i="12"/>
  <c r="K3836" i="12"/>
  <c r="J3836" i="12"/>
  <c r="I3836" i="12"/>
  <c r="H3836" i="12"/>
  <c r="G3836" i="12"/>
  <c r="F3836" i="12"/>
  <c r="E3836" i="12"/>
  <c r="AD3700" i="12"/>
  <c r="AB3694" i="12"/>
  <c r="AA3694" i="12"/>
  <c r="Z3694" i="12"/>
  <c r="Y3694" i="12"/>
  <c r="X3694" i="12"/>
  <c r="W3694" i="12"/>
  <c r="V3694" i="12"/>
  <c r="U3694" i="12"/>
  <c r="T3694" i="12"/>
  <c r="S3694" i="12"/>
  <c r="R3694" i="12"/>
  <c r="Q3694" i="12"/>
  <c r="P3694" i="12"/>
  <c r="O3694" i="12"/>
  <c r="N3694" i="12"/>
  <c r="M3694" i="12"/>
  <c r="L3694" i="12"/>
  <c r="K3694" i="12"/>
  <c r="J3694" i="12"/>
  <c r="I3694" i="12"/>
  <c r="H3694" i="12"/>
  <c r="G3694" i="12"/>
  <c r="F3694" i="12"/>
  <c r="E3694" i="12"/>
  <c r="AD3558" i="12"/>
  <c r="AB3552" i="12"/>
  <c r="AA3552" i="12"/>
  <c r="Z3552" i="12"/>
  <c r="Y3552" i="12"/>
  <c r="X3552" i="12"/>
  <c r="W3552" i="12"/>
  <c r="V3552" i="12"/>
  <c r="U3552" i="12"/>
  <c r="T3552" i="12"/>
  <c r="S3552" i="12"/>
  <c r="R3552" i="12"/>
  <c r="Q3552" i="12"/>
  <c r="P3552" i="12"/>
  <c r="O3552" i="12"/>
  <c r="N3552" i="12"/>
  <c r="M3552" i="12"/>
  <c r="L3552" i="12"/>
  <c r="K3552" i="12"/>
  <c r="J3552" i="12"/>
  <c r="I3552" i="12"/>
  <c r="H3552" i="12"/>
  <c r="G3552" i="12"/>
  <c r="F3552" i="12"/>
  <c r="E3552" i="12"/>
  <c r="AD3416" i="12"/>
  <c r="AC162" i="4" s="1"/>
  <c r="AB3410" i="12"/>
  <c r="AA3410" i="12"/>
  <c r="Z3410" i="12"/>
  <c r="Y3410" i="12"/>
  <c r="X3410" i="12"/>
  <c r="W3410" i="12"/>
  <c r="V3410" i="12"/>
  <c r="U3410" i="12"/>
  <c r="T3410" i="12"/>
  <c r="S3410" i="12"/>
  <c r="R3410" i="12"/>
  <c r="Q3410" i="12"/>
  <c r="P3410" i="12"/>
  <c r="O3410" i="12"/>
  <c r="N3410" i="12"/>
  <c r="M3410" i="12"/>
  <c r="L3410" i="12"/>
  <c r="K3410" i="12"/>
  <c r="J3410" i="12"/>
  <c r="I3410" i="12"/>
  <c r="H3410" i="12"/>
  <c r="G3410" i="12"/>
  <c r="F3410" i="12"/>
  <c r="E3410" i="12"/>
  <c r="AD3274" i="12"/>
  <c r="AB3268" i="12"/>
  <c r="AA3268" i="12"/>
  <c r="Z3268" i="12"/>
  <c r="Y3268" i="12"/>
  <c r="X3268" i="12"/>
  <c r="W3268" i="12"/>
  <c r="V3268" i="12"/>
  <c r="U3268" i="12"/>
  <c r="T3268" i="12"/>
  <c r="S3268" i="12"/>
  <c r="R3268" i="12"/>
  <c r="Q3268" i="12"/>
  <c r="P3268" i="12"/>
  <c r="O3268" i="12"/>
  <c r="N3268" i="12"/>
  <c r="M3268" i="12"/>
  <c r="L3268" i="12"/>
  <c r="K3268" i="12"/>
  <c r="J3268" i="12"/>
  <c r="I3268" i="12"/>
  <c r="H3268" i="12"/>
  <c r="G3268" i="12"/>
  <c r="F3268" i="12"/>
  <c r="E3268" i="12"/>
  <c r="AD3132" i="12"/>
  <c r="AA162" i="4" s="1"/>
  <c r="AB3126" i="12"/>
  <c r="AA3126" i="12"/>
  <c r="Z3126" i="12"/>
  <c r="Y3126" i="12"/>
  <c r="X3126" i="12"/>
  <c r="W3126" i="12"/>
  <c r="V3126" i="12"/>
  <c r="U3126" i="12"/>
  <c r="T3126" i="12"/>
  <c r="S3126" i="12"/>
  <c r="R3126" i="12"/>
  <c r="Q3126" i="12"/>
  <c r="P3126" i="12"/>
  <c r="O3126" i="12"/>
  <c r="N3126" i="12"/>
  <c r="M3126" i="12"/>
  <c r="L3126" i="12"/>
  <c r="K3126" i="12"/>
  <c r="J3126" i="12"/>
  <c r="I3126" i="12"/>
  <c r="H3126" i="12"/>
  <c r="G3126" i="12"/>
  <c r="F3126" i="12"/>
  <c r="E3126" i="12"/>
  <c r="AD2990" i="12"/>
  <c r="AB2984" i="12"/>
  <c r="AA2984" i="12"/>
  <c r="Z2984" i="12"/>
  <c r="Y2984" i="12"/>
  <c r="X2984" i="12"/>
  <c r="W2984" i="12"/>
  <c r="V2984" i="12"/>
  <c r="U2984" i="12"/>
  <c r="T2984" i="12"/>
  <c r="S2984" i="12"/>
  <c r="R2984" i="12"/>
  <c r="Q2984" i="12"/>
  <c r="P2984" i="12"/>
  <c r="O2984" i="12"/>
  <c r="N2984" i="12"/>
  <c r="M2984" i="12"/>
  <c r="L2984" i="12"/>
  <c r="K2984" i="12"/>
  <c r="J2984" i="12"/>
  <c r="I2984" i="12"/>
  <c r="H2984" i="12"/>
  <c r="G2984" i="12"/>
  <c r="F2984" i="12"/>
  <c r="E2984" i="12"/>
  <c r="AD2848" i="12"/>
  <c r="AB2842" i="12"/>
  <c r="AA2842" i="12"/>
  <c r="Z2842" i="12"/>
  <c r="Y2842" i="12"/>
  <c r="X2842" i="12"/>
  <c r="W2842" i="12"/>
  <c r="V2842" i="12"/>
  <c r="U2842" i="12"/>
  <c r="T2842" i="12"/>
  <c r="S2842" i="12"/>
  <c r="R2842" i="12"/>
  <c r="Q2842" i="12"/>
  <c r="P2842" i="12"/>
  <c r="O2842" i="12"/>
  <c r="N2842" i="12"/>
  <c r="M2842" i="12"/>
  <c r="L2842" i="12"/>
  <c r="K2842" i="12"/>
  <c r="J2842" i="12"/>
  <c r="I2842" i="12"/>
  <c r="H2842" i="12"/>
  <c r="G2842" i="12"/>
  <c r="F2842" i="12"/>
  <c r="E2842" i="12"/>
  <c r="AD2706" i="12"/>
  <c r="AB2700" i="12"/>
  <c r="AA2700" i="12"/>
  <c r="Z2700" i="12"/>
  <c r="Y2700" i="12"/>
  <c r="X2700" i="12"/>
  <c r="W2700" i="12"/>
  <c r="V2700" i="12"/>
  <c r="U2700" i="12"/>
  <c r="T2700" i="12"/>
  <c r="S2700" i="12"/>
  <c r="R2700" i="12"/>
  <c r="Q2700" i="12"/>
  <c r="P2700" i="12"/>
  <c r="O2700" i="12"/>
  <c r="N2700" i="12"/>
  <c r="M2700" i="12"/>
  <c r="L2700" i="12"/>
  <c r="K2700" i="12"/>
  <c r="J2700" i="12"/>
  <c r="I2700" i="12"/>
  <c r="H2700" i="12"/>
  <c r="G2700" i="12"/>
  <c r="F2700" i="12"/>
  <c r="E2700" i="12"/>
  <c r="AD2564" i="12"/>
  <c r="W162" i="4" s="1"/>
  <c r="AB2558" i="12"/>
  <c r="AA2558" i="12"/>
  <c r="Z2558" i="12"/>
  <c r="Y2558" i="12"/>
  <c r="X2558" i="12"/>
  <c r="W2558" i="12"/>
  <c r="V2558" i="12"/>
  <c r="U2558" i="12"/>
  <c r="T2558" i="12"/>
  <c r="S2558" i="12"/>
  <c r="R2558" i="12"/>
  <c r="Q2558" i="12"/>
  <c r="P2558" i="12"/>
  <c r="O2558" i="12"/>
  <c r="N2558" i="12"/>
  <c r="M2558" i="12"/>
  <c r="L2558" i="12"/>
  <c r="K2558" i="12"/>
  <c r="J2558" i="12"/>
  <c r="I2558" i="12"/>
  <c r="H2558" i="12"/>
  <c r="G2558" i="12"/>
  <c r="F2558" i="12"/>
  <c r="E2558" i="12"/>
  <c r="AD2422" i="12"/>
  <c r="AB2416" i="12"/>
  <c r="AA2416" i="12"/>
  <c r="Z2416" i="12"/>
  <c r="Y2416" i="12"/>
  <c r="X2416" i="12"/>
  <c r="W2416" i="12"/>
  <c r="V2416" i="12"/>
  <c r="U2416" i="12"/>
  <c r="T2416" i="12"/>
  <c r="S2416" i="12"/>
  <c r="R2416" i="12"/>
  <c r="Q2416" i="12"/>
  <c r="P2416" i="12"/>
  <c r="O2416" i="12"/>
  <c r="N2416" i="12"/>
  <c r="M2416" i="12"/>
  <c r="L2416" i="12"/>
  <c r="K2416" i="12"/>
  <c r="J2416" i="12"/>
  <c r="I2416" i="12"/>
  <c r="H2416" i="12"/>
  <c r="G2416" i="12"/>
  <c r="F2416" i="12"/>
  <c r="E2416" i="12"/>
  <c r="AD2280" i="12"/>
  <c r="AB2274" i="12"/>
  <c r="AA2274" i="12"/>
  <c r="Z2274" i="12"/>
  <c r="Y2274" i="12"/>
  <c r="X2274" i="12"/>
  <c r="W2274" i="12"/>
  <c r="V2274" i="12"/>
  <c r="U2274" i="12"/>
  <c r="T2274" i="12"/>
  <c r="S2274" i="12"/>
  <c r="R2274" i="12"/>
  <c r="Q2274" i="12"/>
  <c r="P2274" i="12"/>
  <c r="O2274" i="12"/>
  <c r="N2274" i="12"/>
  <c r="M2274" i="12"/>
  <c r="L2274" i="12"/>
  <c r="K2274" i="12"/>
  <c r="J2274" i="12"/>
  <c r="I2274" i="12"/>
  <c r="H2274" i="12"/>
  <c r="G2274" i="12"/>
  <c r="F2274" i="12"/>
  <c r="E2274" i="12"/>
  <c r="AD2138" i="12"/>
  <c r="AB2132" i="12"/>
  <c r="AA2132" i="12"/>
  <c r="Z2132" i="12"/>
  <c r="Y2132" i="12"/>
  <c r="X2132" i="12"/>
  <c r="W2132" i="12"/>
  <c r="V2132" i="12"/>
  <c r="U2132" i="12"/>
  <c r="T2132" i="12"/>
  <c r="S2132" i="12"/>
  <c r="R2132" i="12"/>
  <c r="Q2132" i="12"/>
  <c r="P2132" i="12"/>
  <c r="O2132" i="12"/>
  <c r="N2132" i="12"/>
  <c r="M2132" i="12"/>
  <c r="L2132" i="12"/>
  <c r="K2132" i="12"/>
  <c r="J2132" i="12"/>
  <c r="I2132" i="12"/>
  <c r="H2132" i="12"/>
  <c r="G2132" i="12"/>
  <c r="F2132" i="12"/>
  <c r="E2132" i="12"/>
  <c r="AD1996" i="12"/>
  <c r="S162" i="4" s="1"/>
  <c r="AB1990" i="12"/>
  <c r="AA1990" i="12"/>
  <c r="Z1990" i="12"/>
  <c r="Y1990" i="12"/>
  <c r="X1990" i="12"/>
  <c r="W1990" i="12"/>
  <c r="V1990" i="12"/>
  <c r="U1990" i="12"/>
  <c r="T1990" i="12"/>
  <c r="S1990" i="12"/>
  <c r="R1990" i="12"/>
  <c r="Q1990" i="12"/>
  <c r="P1990" i="12"/>
  <c r="O1990" i="12"/>
  <c r="N1990" i="12"/>
  <c r="M1990" i="12"/>
  <c r="L1990" i="12"/>
  <c r="K1990" i="12"/>
  <c r="J1990" i="12"/>
  <c r="I1990" i="12"/>
  <c r="H1990" i="12"/>
  <c r="G1990" i="12"/>
  <c r="F1990" i="12"/>
  <c r="E1990" i="12"/>
  <c r="AD1854" i="12"/>
  <c r="R162" i="4" s="1"/>
  <c r="AB1848" i="12"/>
  <c r="AA1848" i="12"/>
  <c r="Z1848" i="12"/>
  <c r="Y1848" i="12"/>
  <c r="X1848" i="12"/>
  <c r="W1848" i="12"/>
  <c r="V1848" i="12"/>
  <c r="U1848" i="12"/>
  <c r="T1848" i="12"/>
  <c r="S1848" i="12"/>
  <c r="R1848" i="12"/>
  <c r="Q1848" i="12"/>
  <c r="P1848" i="12"/>
  <c r="O1848" i="12"/>
  <c r="N1848" i="12"/>
  <c r="M1848" i="12"/>
  <c r="L1848" i="12"/>
  <c r="K1848" i="12"/>
  <c r="J1848" i="12"/>
  <c r="I1848" i="12"/>
  <c r="H1848" i="12"/>
  <c r="G1848" i="12"/>
  <c r="F1848" i="12"/>
  <c r="E1848" i="12"/>
  <c r="AD1712" i="12"/>
  <c r="AB1706" i="12"/>
  <c r="AA1706" i="12"/>
  <c r="Z1706" i="12"/>
  <c r="Y1706" i="12"/>
  <c r="X1706" i="12"/>
  <c r="W1706" i="12"/>
  <c r="V1706" i="12"/>
  <c r="U1706" i="12"/>
  <c r="T1706" i="12"/>
  <c r="S1706" i="12"/>
  <c r="R1706" i="12"/>
  <c r="Q1706" i="12"/>
  <c r="P1706" i="12"/>
  <c r="O1706" i="12"/>
  <c r="N1706" i="12"/>
  <c r="M1706" i="12"/>
  <c r="L1706" i="12"/>
  <c r="K1706" i="12"/>
  <c r="J1706" i="12"/>
  <c r="I1706" i="12"/>
  <c r="H1706" i="12"/>
  <c r="G1706" i="12"/>
  <c r="F1706" i="12"/>
  <c r="E1706" i="12"/>
  <c r="AD1570" i="12"/>
  <c r="AB1564" i="12"/>
  <c r="AA1564" i="12"/>
  <c r="Z1564" i="12"/>
  <c r="Y1564" i="12"/>
  <c r="X1564" i="12"/>
  <c r="W1564" i="12"/>
  <c r="V1564" i="12"/>
  <c r="U1564" i="12"/>
  <c r="T1564" i="12"/>
  <c r="S1564" i="12"/>
  <c r="R1564" i="12"/>
  <c r="Q1564" i="12"/>
  <c r="P1564" i="12"/>
  <c r="O1564" i="12"/>
  <c r="N1564" i="12"/>
  <c r="M1564" i="12"/>
  <c r="L1564" i="12"/>
  <c r="K1564" i="12"/>
  <c r="J1564" i="12"/>
  <c r="I1564" i="12"/>
  <c r="H1564" i="12"/>
  <c r="G1564" i="12"/>
  <c r="F1564" i="12"/>
  <c r="E1564" i="12"/>
  <c r="AD1428" i="12"/>
  <c r="AB1422" i="12"/>
  <c r="AA1422" i="12"/>
  <c r="Z1422" i="12"/>
  <c r="Y1422" i="12"/>
  <c r="X1422" i="12"/>
  <c r="W1422" i="12"/>
  <c r="V1422" i="12"/>
  <c r="U1422" i="12"/>
  <c r="T1422" i="12"/>
  <c r="S1422" i="12"/>
  <c r="R1422" i="12"/>
  <c r="Q1422" i="12"/>
  <c r="P1422" i="12"/>
  <c r="O1422" i="12"/>
  <c r="N1422" i="12"/>
  <c r="M1422" i="12"/>
  <c r="L1422" i="12"/>
  <c r="K1422" i="12"/>
  <c r="J1422" i="12"/>
  <c r="I1422" i="12"/>
  <c r="H1422" i="12"/>
  <c r="G1422" i="12"/>
  <c r="F1422" i="12"/>
  <c r="E1422" i="12"/>
  <c r="AD1286" i="12"/>
  <c r="AB1280" i="12"/>
  <c r="AA1280" i="12"/>
  <c r="Z1280" i="12"/>
  <c r="Y1280" i="12"/>
  <c r="X1280" i="12"/>
  <c r="W1280" i="12"/>
  <c r="V1280" i="12"/>
  <c r="U1280" i="12"/>
  <c r="T1280" i="12"/>
  <c r="S1280" i="12"/>
  <c r="R1280" i="12"/>
  <c r="Q1280" i="12"/>
  <c r="P1280" i="12"/>
  <c r="O1280" i="12"/>
  <c r="N1280" i="12"/>
  <c r="M1280" i="12"/>
  <c r="L1280" i="12"/>
  <c r="K1280" i="12"/>
  <c r="J1280" i="12"/>
  <c r="I1280" i="12"/>
  <c r="H1280" i="12"/>
  <c r="G1280" i="12"/>
  <c r="F1280" i="12"/>
  <c r="E1280" i="12"/>
  <c r="AD1144" i="12"/>
  <c r="AB1138" i="12"/>
  <c r="AA1138" i="12"/>
  <c r="Z1138" i="12"/>
  <c r="Y1138" i="12"/>
  <c r="X1138" i="12"/>
  <c r="W1138" i="12"/>
  <c r="V1138" i="12"/>
  <c r="U1138" i="12"/>
  <c r="T1138" i="12"/>
  <c r="S1138" i="12"/>
  <c r="R1138" i="12"/>
  <c r="Q1138" i="12"/>
  <c r="P1138" i="12"/>
  <c r="O1138" i="12"/>
  <c r="N1138" i="12"/>
  <c r="M1138" i="12"/>
  <c r="L1138" i="12"/>
  <c r="K1138" i="12"/>
  <c r="J1138" i="12"/>
  <c r="I1138" i="12"/>
  <c r="H1138" i="12"/>
  <c r="G1138" i="12"/>
  <c r="F1138" i="12"/>
  <c r="E1138" i="12"/>
  <c r="AD1002" i="12"/>
  <c r="L162" i="4" s="1"/>
  <c r="AB996" i="12"/>
  <c r="AA996" i="12"/>
  <c r="Z996" i="12"/>
  <c r="Y996" i="12"/>
  <c r="X996" i="12"/>
  <c r="W996" i="12"/>
  <c r="V996" i="12"/>
  <c r="U996" i="12"/>
  <c r="T996" i="12"/>
  <c r="S996" i="12"/>
  <c r="R996" i="12"/>
  <c r="Q996" i="12"/>
  <c r="P996" i="12"/>
  <c r="O996" i="12"/>
  <c r="N996" i="12"/>
  <c r="M996" i="12"/>
  <c r="L996" i="12"/>
  <c r="K996" i="12"/>
  <c r="J996" i="12"/>
  <c r="I996" i="12"/>
  <c r="H996" i="12"/>
  <c r="G996" i="12"/>
  <c r="F996" i="12"/>
  <c r="E996" i="12"/>
  <c r="AD860" i="12"/>
  <c r="AB854" i="12"/>
  <c r="AA854" i="12"/>
  <c r="Z854" i="12"/>
  <c r="Y854" i="12"/>
  <c r="X854" i="12"/>
  <c r="W854" i="12"/>
  <c r="V854" i="12"/>
  <c r="U854" i="12"/>
  <c r="T854" i="12"/>
  <c r="S854" i="12"/>
  <c r="R854" i="12"/>
  <c r="Q854" i="12"/>
  <c r="P854" i="12"/>
  <c r="O854" i="12"/>
  <c r="N854" i="12"/>
  <c r="M854" i="12"/>
  <c r="L854" i="12"/>
  <c r="K854" i="12"/>
  <c r="J854" i="12"/>
  <c r="I854" i="12"/>
  <c r="H854" i="12"/>
  <c r="G854" i="12"/>
  <c r="F854" i="12"/>
  <c r="E854" i="12"/>
  <c r="AD718" i="12"/>
  <c r="J162" i="4" s="1"/>
  <c r="AB712" i="12"/>
  <c r="AA712" i="12"/>
  <c r="Z712" i="12"/>
  <c r="Y712" i="12"/>
  <c r="X712" i="12"/>
  <c r="W712" i="12"/>
  <c r="V712" i="12"/>
  <c r="U712" i="12"/>
  <c r="T712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G712" i="12"/>
  <c r="F712" i="12"/>
  <c r="E712" i="12"/>
  <c r="AD576" i="12"/>
  <c r="AB570" i="12"/>
  <c r="AA570" i="12"/>
  <c r="Z570" i="12"/>
  <c r="Y570" i="12"/>
  <c r="X570" i="12"/>
  <c r="W570" i="12"/>
  <c r="V570" i="12"/>
  <c r="U570" i="12"/>
  <c r="T570" i="12"/>
  <c r="S570" i="12"/>
  <c r="R570" i="12"/>
  <c r="Q570" i="12"/>
  <c r="P570" i="12"/>
  <c r="O570" i="12"/>
  <c r="N570" i="12"/>
  <c r="M570" i="12"/>
  <c r="L570" i="12"/>
  <c r="K570" i="12"/>
  <c r="J570" i="12"/>
  <c r="I570" i="12"/>
  <c r="H570" i="12"/>
  <c r="G570" i="12"/>
  <c r="F570" i="12"/>
  <c r="E570" i="12"/>
  <c r="AD434" i="12"/>
  <c r="AB428" i="12"/>
  <c r="AA428" i="12"/>
  <c r="Z428" i="12"/>
  <c r="Y428" i="12"/>
  <c r="X428" i="12"/>
  <c r="W428" i="12"/>
  <c r="V428" i="12"/>
  <c r="U428" i="12"/>
  <c r="T428" i="12"/>
  <c r="S428" i="12"/>
  <c r="R428" i="12"/>
  <c r="Q428" i="12"/>
  <c r="P428" i="12"/>
  <c r="O428" i="12"/>
  <c r="N428" i="12"/>
  <c r="M428" i="12"/>
  <c r="L428" i="12"/>
  <c r="K428" i="12"/>
  <c r="J428" i="12"/>
  <c r="I428" i="12"/>
  <c r="H428" i="12"/>
  <c r="G428" i="12"/>
  <c r="F428" i="12"/>
  <c r="E428" i="12"/>
  <c r="AD292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AD150" i="12"/>
  <c r="AD8" i="12"/>
  <c r="AK148" i="4" l="1"/>
  <c r="AI84" i="4"/>
  <c r="AD457" i="13"/>
  <c r="AD877" i="13"/>
  <c r="AD72" i="13"/>
  <c r="AD352" i="13"/>
  <c r="AD772" i="13"/>
  <c r="AD597" i="13"/>
  <c r="Q304" i="4"/>
  <c r="Q303" i="4" s="1"/>
  <c r="AD37" i="13"/>
  <c r="AD387" i="13"/>
  <c r="AD527" i="13"/>
  <c r="AD947" i="13"/>
  <c r="AD317" i="13"/>
  <c r="AD562" i="13"/>
  <c r="AD842" i="13"/>
  <c r="Z304" i="4"/>
  <c r="Z303" i="4" s="1"/>
  <c r="X18" i="4"/>
  <c r="AI304" i="4"/>
  <c r="AI303" i="4" s="1"/>
  <c r="AD982" i="13"/>
  <c r="AE304" i="4"/>
  <c r="AE303" i="4" s="1"/>
  <c r="AD912" i="13"/>
  <c r="AC304" i="4"/>
  <c r="AC303" i="4" s="1"/>
  <c r="AB304" i="4"/>
  <c r="AB303" i="4" s="1"/>
  <c r="AD807" i="13"/>
  <c r="AD737" i="13"/>
  <c r="AD702" i="13"/>
  <c r="AD667" i="13"/>
  <c r="AD632" i="13"/>
  <c r="U304" i="4"/>
  <c r="U303" i="4" s="1"/>
  <c r="S304" i="4"/>
  <c r="S303" i="4" s="1"/>
  <c r="AD492" i="13"/>
  <c r="AD422" i="13"/>
  <c r="N304" i="4"/>
  <c r="N303" i="4" s="1"/>
  <c r="M304" i="4"/>
  <c r="M303" i="4" s="1"/>
  <c r="AD282" i="13"/>
  <c r="AD247" i="13"/>
  <c r="AD212" i="13"/>
  <c r="AD177" i="13"/>
  <c r="AD142" i="13"/>
  <c r="AD107" i="13"/>
  <c r="F304" i="4"/>
  <c r="F303" i="4" s="1"/>
  <c r="E304" i="4"/>
  <c r="E303" i="4" s="1"/>
  <c r="AJ11" i="14"/>
  <c r="C16" i="4" s="1"/>
  <c r="C9" i="4" s="1"/>
  <c r="AC3410" i="12"/>
  <c r="AB162" i="4"/>
  <c r="AB161" i="4" s="1"/>
  <c r="AC1280" i="12"/>
  <c r="M162" i="4"/>
  <c r="M161" i="4" s="1"/>
  <c r="AC996" i="12"/>
  <c r="K162" i="4"/>
  <c r="K161" i="4" s="1"/>
  <c r="AC286" i="12"/>
  <c r="F162" i="4"/>
  <c r="F161" i="4" s="1"/>
  <c r="AC2558" i="12"/>
  <c r="V162" i="4"/>
  <c r="V161" i="4" s="1"/>
  <c r="AC3694" i="12"/>
  <c r="AD162" i="4"/>
  <c r="AD161" i="4" s="1"/>
  <c r="AC2274" i="12"/>
  <c r="AC1706" i="12"/>
  <c r="P162" i="4"/>
  <c r="P161" i="4" s="1"/>
  <c r="AC144" i="12"/>
  <c r="E162" i="4"/>
  <c r="E161" i="4" s="1"/>
  <c r="AC1138" i="12"/>
  <c r="AC1422" i="12"/>
  <c r="N162" i="4"/>
  <c r="N161" i="4" s="1"/>
  <c r="AC428" i="12"/>
  <c r="G162" i="4"/>
  <c r="G161" i="4" s="1"/>
  <c r="AC570" i="12"/>
  <c r="H162" i="4"/>
  <c r="H161" i="4" s="1"/>
  <c r="AC712" i="12"/>
  <c r="I162" i="4"/>
  <c r="I161" i="4" s="1"/>
  <c r="AC854" i="12"/>
  <c r="T162" i="4"/>
  <c r="T161" i="4" s="1"/>
  <c r="AC2416" i="12"/>
  <c r="AC3552" i="12"/>
  <c r="AC1564" i="12"/>
  <c r="AC3836" i="12"/>
  <c r="U162" i="4"/>
  <c r="U161" i="4" s="1"/>
  <c r="AC2842" i="12"/>
  <c r="AC3978" i="12"/>
  <c r="AE162" i="4"/>
  <c r="AE161" i="4" s="1"/>
  <c r="AC1848" i="12"/>
  <c r="AC2984" i="12"/>
  <c r="O162" i="4"/>
  <c r="O161" i="4" s="1"/>
  <c r="X162" i="4"/>
  <c r="X161" i="4" s="1"/>
  <c r="AF162" i="4"/>
  <c r="AF161" i="4" s="1"/>
  <c r="AC1990" i="12"/>
  <c r="AC3126" i="12"/>
  <c r="Y162" i="4"/>
  <c r="Y161" i="4" s="1"/>
  <c r="AG162" i="4"/>
  <c r="AG161" i="4" s="1"/>
  <c r="AC2132" i="12"/>
  <c r="AC3268" i="12"/>
  <c r="Q162" i="4"/>
  <c r="Q161" i="4" s="1"/>
  <c r="Z162" i="4"/>
  <c r="Z161" i="4" s="1"/>
  <c r="AH162" i="4"/>
  <c r="AH161" i="4" s="1"/>
  <c r="AJ10" i="15"/>
  <c r="C17" i="4" s="1"/>
  <c r="C10" i="4" s="1"/>
  <c r="AC2700" i="12"/>
  <c r="Y303" i="4"/>
  <c r="AC161" i="4"/>
  <c r="S161" i="4"/>
  <c r="AA161" i="4"/>
  <c r="AI161" i="4"/>
  <c r="V303" i="4"/>
  <c r="AD303" i="4"/>
  <c r="I303" i="4"/>
  <c r="AG303" i="4"/>
  <c r="J303" i="4"/>
  <c r="R303" i="4"/>
  <c r="AH303" i="4"/>
  <c r="K303" i="4"/>
  <c r="AA303" i="4"/>
  <c r="L161" i="4"/>
  <c r="W161" i="4"/>
  <c r="J161" i="4"/>
  <c r="R161" i="4"/>
  <c r="L303" i="4"/>
  <c r="T303" i="4"/>
  <c r="AK305" i="4"/>
  <c r="AK313" i="4"/>
  <c r="AK321" i="4"/>
  <c r="AK329" i="4"/>
  <c r="G303" i="4"/>
  <c r="O303" i="4"/>
  <c r="W303" i="4"/>
  <c r="AK311" i="4"/>
  <c r="AK319" i="4"/>
  <c r="AK327" i="4"/>
  <c r="AK320" i="4"/>
  <c r="H303" i="4"/>
  <c r="P303" i="4"/>
  <c r="X303" i="4"/>
  <c r="AF303" i="4"/>
  <c r="AK310" i="4"/>
  <c r="AK318" i="4"/>
  <c r="AK326" i="4"/>
  <c r="AK309" i="4"/>
  <c r="AK317" i="4"/>
  <c r="AK325" i="4"/>
  <c r="AK312" i="4"/>
  <c r="AK328" i="4"/>
  <c r="AK308" i="4"/>
  <c r="AK316" i="4"/>
  <c r="AK324" i="4"/>
  <c r="AK332" i="4"/>
  <c r="AK307" i="4"/>
  <c r="AK315" i="4"/>
  <c r="AK323" i="4"/>
  <c r="AK331" i="4"/>
  <c r="AK306" i="4"/>
  <c r="AK314" i="4"/>
  <c r="AK322" i="4"/>
  <c r="AK330" i="4"/>
  <c r="AK304" i="4" l="1"/>
  <c r="AK303" i="4" s="1"/>
  <c r="AK162" i="4"/>
  <c r="AK161" i="4" s="1"/>
  <c r="AD58" i="6" l="1"/>
  <c r="AD54" i="6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5" i="6"/>
  <c r="AD111" i="6"/>
  <c r="F74" i="4" s="1"/>
  <c r="AD110" i="6"/>
  <c r="F73" i="4" s="1"/>
  <c r="AD109" i="6"/>
  <c r="F72" i="4" s="1"/>
  <c r="AD108" i="6"/>
  <c r="F71" i="4" s="1"/>
  <c r="AD107" i="6"/>
  <c r="F70" i="4" s="1"/>
  <c r="AD106" i="6"/>
  <c r="F69" i="4" s="1"/>
  <c r="AD105" i="6"/>
  <c r="F68" i="4" s="1"/>
  <c r="AD104" i="6"/>
  <c r="F67" i="4" s="1"/>
  <c r="AD103" i="6"/>
  <c r="F66" i="4" s="1"/>
  <c r="AD102" i="6"/>
  <c r="F65" i="4" s="1"/>
  <c r="AD101" i="6"/>
  <c r="F64" i="4" s="1"/>
  <c r="AD100" i="6"/>
  <c r="F63" i="4" s="1"/>
  <c r="AD99" i="6"/>
  <c r="F62" i="4" s="1"/>
  <c r="AD98" i="6"/>
  <c r="F61" i="4" s="1"/>
  <c r="AD97" i="6"/>
  <c r="F60" i="4" s="1"/>
  <c r="AD96" i="6"/>
  <c r="F59" i="4" s="1"/>
  <c r="AD95" i="6"/>
  <c r="F58" i="4" s="1"/>
  <c r="AD94" i="6"/>
  <c r="F57" i="4" s="1"/>
  <c r="AD93" i="6"/>
  <c r="F56" i="4" s="1"/>
  <c r="AD92" i="6"/>
  <c r="F55" i="4" s="1"/>
  <c r="AD91" i="6"/>
  <c r="F54" i="4" s="1"/>
  <c r="AD90" i="6"/>
  <c r="F53" i="4" s="1"/>
  <c r="AD89" i="6"/>
  <c r="F52" i="4" s="1"/>
  <c r="AD88" i="6"/>
  <c r="F51" i="4" s="1"/>
  <c r="AD87" i="6"/>
  <c r="F50" i="4" s="1"/>
  <c r="AD86" i="6"/>
  <c r="F49" i="4" s="1"/>
  <c r="AD85" i="6"/>
  <c r="F48" i="4" s="1"/>
  <c r="AD84" i="6"/>
  <c r="F47" i="4" s="1"/>
  <c r="AD83" i="6"/>
  <c r="F46" i="4" s="1"/>
  <c r="AD82" i="6"/>
  <c r="F45" i="4" s="1"/>
  <c r="AD81" i="6"/>
  <c r="F44" i="4" s="1"/>
  <c r="AD80" i="6"/>
  <c r="F43" i="4" s="1"/>
  <c r="AD79" i="6"/>
  <c r="F42" i="4" s="1"/>
  <c r="AD78" i="6"/>
  <c r="F41" i="4" s="1"/>
  <c r="AD77" i="6"/>
  <c r="F40" i="4" s="1"/>
  <c r="AD76" i="6"/>
  <c r="F39" i="4" s="1"/>
  <c r="AD75" i="6"/>
  <c r="F38" i="4" s="1"/>
  <c r="AD74" i="6"/>
  <c r="F37" i="4" s="1"/>
  <c r="AD73" i="6"/>
  <c r="F36" i="4" s="1"/>
  <c r="AD72" i="6"/>
  <c r="F35" i="4" s="1"/>
  <c r="AD71" i="6"/>
  <c r="F34" i="4" s="1"/>
  <c r="AD70" i="6"/>
  <c r="F33" i="4" s="1"/>
  <c r="AD69" i="6"/>
  <c r="F32" i="4" s="1"/>
  <c r="AD68" i="6"/>
  <c r="F31" i="4" s="1"/>
  <c r="AD67" i="6"/>
  <c r="F30" i="4" s="1"/>
  <c r="AD66" i="6"/>
  <c r="F29" i="4" s="1"/>
  <c r="AD65" i="6"/>
  <c r="AD172" i="6"/>
  <c r="AD168" i="6"/>
  <c r="G74" i="4" s="1"/>
  <c r="AD167" i="6"/>
  <c r="G73" i="4" s="1"/>
  <c r="AD166" i="6"/>
  <c r="G72" i="4" s="1"/>
  <c r="AD165" i="6"/>
  <c r="G71" i="4" s="1"/>
  <c r="AD164" i="6"/>
  <c r="G70" i="4" s="1"/>
  <c r="AD163" i="6"/>
  <c r="G69" i="4" s="1"/>
  <c r="AD162" i="6"/>
  <c r="G68" i="4" s="1"/>
  <c r="AD161" i="6"/>
  <c r="G67" i="4" s="1"/>
  <c r="AD160" i="6"/>
  <c r="G66" i="4" s="1"/>
  <c r="AD159" i="6"/>
  <c r="G65" i="4" s="1"/>
  <c r="AD158" i="6"/>
  <c r="G64" i="4" s="1"/>
  <c r="AD157" i="6"/>
  <c r="G63" i="4" s="1"/>
  <c r="AD156" i="6"/>
  <c r="G62" i="4" s="1"/>
  <c r="AD155" i="6"/>
  <c r="G61" i="4" s="1"/>
  <c r="AD154" i="6"/>
  <c r="G60" i="4" s="1"/>
  <c r="AD153" i="6"/>
  <c r="G59" i="4" s="1"/>
  <c r="AD152" i="6"/>
  <c r="G58" i="4" s="1"/>
  <c r="AD151" i="6"/>
  <c r="G57" i="4" s="1"/>
  <c r="AD150" i="6"/>
  <c r="G56" i="4" s="1"/>
  <c r="AD149" i="6"/>
  <c r="G55" i="4" s="1"/>
  <c r="AD148" i="6"/>
  <c r="G54" i="4" s="1"/>
  <c r="AD147" i="6"/>
  <c r="G53" i="4" s="1"/>
  <c r="AD146" i="6"/>
  <c r="G52" i="4" s="1"/>
  <c r="AD145" i="6"/>
  <c r="G51" i="4" s="1"/>
  <c r="AD144" i="6"/>
  <c r="G50" i="4" s="1"/>
  <c r="AD143" i="6"/>
  <c r="G49" i="4" s="1"/>
  <c r="AD142" i="6"/>
  <c r="G48" i="4" s="1"/>
  <c r="AD141" i="6"/>
  <c r="G47" i="4" s="1"/>
  <c r="AD140" i="6"/>
  <c r="G46" i="4" s="1"/>
  <c r="AD139" i="6"/>
  <c r="G45" i="4" s="1"/>
  <c r="AD138" i="6"/>
  <c r="G44" i="4" s="1"/>
  <c r="AD137" i="6"/>
  <c r="G43" i="4" s="1"/>
  <c r="AD136" i="6"/>
  <c r="G42" i="4" s="1"/>
  <c r="AD135" i="6"/>
  <c r="G41" i="4" s="1"/>
  <c r="AD134" i="6"/>
  <c r="G40" i="4" s="1"/>
  <c r="AD133" i="6"/>
  <c r="G39" i="4" s="1"/>
  <c r="AD132" i="6"/>
  <c r="G38" i="4" s="1"/>
  <c r="AD131" i="6"/>
  <c r="G37" i="4" s="1"/>
  <c r="AD130" i="6"/>
  <c r="G36" i="4" s="1"/>
  <c r="AD129" i="6"/>
  <c r="G35" i="4" s="1"/>
  <c r="AD128" i="6"/>
  <c r="G34" i="4" s="1"/>
  <c r="AD127" i="6"/>
  <c r="G33" i="4" s="1"/>
  <c r="AD126" i="6"/>
  <c r="G32" i="4" s="1"/>
  <c r="AD125" i="6"/>
  <c r="G31" i="4" s="1"/>
  <c r="AD124" i="6"/>
  <c r="G30" i="4" s="1"/>
  <c r="AD123" i="6"/>
  <c r="G29" i="4" s="1"/>
  <c r="AD122" i="6"/>
  <c r="AD229" i="6"/>
  <c r="AD225" i="6"/>
  <c r="H74" i="4" s="1"/>
  <c r="AD224" i="6"/>
  <c r="H73" i="4" s="1"/>
  <c r="AD223" i="6"/>
  <c r="H72" i="4" s="1"/>
  <c r="AD222" i="6"/>
  <c r="H71" i="4" s="1"/>
  <c r="AD221" i="6"/>
  <c r="H70" i="4" s="1"/>
  <c r="AD220" i="6"/>
  <c r="H69" i="4" s="1"/>
  <c r="AD219" i="6"/>
  <c r="H68" i="4" s="1"/>
  <c r="AD218" i="6"/>
  <c r="H67" i="4" s="1"/>
  <c r="AD217" i="6"/>
  <c r="H66" i="4" s="1"/>
  <c r="AD216" i="6"/>
  <c r="H65" i="4" s="1"/>
  <c r="AD215" i="6"/>
  <c r="H64" i="4" s="1"/>
  <c r="AD214" i="6"/>
  <c r="H63" i="4" s="1"/>
  <c r="AD213" i="6"/>
  <c r="H62" i="4" s="1"/>
  <c r="AD212" i="6"/>
  <c r="H61" i="4" s="1"/>
  <c r="AD211" i="6"/>
  <c r="H60" i="4" s="1"/>
  <c r="AD210" i="6"/>
  <c r="H59" i="4" s="1"/>
  <c r="AD209" i="6"/>
  <c r="H58" i="4" s="1"/>
  <c r="AD208" i="6"/>
  <c r="H57" i="4" s="1"/>
  <c r="AD207" i="6"/>
  <c r="H56" i="4" s="1"/>
  <c r="AD206" i="6"/>
  <c r="H55" i="4" s="1"/>
  <c r="AD205" i="6"/>
  <c r="H54" i="4" s="1"/>
  <c r="AD204" i="6"/>
  <c r="H53" i="4" s="1"/>
  <c r="AD203" i="6"/>
  <c r="H52" i="4" s="1"/>
  <c r="AD202" i="6"/>
  <c r="H51" i="4" s="1"/>
  <c r="AD201" i="6"/>
  <c r="H50" i="4" s="1"/>
  <c r="AD200" i="6"/>
  <c r="H49" i="4" s="1"/>
  <c r="AD199" i="6"/>
  <c r="H48" i="4" s="1"/>
  <c r="AD198" i="6"/>
  <c r="H47" i="4" s="1"/>
  <c r="AD197" i="6"/>
  <c r="H46" i="4" s="1"/>
  <c r="AD196" i="6"/>
  <c r="H45" i="4" s="1"/>
  <c r="AD195" i="6"/>
  <c r="H44" i="4" s="1"/>
  <c r="AD194" i="6"/>
  <c r="H43" i="4" s="1"/>
  <c r="AD193" i="6"/>
  <c r="H42" i="4" s="1"/>
  <c r="AD192" i="6"/>
  <c r="H41" i="4" s="1"/>
  <c r="AD191" i="6"/>
  <c r="H40" i="4" s="1"/>
  <c r="AD190" i="6"/>
  <c r="H39" i="4" s="1"/>
  <c r="AD189" i="6"/>
  <c r="H38" i="4" s="1"/>
  <c r="AD188" i="6"/>
  <c r="H37" i="4" s="1"/>
  <c r="AD187" i="6"/>
  <c r="H36" i="4" s="1"/>
  <c r="AD186" i="6"/>
  <c r="H35" i="4" s="1"/>
  <c r="AD185" i="6"/>
  <c r="H34" i="4" s="1"/>
  <c r="AD184" i="6"/>
  <c r="H33" i="4" s="1"/>
  <c r="AD183" i="6"/>
  <c r="H32" i="4" s="1"/>
  <c r="AD182" i="6"/>
  <c r="H31" i="4" s="1"/>
  <c r="AD181" i="6"/>
  <c r="H30" i="4" s="1"/>
  <c r="AD180" i="6"/>
  <c r="H29" i="4" s="1"/>
  <c r="AD179" i="6"/>
  <c r="AD286" i="6"/>
  <c r="AD282" i="6"/>
  <c r="I74" i="4" s="1"/>
  <c r="AD281" i="6"/>
  <c r="I73" i="4" s="1"/>
  <c r="AD280" i="6"/>
  <c r="I72" i="4" s="1"/>
  <c r="AD279" i="6"/>
  <c r="I71" i="4" s="1"/>
  <c r="AD278" i="6"/>
  <c r="I70" i="4" s="1"/>
  <c r="AD277" i="6"/>
  <c r="I69" i="4" s="1"/>
  <c r="AD276" i="6"/>
  <c r="I68" i="4" s="1"/>
  <c r="AD275" i="6"/>
  <c r="I67" i="4" s="1"/>
  <c r="AD274" i="6"/>
  <c r="I66" i="4" s="1"/>
  <c r="AD273" i="6"/>
  <c r="I65" i="4" s="1"/>
  <c r="AD272" i="6"/>
  <c r="I64" i="4" s="1"/>
  <c r="AD271" i="6"/>
  <c r="I63" i="4" s="1"/>
  <c r="AD270" i="6"/>
  <c r="I62" i="4" s="1"/>
  <c r="AD269" i="6"/>
  <c r="I61" i="4" s="1"/>
  <c r="AD268" i="6"/>
  <c r="I60" i="4" s="1"/>
  <c r="AD267" i="6"/>
  <c r="I59" i="4" s="1"/>
  <c r="AD266" i="6"/>
  <c r="I58" i="4" s="1"/>
  <c r="AD265" i="6"/>
  <c r="I57" i="4" s="1"/>
  <c r="AD264" i="6"/>
  <c r="I56" i="4" s="1"/>
  <c r="AD263" i="6"/>
  <c r="I55" i="4" s="1"/>
  <c r="AD262" i="6"/>
  <c r="I54" i="4" s="1"/>
  <c r="AD261" i="6"/>
  <c r="I53" i="4" s="1"/>
  <c r="AD260" i="6"/>
  <c r="I52" i="4" s="1"/>
  <c r="AD259" i="6"/>
  <c r="I51" i="4" s="1"/>
  <c r="AD258" i="6"/>
  <c r="I50" i="4" s="1"/>
  <c r="AD257" i="6"/>
  <c r="I49" i="4" s="1"/>
  <c r="AD256" i="6"/>
  <c r="I48" i="4" s="1"/>
  <c r="AD255" i="6"/>
  <c r="I47" i="4" s="1"/>
  <c r="AD254" i="6"/>
  <c r="I46" i="4" s="1"/>
  <c r="AD253" i="6"/>
  <c r="I45" i="4" s="1"/>
  <c r="AD252" i="6"/>
  <c r="I44" i="4" s="1"/>
  <c r="AD251" i="6"/>
  <c r="I43" i="4" s="1"/>
  <c r="AD250" i="6"/>
  <c r="I42" i="4" s="1"/>
  <c r="AD249" i="6"/>
  <c r="I41" i="4" s="1"/>
  <c r="AD248" i="6"/>
  <c r="I40" i="4" s="1"/>
  <c r="AD247" i="6"/>
  <c r="I39" i="4" s="1"/>
  <c r="AD246" i="6"/>
  <c r="I38" i="4" s="1"/>
  <c r="AD245" i="6"/>
  <c r="I37" i="4" s="1"/>
  <c r="AD244" i="6"/>
  <c r="I36" i="4" s="1"/>
  <c r="AD243" i="6"/>
  <c r="I35" i="4" s="1"/>
  <c r="AD242" i="6"/>
  <c r="I34" i="4" s="1"/>
  <c r="AD241" i="6"/>
  <c r="I33" i="4" s="1"/>
  <c r="AD240" i="6"/>
  <c r="I32" i="4" s="1"/>
  <c r="AD239" i="6"/>
  <c r="I31" i="4" s="1"/>
  <c r="AD238" i="6"/>
  <c r="I30" i="4" s="1"/>
  <c r="AD237" i="6"/>
  <c r="I29" i="4" s="1"/>
  <c r="AD236" i="6"/>
  <c r="AD343" i="6"/>
  <c r="AD339" i="6"/>
  <c r="J74" i="4" s="1"/>
  <c r="AD338" i="6"/>
  <c r="J73" i="4" s="1"/>
  <c r="AD337" i="6"/>
  <c r="J72" i="4" s="1"/>
  <c r="AD336" i="6"/>
  <c r="J71" i="4" s="1"/>
  <c r="AD335" i="6"/>
  <c r="J70" i="4" s="1"/>
  <c r="AD334" i="6"/>
  <c r="J69" i="4" s="1"/>
  <c r="AD333" i="6"/>
  <c r="J68" i="4" s="1"/>
  <c r="AD332" i="6"/>
  <c r="J67" i="4" s="1"/>
  <c r="AD331" i="6"/>
  <c r="J66" i="4" s="1"/>
  <c r="AD330" i="6"/>
  <c r="J65" i="4" s="1"/>
  <c r="AD329" i="6"/>
  <c r="J64" i="4" s="1"/>
  <c r="AD328" i="6"/>
  <c r="J63" i="4" s="1"/>
  <c r="AD327" i="6"/>
  <c r="J62" i="4" s="1"/>
  <c r="AD326" i="6"/>
  <c r="J61" i="4" s="1"/>
  <c r="AD325" i="6"/>
  <c r="J60" i="4" s="1"/>
  <c r="AD324" i="6"/>
  <c r="J59" i="4" s="1"/>
  <c r="AD323" i="6"/>
  <c r="J58" i="4" s="1"/>
  <c r="AD322" i="6"/>
  <c r="J57" i="4" s="1"/>
  <c r="AD321" i="6"/>
  <c r="J56" i="4" s="1"/>
  <c r="AD320" i="6"/>
  <c r="J55" i="4" s="1"/>
  <c r="AD319" i="6"/>
  <c r="J54" i="4" s="1"/>
  <c r="AD318" i="6"/>
  <c r="J53" i="4" s="1"/>
  <c r="AD317" i="6"/>
  <c r="J52" i="4" s="1"/>
  <c r="AD316" i="6"/>
  <c r="J51" i="4" s="1"/>
  <c r="AD315" i="6"/>
  <c r="J50" i="4" s="1"/>
  <c r="AD314" i="6"/>
  <c r="J49" i="4" s="1"/>
  <c r="AD313" i="6"/>
  <c r="J48" i="4" s="1"/>
  <c r="AD312" i="6"/>
  <c r="J47" i="4" s="1"/>
  <c r="AD311" i="6"/>
  <c r="J46" i="4" s="1"/>
  <c r="AD310" i="6"/>
  <c r="J45" i="4" s="1"/>
  <c r="AD309" i="6"/>
  <c r="J44" i="4" s="1"/>
  <c r="AD308" i="6"/>
  <c r="J43" i="4" s="1"/>
  <c r="AD307" i="6"/>
  <c r="J42" i="4" s="1"/>
  <c r="AD306" i="6"/>
  <c r="J41" i="4" s="1"/>
  <c r="AD305" i="6"/>
  <c r="J40" i="4" s="1"/>
  <c r="AD304" i="6"/>
  <c r="J39" i="4" s="1"/>
  <c r="AD303" i="6"/>
  <c r="J38" i="4" s="1"/>
  <c r="AD302" i="6"/>
  <c r="J37" i="4" s="1"/>
  <c r="AD301" i="6"/>
  <c r="J36" i="4" s="1"/>
  <c r="AD300" i="6"/>
  <c r="J35" i="4" s="1"/>
  <c r="AD299" i="6"/>
  <c r="J34" i="4" s="1"/>
  <c r="AD298" i="6"/>
  <c r="J33" i="4" s="1"/>
  <c r="AD297" i="6"/>
  <c r="J32" i="4" s="1"/>
  <c r="AD296" i="6"/>
  <c r="J31" i="4" s="1"/>
  <c r="AD295" i="6"/>
  <c r="J30" i="4" s="1"/>
  <c r="AD294" i="6"/>
  <c r="J29" i="4" s="1"/>
  <c r="AD293" i="6"/>
  <c r="AD400" i="6"/>
  <c r="AD396" i="6"/>
  <c r="K74" i="4" s="1"/>
  <c r="AD395" i="6"/>
  <c r="K73" i="4" s="1"/>
  <c r="AD394" i="6"/>
  <c r="K72" i="4" s="1"/>
  <c r="AD393" i="6"/>
  <c r="K71" i="4" s="1"/>
  <c r="AD392" i="6"/>
  <c r="K70" i="4" s="1"/>
  <c r="AD391" i="6"/>
  <c r="K69" i="4" s="1"/>
  <c r="AD390" i="6"/>
  <c r="K68" i="4" s="1"/>
  <c r="AD389" i="6"/>
  <c r="K67" i="4" s="1"/>
  <c r="AD388" i="6"/>
  <c r="K66" i="4" s="1"/>
  <c r="AD387" i="6"/>
  <c r="K65" i="4" s="1"/>
  <c r="AD386" i="6"/>
  <c r="K64" i="4" s="1"/>
  <c r="AD385" i="6"/>
  <c r="K63" i="4" s="1"/>
  <c r="AD384" i="6"/>
  <c r="K62" i="4" s="1"/>
  <c r="AD383" i="6"/>
  <c r="K61" i="4" s="1"/>
  <c r="AD382" i="6"/>
  <c r="K60" i="4" s="1"/>
  <c r="AD381" i="6"/>
  <c r="K59" i="4" s="1"/>
  <c r="AD380" i="6"/>
  <c r="K58" i="4" s="1"/>
  <c r="AD379" i="6"/>
  <c r="K57" i="4" s="1"/>
  <c r="AD378" i="6"/>
  <c r="K56" i="4" s="1"/>
  <c r="AD377" i="6"/>
  <c r="K55" i="4" s="1"/>
  <c r="AD376" i="6"/>
  <c r="K54" i="4" s="1"/>
  <c r="AD375" i="6"/>
  <c r="K53" i="4" s="1"/>
  <c r="AD374" i="6"/>
  <c r="K52" i="4" s="1"/>
  <c r="AD373" i="6"/>
  <c r="K51" i="4" s="1"/>
  <c r="AD372" i="6"/>
  <c r="K50" i="4" s="1"/>
  <c r="AD371" i="6"/>
  <c r="K49" i="4" s="1"/>
  <c r="AD370" i="6"/>
  <c r="K48" i="4" s="1"/>
  <c r="AD369" i="6"/>
  <c r="K47" i="4" s="1"/>
  <c r="AD368" i="6"/>
  <c r="K46" i="4" s="1"/>
  <c r="AD367" i="6"/>
  <c r="K45" i="4" s="1"/>
  <c r="AD366" i="6"/>
  <c r="K44" i="4" s="1"/>
  <c r="AD365" i="6"/>
  <c r="K43" i="4" s="1"/>
  <c r="AD364" i="6"/>
  <c r="K42" i="4" s="1"/>
  <c r="AD363" i="6"/>
  <c r="K41" i="4" s="1"/>
  <c r="AD362" i="6"/>
  <c r="K40" i="4" s="1"/>
  <c r="AD361" i="6"/>
  <c r="K39" i="4" s="1"/>
  <c r="AD360" i="6"/>
  <c r="K38" i="4" s="1"/>
  <c r="AD359" i="6"/>
  <c r="K37" i="4" s="1"/>
  <c r="AD358" i="6"/>
  <c r="K36" i="4" s="1"/>
  <c r="AD357" i="6"/>
  <c r="K35" i="4" s="1"/>
  <c r="AD356" i="6"/>
  <c r="K34" i="4" s="1"/>
  <c r="AD355" i="6"/>
  <c r="K33" i="4" s="1"/>
  <c r="AD354" i="6"/>
  <c r="K32" i="4" s="1"/>
  <c r="AD353" i="6"/>
  <c r="K31" i="4" s="1"/>
  <c r="AD352" i="6"/>
  <c r="K30" i="4" s="1"/>
  <c r="AD351" i="6"/>
  <c r="K29" i="4" s="1"/>
  <c r="AD350" i="6"/>
  <c r="AD457" i="6"/>
  <c r="AD453" i="6"/>
  <c r="L74" i="4" s="1"/>
  <c r="AD452" i="6"/>
  <c r="L73" i="4" s="1"/>
  <c r="AD451" i="6"/>
  <c r="L72" i="4" s="1"/>
  <c r="AD450" i="6"/>
  <c r="L71" i="4" s="1"/>
  <c r="AD449" i="6"/>
  <c r="L70" i="4" s="1"/>
  <c r="AD448" i="6"/>
  <c r="L69" i="4" s="1"/>
  <c r="AD447" i="6"/>
  <c r="L68" i="4" s="1"/>
  <c r="AD446" i="6"/>
  <c r="L67" i="4" s="1"/>
  <c r="AD445" i="6"/>
  <c r="L66" i="4" s="1"/>
  <c r="AD444" i="6"/>
  <c r="L65" i="4" s="1"/>
  <c r="AD443" i="6"/>
  <c r="L64" i="4" s="1"/>
  <c r="AD442" i="6"/>
  <c r="L63" i="4" s="1"/>
  <c r="AD441" i="6"/>
  <c r="L62" i="4" s="1"/>
  <c r="AD440" i="6"/>
  <c r="L61" i="4" s="1"/>
  <c r="AD439" i="6"/>
  <c r="L60" i="4" s="1"/>
  <c r="AD438" i="6"/>
  <c r="L59" i="4" s="1"/>
  <c r="AD437" i="6"/>
  <c r="L58" i="4" s="1"/>
  <c r="AD436" i="6"/>
  <c r="L57" i="4" s="1"/>
  <c r="AD435" i="6"/>
  <c r="L56" i="4" s="1"/>
  <c r="AD434" i="6"/>
  <c r="L55" i="4" s="1"/>
  <c r="AD433" i="6"/>
  <c r="L54" i="4" s="1"/>
  <c r="AD432" i="6"/>
  <c r="L53" i="4" s="1"/>
  <c r="AD431" i="6"/>
  <c r="L52" i="4" s="1"/>
  <c r="AD430" i="6"/>
  <c r="L51" i="4" s="1"/>
  <c r="AD429" i="6"/>
  <c r="L50" i="4" s="1"/>
  <c r="AD428" i="6"/>
  <c r="L49" i="4" s="1"/>
  <c r="AD427" i="6"/>
  <c r="L48" i="4" s="1"/>
  <c r="AD426" i="6"/>
  <c r="L47" i="4" s="1"/>
  <c r="AD425" i="6"/>
  <c r="L46" i="4" s="1"/>
  <c r="AD424" i="6"/>
  <c r="L45" i="4" s="1"/>
  <c r="AD423" i="6"/>
  <c r="L44" i="4" s="1"/>
  <c r="AD422" i="6"/>
  <c r="L43" i="4" s="1"/>
  <c r="AD421" i="6"/>
  <c r="L42" i="4" s="1"/>
  <c r="AD420" i="6"/>
  <c r="L41" i="4" s="1"/>
  <c r="AD419" i="6"/>
  <c r="L40" i="4" s="1"/>
  <c r="AD418" i="6"/>
  <c r="L39" i="4" s="1"/>
  <c r="AD417" i="6"/>
  <c r="L38" i="4" s="1"/>
  <c r="AD416" i="6"/>
  <c r="L37" i="4" s="1"/>
  <c r="AD415" i="6"/>
  <c r="L36" i="4" s="1"/>
  <c r="AD414" i="6"/>
  <c r="L35" i="4" s="1"/>
  <c r="AD413" i="6"/>
  <c r="L34" i="4" s="1"/>
  <c r="AD412" i="6"/>
  <c r="L33" i="4" s="1"/>
  <c r="AD411" i="6"/>
  <c r="L32" i="4" s="1"/>
  <c r="AD410" i="6"/>
  <c r="L31" i="4" s="1"/>
  <c r="AD409" i="6"/>
  <c r="L30" i="4" s="1"/>
  <c r="AD408" i="6"/>
  <c r="L29" i="4" s="1"/>
  <c r="AD407" i="6"/>
  <c r="AD514" i="6"/>
  <c r="M78" i="4" s="1"/>
  <c r="AD510" i="6"/>
  <c r="M74" i="4" s="1"/>
  <c r="AD509" i="6"/>
  <c r="M73" i="4" s="1"/>
  <c r="AD508" i="6"/>
  <c r="M72" i="4" s="1"/>
  <c r="AD507" i="6"/>
  <c r="M71" i="4" s="1"/>
  <c r="AD506" i="6"/>
  <c r="M70" i="4" s="1"/>
  <c r="AD505" i="6"/>
  <c r="M69" i="4" s="1"/>
  <c r="AD504" i="6"/>
  <c r="M68" i="4" s="1"/>
  <c r="AD503" i="6"/>
  <c r="M67" i="4" s="1"/>
  <c r="AD502" i="6"/>
  <c r="M66" i="4" s="1"/>
  <c r="AD501" i="6"/>
  <c r="M65" i="4" s="1"/>
  <c r="AD500" i="6"/>
  <c r="M64" i="4" s="1"/>
  <c r="AD499" i="6"/>
  <c r="M63" i="4" s="1"/>
  <c r="AD498" i="6"/>
  <c r="M62" i="4" s="1"/>
  <c r="AD497" i="6"/>
  <c r="M61" i="4" s="1"/>
  <c r="AD496" i="6"/>
  <c r="M60" i="4" s="1"/>
  <c r="AD495" i="6"/>
  <c r="M59" i="4" s="1"/>
  <c r="AD494" i="6"/>
  <c r="M58" i="4" s="1"/>
  <c r="AD493" i="6"/>
  <c r="M57" i="4" s="1"/>
  <c r="AD492" i="6"/>
  <c r="M56" i="4" s="1"/>
  <c r="AD491" i="6"/>
  <c r="M55" i="4" s="1"/>
  <c r="AD490" i="6"/>
  <c r="M54" i="4" s="1"/>
  <c r="AD489" i="6"/>
  <c r="M53" i="4" s="1"/>
  <c r="AD488" i="6"/>
  <c r="M52" i="4" s="1"/>
  <c r="AD487" i="6"/>
  <c r="M51" i="4" s="1"/>
  <c r="AD486" i="6"/>
  <c r="M50" i="4" s="1"/>
  <c r="AD485" i="6"/>
  <c r="M49" i="4" s="1"/>
  <c r="AD484" i="6"/>
  <c r="M48" i="4" s="1"/>
  <c r="AD483" i="6"/>
  <c r="M47" i="4" s="1"/>
  <c r="AD482" i="6"/>
  <c r="M46" i="4" s="1"/>
  <c r="AD481" i="6"/>
  <c r="M45" i="4" s="1"/>
  <c r="AD480" i="6"/>
  <c r="M44" i="4" s="1"/>
  <c r="AD479" i="6"/>
  <c r="M43" i="4" s="1"/>
  <c r="AD478" i="6"/>
  <c r="M42" i="4" s="1"/>
  <c r="AD477" i="6"/>
  <c r="M41" i="4" s="1"/>
  <c r="AD476" i="6"/>
  <c r="M40" i="4" s="1"/>
  <c r="AD475" i="6"/>
  <c r="M39" i="4" s="1"/>
  <c r="AD474" i="6"/>
  <c r="M38" i="4" s="1"/>
  <c r="AD473" i="6"/>
  <c r="M37" i="4" s="1"/>
  <c r="AD472" i="6"/>
  <c r="M36" i="4" s="1"/>
  <c r="AD471" i="6"/>
  <c r="M35" i="4" s="1"/>
  <c r="AD470" i="6"/>
  <c r="M34" i="4" s="1"/>
  <c r="AD469" i="6"/>
  <c r="M33" i="4" s="1"/>
  <c r="AD468" i="6"/>
  <c r="M32" i="4" s="1"/>
  <c r="AD467" i="6"/>
  <c r="M31" i="4" s="1"/>
  <c r="AD466" i="6"/>
  <c r="M30" i="4" s="1"/>
  <c r="AD465" i="6"/>
  <c r="M29" i="4" s="1"/>
  <c r="AD464" i="6"/>
  <c r="AD571" i="6"/>
  <c r="N78" i="4" s="1"/>
  <c r="AD567" i="6"/>
  <c r="N74" i="4" s="1"/>
  <c r="AD566" i="6"/>
  <c r="N73" i="4" s="1"/>
  <c r="AD565" i="6"/>
  <c r="N72" i="4" s="1"/>
  <c r="AD564" i="6"/>
  <c r="N71" i="4" s="1"/>
  <c r="AD563" i="6"/>
  <c r="N70" i="4" s="1"/>
  <c r="AD562" i="6"/>
  <c r="N69" i="4" s="1"/>
  <c r="AD561" i="6"/>
  <c r="N68" i="4" s="1"/>
  <c r="AD560" i="6"/>
  <c r="N67" i="4" s="1"/>
  <c r="AD559" i="6"/>
  <c r="N66" i="4" s="1"/>
  <c r="AD558" i="6"/>
  <c r="N65" i="4" s="1"/>
  <c r="AD557" i="6"/>
  <c r="N64" i="4" s="1"/>
  <c r="AD556" i="6"/>
  <c r="N63" i="4" s="1"/>
  <c r="AD555" i="6"/>
  <c r="N62" i="4" s="1"/>
  <c r="AD554" i="6"/>
  <c r="N61" i="4" s="1"/>
  <c r="AD553" i="6"/>
  <c r="N60" i="4" s="1"/>
  <c r="AD552" i="6"/>
  <c r="N59" i="4" s="1"/>
  <c r="AD551" i="6"/>
  <c r="N58" i="4" s="1"/>
  <c r="AD550" i="6"/>
  <c r="N57" i="4" s="1"/>
  <c r="AD549" i="6"/>
  <c r="N56" i="4" s="1"/>
  <c r="AD548" i="6"/>
  <c r="N55" i="4" s="1"/>
  <c r="AD547" i="6"/>
  <c r="N54" i="4" s="1"/>
  <c r="AD546" i="6"/>
  <c r="N53" i="4" s="1"/>
  <c r="AD545" i="6"/>
  <c r="N52" i="4" s="1"/>
  <c r="AD544" i="6"/>
  <c r="N51" i="4" s="1"/>
  <c r="AD543" i="6"/>
  <c r="N50" i="4" s="1"/>
  <c r="AD542" i="6"/>
  <c r="N49" i="4" s="1"/>
  <c r="AD541" i="6"/>
  <c r="N48" i="4" s="1"/>
  <c r="AD540" i="6"/>
  <c r="N47" i="4" s="1"/>
  <c r="AD539" i="6"/>
  <c r="N46" i="4" s="1"/>
  <c r="AD538" i="6"/>
  <c r="N45" i="4" s="1"/>
  <c r="AD537" i="6"/>
  <c r="N44" i="4" s="1"/>
  <c r="AD536" i="6"/>
  <c r="N43" i="4" s="1"/>
  <c r="AD535" i="6"/>
  <c r="N42" i="4" s="1"/>
  <c r="AD534" i="6"/>
  <c r="N41" i="4" s="1"/>
  <c r="AD533" i="6"/>
  <c r="N40" i="4" s="1"/>
  <c r="AD532" i="6"/>
  <c r="N39" i="4" s="1"/>
  <c r="AD531" i="6"/>
  <c r="N38" i="4" s="1"/>
  <c r="AD530" i="6"/>
  <c r="N37" i="4" s="1"/>
  <c r="AD529" i="6"/>
  <c r="N36" i="4" s="1"/>
  <c r="AD528" i="6"/>
  <c r="N35" i="4" s="1"/>
  <c r="AD527" i="6"/>
  <c r="N34" i="4" s="1"/>
  <c r="AD526" i="6"/>
  <c r="N33" i="4" s="1"/>
  <c r="AD525" i="6"/>
  <c r="N32" i="4" s="1"/>
  <c r="AD524" i="6"/>
  <c r="N31" i="4" s="1"/>
  <c r="AD523" i="6"/>
  <c r="N30" i="4" s="1"/>
  <c r="AD522" i="6"/>
  <c r="N29" i="4" s="1"/>
  <c r="AD521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685" i="6"/>
  <c r="P78" i="4" s="1"/>
  <c r="AD681" i="6"/>
  <c r="P74" i="4" s="1"/>
  <c r="AD680" i="6"/>
  <c r="P73" i="4" s="1"/>
  <c r="AD679" i="6"/>
  <c r="P72" i="4" s="1"/>
  <c r="AD678" i="6"/>
  <c r="P71" i="4" s="1"/>
  <c r="AD677" i="6"/>
  <c r="P70" i="4" s="1"/>
  <c r="AD676" i="6"/>
  <c r="P69" i="4" s="1"/>
  <c r="AD675" i="6"/>
  <c r="P68" i="4" s="1"/>
  <c r="AD674" i="6"/>
  <c r="P67" i="4" s="1"/>
  <c r="AD673" i="6"/>
  <c r="P66" i="4" s="1"/>
  <c r="AD672" i="6"/>
  <c r="P65" i="4" s="1"/>
  <c r="AD671" i="6"/>
  <c r="P64" i="4" s="1"/>
  <c r="AD670" i="6"/>
  <c r="P63" i="4" s="1"/>
  <c r="AD669" i="6"/>
  <c r="P62" i="4" s="1"/>
  <c r="AD668" i="6"/>
  <c r="P61" i="4" s="1"/>
  <c r="AD667" i="6"/>
  <c r="P60" i="4" s="1"/>
  <c r="AD666" i="6"/>
  <c r="P59" i="4" s="1"/>
  <c r="AD665" i="6"/>
  <c r="P58" i="4" s="1"/>
  <c r="AD664" i="6"/>
  <c r="P57" i="4" s="1"/>
  <c r="AD663" i="6"/>
  <c r="P56" i="4" s="1"/>
  <c r="AD662" i="6"/>
  <c r="P55" i="4" s="1"/>
  <c r="AD661" i="6"/>
  <c r="P54" i="4" s="1"/>
  <c r="AD660" i="6"/>
  <c r="P53" i="4" s="1"/>
  <c r="AD659" i="6"/>
  <c r="P52" i="4" s="1"/>
  <c r="AD658" i="6"/>
  <c r="P51" i="4" s="1"/>
  <c r="AD657" i="6"/>
  <c r="P50" i="4" s="1"/>
  <c r="AD656" i="6"/>
  <c r="P49" i="4" s="1"/>
  <c r="AD655" i="6"/>
  <c r="P48" i="4" s="1"/>
  <c r="AD654" i="6"/>
  <c r="P47" i="4" s="1"/>
  <c r="AD653" i="6"/>
  <c r="P46" i="4" s="1"/>
  <c r="AD652" i="6"/>
  <c r="P45" i="4" s="1"/>
  <c r="AD651" i="6"/>
  <c r="P44" i="4" s="1"/>
  <c r="AD650" i="6"/>
  <c r="P43" i="4" s="1"/>
  <c r="AD649" i="6"/>
  <c r="P42" i="4" s="1"/>
  <c r="AD648" i="6"/>
  <c r="P41" i="4" s="1"/>
  <c r="AD647" i="6"/>
  <c r="P40" i="4" s="1"/>
  <c r="AD646" i="6"/>
  <c r="P39" i="4" s="1"/>
  <c r="AD645" i="6"/>
  <c r="P38" i="4" s="1"/>
  <c r="AD644" i="6"/>
  <c r="P37" i="4" s="1"/>
  <c r="AD643" i="6"/>
  <c r="P36" i="4" s="1"/>
  <c r="AD642" i="6"/>
  <c r="P35" i="4" s="1"/>
  <c r="AD641" i="6"/>
  <c r="P34" i="4" s="1"/>
  <c r="AD640" i="6"/>
  <c r="P33" i="4" s="1"/>
  <c r="AD639" i="6"/>
  <c r="P32" i="4" s="1"/>
  <c r="AD638" i="6"/>
  <c r="P31" i="4" s="1"/>
  <c r="AD637" i="6"/>
  <c r="P30" i="4" s="1"/>
  <c r="AD636" i="6"/>
  <c r="P29" i="4" s="1"/>
  <c r="AD635" i="6"/>
  <c r="AD742" i="6"/>
  <c r="Q78" i="4" s="1"/>
  <c r="AD738" i="6"/>
  <c r="Q74" i="4" s="1"/>
  <c r="AD737" i="6"/>
  <c r="Q73" i="4" s="1"/>
  <c r="AD736" i="6"/>
  <c r="Q72" i="4" s="1"/>
  <c r="AD735" i="6"/>
  <c r="Q71" i="4" s="1"/>
  <c r="AD734" i="6"/>
  <c r="Q70" i="4" s="1"/>
  <c r="AD733" i="6"/>
  <c r="Q69" i="4" s="1"/>
  <c r="AD732" i="6"/>
  <c r="Q68" i="4" s="1"/>
  <c r="AD731" i="6"/>
  <c r="Q67" i="4" s="1"/>
  <c r="AD730" i="6"/>
  <c r="Q66" i="4" s="1"/>
  <c r="AD729" i="6"/>
  <c r="Q65" i="4" s="1"/>
  <c r="AD728" i="6"/>
  <c r="Q64" i="4" s="1"/>
  <c r="AD727" i="6"/>
  <c r="Q63" i="4" s="1"/>
  <c r="AD726" i="6"/>
  <c r="Q62" i="4" s="1"/>
  <c r="AD725" i="6"/>
  <c r="Q61" i="4" s="1"/>
  <c r="AD724" i="6"/>
  <c r="Q60" i="4" s="1"/>
  <c r="AD723" i="6"/>
  <c r="Q59" i="4" s="1"/>
  <c r="AD722" i="6"/>
  <c r="Q58" i="4" s="1"/>
  <c r="AD721" i="6"/>
  <c r="Q57" i="4" s="1"/>
  <c r="AD720" i="6"/>
  <c r="Q56" i="4" s="1"/>
  <c r="AD719" i="6"/>
  <c r="Q55" i="4" s="1"/>
  <c r="AD718" i="6"/>
  <c r="Q54" i="4" s="1"/>
  <c r="AD717" i="6"/>
  <c r="Q53" i="4" s="1"/>
  <c r="AD716" i="6"/>
  <c r="Q52" i="4" s="1"/>
  <c r="AD715" i="6"/>
  <c r="Q51" i="4" s="1"/>
  <c r="AD714" i="6"/>
  <c r="Q50" i="4" s="1"/>
  <c r="AD713" i="6"/>
  <c r="Q49" i="4" s="1"/>
  <c r="AD712" i="6"/>
  <c r="Q48" i="4" s="1"/>
  <c r="AD711" i="6"/>
  <c r="Q47" i="4" s="1"/>
  <c r="AD710" i="6"/>
  <c r="Q46" i="4" s="1"/>
  <c r="AD709" i="6"/>
  <c r="Q45" i="4" s="1"/>
  <c r="AD708" i="6"/>
  <c r="Q44" i="4" s="1"/>
  <c r="AD707" i="6"/>
  <c r="Q43" i="4" s="1"/>
  <c r="AD706" i="6"/>
  <c r="Q42" i="4" s="1"/>
  <c r="AD705" i="6"/>
  <c r="Q41" i="4" s="1"/>
  <c r="AD704" i="6"/>
  <c r="Q40" i="4" s="1"/>
  <c r="AD703" i="6"/>
  <c r="Q39" i="4" s="1"/>
  <c r="AD702" i="6"/>
  <c r="Q38" i="4" s="1"/>
  <c r="AD701" i="6"/>
  <c r="Q37" i="4" s="1"/>
  <c r="AD700" i="6"/>
  <c r="Q36" i="4" s="1"/>
  <c r="AD699" i="6"/>
  <c r="Q35" i="4" s="1"/>
  <c r="AD698" i="6"/>
  <c r="Q34" i="4" s="1"/>
  <c r="AD697" i="6"/>
  <c r="Q33" i="4" s="1"/>
  <c r="AD696" i="6"/>
  <c r="Q32" i="4" s="1"/>
  <c r="AD695" i="6"/>
  <c r="Q31" i="4" s="1"/>
  <c r="AD694" i="6"/>
  <c r="Q30" i="4" s="1"/>
  <c r="AD693" i="6"/>
  <c r="Q29" i="4" s="1"/>
  <c r="AD692" i="6"/>
  <c r="AD799" i="6"/>
  <c r="R78" i="4" s="1"/>
  <c r="AD795" i="6"/>
  <c r="R74" i="4" s="1"/>
  <c r="AD794" i="6"/>
  <c r="R73" i="4" s="1"/>
  <c r="AD793" i="6"/>
  <c r="R72" i="4" s="1"/>
  <c r="AD792" i="6"/>
  <c r="R71" i="4" s="1"/>
  <c r="AD791" i="6"/>
  <c r="R70" i="4" s="1"/>
  <c r="AD790" i="6"/>
  <c r="R69" i="4" s="1"/>
  <c r="AD789" i="6"/>
  <c r="R68" i="4" s="1"/>
  <c r="AD788" i="6"/>
  <c r="R67" i="4" s="1"/>
  <c r="AD787" i="6"/>
  <c r="R66" i="4" s="1"/>
  <c r="AD786" i="6"/>
  <c r="R65" i="4" s="1"/>
  <c r="AD785" i="6"/>
  <c r="R64" i="4" s="1"/>
  <c r="AD784" i="6"/>
  <c r="R63" i="4" s="1"/>
  <c r="AD783" i="6"/>
  <c r="R62" i="4" s="1"/>
  <c r="AD782" i="6"/>
  <c r="R61" i="4" s="1"/>
  <c r="AD781" i="6"/>
  <c r="R60" i="4" s="1"/>
  <c r="AD780" i="6"/>
  <c r="R59" i="4" s="1"/>
  <c r="AD779" i="6"/>
  <c r="R58" i="4" s="1"/>
  <c r="AD778" i="6"/>
  <c r="R57" i="4" s="1"/>
  <c r="AD777" i="6"/>
  <c r="R56" i="4" s="1"/>
  <c r="AD776" i="6"/>
  <c r="R55" i="4" s="1"/>
  <c r="AD775" i="6"/>
  <c r="R54" i="4" s="1"/>
  <c r="AD774" i="6"/>
  <c r="R53" i="4" s="1"/>
  <c r="AD773" i="6"/>
  <c r="R52" i="4" s="1"/>
  <c r="AD772" i="6"/>
  <c r="R51" i="4" s="1"/>
  <c r="AD771" i="6"/>
  <c r="R50" i="4" s="1"/>
  <c r="AD770" i="6"/>
  <c r="R49" i="4" s="1"/>
  <c r="AD769" i="6"/>
  <c r="R48" i="4" s="1"/>
  <c r="AD768" i="6"/>
  <c r="R47" i="4" s="1"/>
  <c r="AD767" i="6"/>
  <c r="R46" i="4" s="1"/>
  <c r="AD766" i="6"/>
  <c r="R45" i="4" s="1"/>
  <c r="AD765" i="6"/>
  <c r="R44" i="4" s="1"/>
  <c r="AD764" i="6"/>
  <c r="R43" i="4" s="1"/>
  <c r="AD763" i="6"/>
  <c r="R42" i="4" s="1"/>
  <c r="AD762" i="6"/>
  <c r="R41" i="4" s="1"/>
  <c r="AD761" i="6"/>
  <c r="R40" i="4" s="1"/>
  <c r="AD760" i="6"/>
  <c r="R39" i="4" s="1"/>
  <c r="AD759" i="6"/>
  <c r="R38" i="4" s="1"/>
  <c r="AD758" i="6"/>
  <c r="R37" i="4" s="1"/>
  <c r="AD757" i="6"/>
  <c r="R36" i="4" s="1"/>
  <c r="AD756" i="6"/>
  <c r="R35" i="4" s="1"/>
  <c r="AD755" i="6"/>
  <c r="R34" i="4" s="1"/>
  <c r="AD754" i="6"/>
  <c r="R33" i="4" s="1"/>
  <c r="AD753" i="6"/>
  <c r="R32" i="4" s="1"/>
  <c r="AD752" i="6"/>
  <c r="R31" i="4" s="1"/>
  <c r="AD751" i="6"/>
  <c r="R30" i="4" s="1"/>
  <c r="AD750" i="6"/>
  <c r="R29" i="4" s="1"/>
  <c r="AD749" i="6"/>
  <c r="AD856" i="6"/>
  <c r="S78" i="4" s="1"/>
  <c r="AD852" i="6"/>
  <c r="S74" i="4" s="1"/>
  <c r="AD851" i="6"/>
  <c r="S73" i="4" s="1"/>
  <c r="AD850" i="6"/>
  <c r="S72" i="4" s="1"/>
  <c r="AD849" i="6"/>
  <c r="S71" i="4" s="1"/>
  <c r="AD848" i="6"/>
  <c r="S70" i="4" s="1"/>
  <c r="AD847" i="6"/>
  <c r="S69" i="4" s="1"/>
  <c r="AD846" i="6"/>
  <c r="S68" i="4" s="1"/>
  <c r="AD845" i="6"/>
  <c r="S67" i="4" s="1"/>
  <c r="AD844" i="6"/>
  <c r="S66" i="4" s="1"/>
  <c r="AD843" i="6"/>
  <c r="S65" i="4" s="1"/>
  <c r="AD842" i="6"/>
  <c r="S64" i="4" s="1"/>
  <c r="AD841" i="6"/>
  <c r="S63" i="4" s="1"/>
  <c r="AD840" i="6"/>
  <c r="S62" i="4" s="1"/>
  <c r="AD839" i="6"/>
  <c r="S61" i="4" s="1"/>
  <c r="AD838" i="6"/>
  <c r="S60" i="4" s="1"/>
  <c r="AD837" i="6"/>
  <c r="S59" i="4" s="1"/>
  <c r="AD836" i="6"/>
  <c r="S58" i="4" s="1"/>
  <c r="AD835" i="6"/>
  <c r="S57" i="4" s="1"/>
  <c r="AD834" i="6"/>
  <c r="S56" i="4" s="1"/>
  <c r="AD833" i="6"/>
  <c r="S55" i="4" s="1"/>
  <c r="AD832" i="6"/>
  <c r="S54" i="4" s="1"/>
  <c r="AD831" i="6"/>
  <c r="S53" i="4" s="1"/>
  <c r="AD830" i="6"/>
  <c r="S52" i="4" s="1"/>
  <c r="AD829" i="6"/>
  <c r="S51" i="4" s="1"/>
  <c r="AD828" i="6"/>
  <c r="S50" i="4" s="1"/>
  <c r="AD827" i="6"/>
  <c r="S49" i="4" s="1"/>
  <c r="AD826" i="6"/>
  <c r="S48" i="4" s="1"/>
  <c r="AD825" i="6"/>
  <c r="S47" i="4" s="1"/>
  <c r="AD824" i="6"/>
  <c r="S46" i="4" s="1"/>
  <c r="AD823" i="6"/>
  <c r="S45" i="4" s="1"/>
  <c r="AD822" i="6"/>
  <c r="S44" i="4" s="1"/>
  <c r="AD821" i="6"/>
  <c r="S43" i="4" s="1"/>
  <c r="AD820" i="6"/>
  <c r="S42" i="4" s="1"/>
  <c r="AD819" i="6"/>
  <c r="S41" i="4" s="1"/>
  <c r="AD818" i="6"/>
  <c r="S40" i="4" s="1"/>
  <c r="AD817" i="6"/>
  <c r="S39" i="4" s="1"/>
  <c r="AD816" i="6"/>
  <c r="S38" i="4" s="1"/>
  <c r="AD815" i="6"/>
  <c r="S37" i="4" s="1"/>
  <c r="AD814" i="6"/>
  <c r="S36" i="4" s="1"/>
  <c r="AD813" i="6"/>
  <c r="S35" i="4" s="1"/>
  <c r="AD812" i="6"/>
  <c r="S34" i="4" s="1"/>
  <c r="AD811" i="6"/>
  <c r="S33" i="4" s="1"/>
  <c r="AD810" i="6"/>
  <c r="S32" i="4" s="1"/>
  <c r="AD809" i="6"/>
  <c r="S31" i="4" s="1"/>
  <c r="AD808" i="6"/>
  <c r="S30" i="4" s="1"/>
  <c r="AD807" i="6"/>
  <c r="S29" i="4" s="1"/>
  <c r="AD806" i="6"/>
  <c r="AD913" i="6"/>
  <c r="T78" i="4" s="1"/>
  <c r="AD909" i="6"/>
  <c r="T74" i="4" s="1"/>
  <c r="AD908" i="6"/>
  <c r="T73" i="4" s="1"/>
  <c r="AD907" i="6"/>
  <c r="T72" i="4" s="1"/>
  <c r="AD906" i="6"/>
  <c r="T71" i="4" s="1"/>
  <c r="AD905" i="6"/>
  <c r="T70" i="4" s="1"/>
  <c r="AD904" i="6"/>
  <c r="T69" i="4" s="1"/>
  <c r="AD903" i="6"/>
  <c r="T68" i="4" s="1"/>
  <c r="AD902" i="6"/>
  <c r="T67" i="4" s="1"/>
  <c r="AD901" i="6"/>
  <c r="T66" i="4" s="1"/>
  <c r="AD900" i="6"/>
  <c r="T65" i="4" s="1"/>
  <c r="AD899" i="6"/>
  <c r="T64" i="4" s="1"/>
  <c r="AD898" i="6"/>
  <c r="T63" i="4" s="1"/>
  <c r="AD897" i="6"/>
  <c r="T62" i="4" s="1"/>
  <c r="AD896" i="6"/>
  <c r="T61" i="4" s="1"/>
  <c r="AD895" i="6"/>
  <c r="T60" i="4" s="1"/>
  <c r="AD894" i="6"/>
  <c r="T59" i="4" s="1"/>
  <c r="AD893" i="6"/>
  <c r="T58" i="4" s="1"/>
  <c r="AD892" i="6"/>
  <c r="T57" i="4" s="1"/>
  <c r="AD891" i="6"/>
  <c r="T56" i="4" s="1"/>
  <c r="AD890" i="6"/>
  <c r="T55" i="4" s="1"/>
  <c r="AD889" i="6"/>
  <c r="T54" i="4" s="1"/>
  <c r="AD888" i="6"/>
  <c r="T53" i="4" s="1"/>
  <c r="AD887" i="6"/>
  <c r="T52" i="4" s="1"/>
  <c r="AD886" i="6"/>
  <c r="T51" i="4" s="1"/>
  <c r="AD885" i="6"/>
  <c r="T50" i="4" s="1"/>
  <c r="AD884" i="6"/>
  <c r="T49" i="4" s="1"/>
  <c r="AD883" i="6"/>
  <c r="T48" i="4" s="1"/>
  <c r="AD882" i="6"/>
  <c r="T47" i="4" s="1"/>
  <c r="AD881" i="6"/>
  <c r="T46" i="4" s="1"/>
  <c r="AD880" i="6"/>
  <c r="T45" i="4" s="1"/>
  <c r="AD879" i="6"/>
  <c r="T44" i="4" s="1"/>
  <c r="AD878" i="6"/>
  <c r="T43" i="4" s="1"/>
  <c r="AD877" i="6"/>
  <c r="T42" i="4" s="1"/>
  <c r="AD876" i="6"/>
  <c r="T41" i="4" s="1"/>
  <c r="AD875" i="6"/>
  <c r="T40" i="4" s="1"/>
  <c r="AD874" i="6"/>
  <c r="T39" i="4" s="1"/>
  <c r="AD873" i="6"/>
  <c r="T38" i="4" s="1"/>
  <c r="AD872" i="6"/>
  <c r="T37" i="4" s="1"/>
  <c r="AD871" i="6"/>
  <c r="T36" i="4" s="1"/>
  <c r="AD870" i="6"/>
  <c r="T35" i="4" s="1"/>
  <c r="AD869" i="6"/>
  <c r="T34" i="4" s="1"/>
  <c r="AD868" i="6"/>
  <c r="T33" i="4" s="1"/>
  <c r="AD867" i="6"/>
  <c r="T32" i="4" s="1"/>
  <c r="AD866" i="6"/>
  <c r="T31" i="4" s="1"/>
  <c r="AD865" i="6"/>
  <c r="T30" i="4" s="1"/>
  <c r="AD864" i="6"/>
  <c r="T29" i="4" s="1"/>
  <c r="AD863" i="6"/>
  <c r="AD970" i="6"/>
  <c r="U78" i="4" s="1"/>
  <c r="AD966" i="6"/>
  <c r="U74" i="4" s="1"/>
  <c r="AD965" i="6"/>
  <c r="U73" i="4" s="1"/>
  <c r="AD964" i="6"/>
  <c r="U72" i="4" s="1"/>
  <c r="AD963" i="6"/>
  <c r="U71" i="4" s="1"/>
  <c r="AD962" i="6"/>
  <c r="U70" i="4" s="1"/>
  <c r="AD961" i="6"/>
  <c r="U69" i="4" s="1"/>
  <c r="AD960" i="6"/>
  <c r="U68" i="4" s="1"/>
  <c r="AD959" i="6"/>
  <c r="U67" i="4" s="1"/>
  <c r="AD958" i="6"/>
  <c r="U66" i="4" s="1"/>
  <c r="AD957" i="6"/>
  <c r="U65" i="4" s="1"/>
  <c r="AD956" i="6"/>
  <c r="U64" i="4" s="1"/>
  <c r="AD955" i="6"/>
  <c r="U63" i="4" s="1"/>
  <c r="AD954" i="6"/>
  <c r="U62" i="4" s="1"/>
  <c r="AD953" i="6"/>
  <c r="U61" i="4" s="1"/>
  <c r="AD952" i="6"/>
  <c r="U60" i="4" s="1"/>
  <c r="AD951" i="6"/>
  <c r="U59" i="4" s="1"/>
  <c r="AD950" i="6"/>
  <c r="U58" i="4" s="1"/>
  <c r="AD949" i="6"/>
  <c r="U57" i="4" s="1"/>
  <c r="AD948" i="6"/>
  <c r="U56" i="4" s="1"/>
  <c r="AD947" i="6"/>
  <c r="U55" i="4" s="1"/>
  <c r="AD946" i="6"/>
  <c r="U54" i="4" s="1"/>
  <c r="AD945" i="6"/>
  <c r="U53" i="4" s="1"/>
  <c r="AD944" i="6"/>
  <c r="U52" i="4" s="1"/>
  <c r="AD943" i="6"/>
  <c r="U51" i="4" s="1"/>
  <c r="AD942" i="6"/>
  <c r="U50" i="4" s="1"/>
  <c r="AD941" i="6"/>
  <c r="U49" i="4" s="1"/>
  <c r="AD940" i="6"/>
  <c r="U48" i="4" s="1"/>
  <c r="AD939" i="6"/>
  <c r="U47" i="4" s="1"/>
  <c r="AD938" i="6"/>
  <c r="U46" i="4" s="1"/>
  <c r="AD937" i="6"/>
  <c r="U45" i="4" s="1"/>
  <c r="AD936" i="6"/>
  <c r="U44" i="4" s="1"/>
  <c r="AD935" i="6"/>
  <c r="U43" i="4" s="1"/>
  <c r="AD934" i="6"/>
  <c r="U42" i="4" s="1"/>
  <c r="AD933" i="6"/>
  <c r="U41" i="4" s="1"/>
  <c r="AD932" i="6"/>
  <c r="U40" i="4" s="1"/>
  <c r="AD931" i="6"/>
  <c r="U39" i="4" s="1"/>
  <c r="AD930" i="6"/>
  <c r="U38" i="4" s="1"/>
  <c r="AD929" i="6"/>
  <c r="U37" i="4" s="1"/>
  <c r="AD928" i="6"/>
  <c r="U36" i="4" s="1"/>
  <c r="AD927" i="6"/>
  <c r="U35" i="4" s="1"/>
  <c r="AD926" i="6"/>
  <c r="U34" i="4" s="1"/>
  <c r="AD925" i="6"/>
  <c r="U33" i="4" s="1"/>
  <c r="AD924" i="6"/>
  <c r="U32" i="4" s="1"/>
  <c r="AD923" i="6"/>
  <c r="U31" i="4" s="1"/>
  <c r="AD922" i="6"/>
  <c r="U30" i="4" s="1"/>
  <c r="AD921" i="6"/>
  <c r="U29" i="4" s="1"/>
  <c r="AD920" i="6"/>
  <c r="AD1027" i="6"/>
  <c r="V78" i="4" s="1"/>
  <c r="AD1023" i="6"/>
  <c r="V74" i="4" s="1"/>
  <c r="AD1022" i="6"/>
  <c r="V73" i="4" s="1"/>
  <c r="AD1021" i="6"/>
  <c r="V72" i="4" s="1"/>
  <c r="AD1020" i="6"/>
  <c r="V71" i="4" s="1"/>
  <c r="AD1019" i="6"/>
  <c r="V70" i="4" s="1"/>
  <c r="AD1018" i="6"/>
  <c r="V69" i="4" s="1"/>
  <c r="AD1017" i="6"/>
  <c r="V68" i="4" s="1"/>
  <c r="AD1016" i="6"/>
  <c r="V67" i="4" s="1"/>
  <c r="AD1015" i="6"/>
  <c r="V66" i="4" s="1"/>
  <c r="AD1014" i="6"/>
  <c r="V65" i="4" s="1"/>
  <c r="AD1013" i="6"/>
  <c r="V64" i="4" s="1"/>
  <c r="AD1012" i="6"/>
  <c r="V63" i="4" s="1"/>
  <c r="AD1011" i="6"/>
  <c r="V62" i="4" s="1"/>
  <c r="AD1010" i="6"/>
  <c r="V61" i="4" s="1"/>
  <c r="AD1009" i="6"/>
  <c r="V60" i="4" s="1"/>
  <c r="AD1008" i="6"/>
  <c r="V59" i="4" s="1"/>
  <c r="AD1007" i="6"/>
  <c r="V58" i="4" s="1"/>
  <c r="AD1006" i="6"/>
  <c r="V57" i="4" s="1"/>
  <c r="AD1005" i="6"/>
  <c r="V56" i="4" s="1"/>
  <c r="AD1004" i="6"/>
  <c r="V55" i="4" s="1"/>
  <c r="AD1003" i="6"/>
  <c r="V54" i="4" s="1"/>
  <c r="AD1002" i="6"/>
  <c r="V53" i="4" s="1"/>
  <c r="AD1001" i="6"/>
  <c r="V52" i="4" s="1"/>
  <c r="AD1000" i="6"/>
  <c r="V51" i="4" s="1"/>
  <c r="AD999" i="6"/>
  <c r="V50" i="4" s="1"/>
  <c r="AD998" i="6"/>
  <c r="V49" i="4" s="1"/>
  <c r="AD997" i="6"/>
  <c r="V48" i="4" s="1"/>
  <c r="AD996" i="6"/>
  <c r="V47" i="4" s="1"/>
  <c r="AD995" i="6"/>
  <c r="V46" i="4" s="1"/>
  <c r="AD994" i="6"/>
  <c r="V45" i="4" s="1"/>
  <c r="AD993" i="6"/>
  <c r="V44" i="4" s="1"/>
  <c r="AD992" i="6"/>
  <c r="V43" i="4" s="1"/>
  <c r="AD991" i="6"/>
  <c r="V42" i="4" s="1"/>
  <c r="AD990" i="6"/>
  <c r="V41" i="4" s="1"/>
  <c r="AD989" i="6"/>
  <c r="V40" i="4" s="1"/>
  <c r="AD988" i="6"/>
  <c r="V39" i="4" s="1"/>
  <c r="AD987" i="6"/>
  <c r="V38" i="4" s="1"/>
  <c r="AD986" i="6"/>
  <c r="V37" i="4" s="1"/>
  <c r="AD985" i="6"/>
  <c r="V36" i="4" s="1"/>
  <c r="AD984" i="6"/>
  <c r="V35" i="4" s="1"/>
  <c r="AD983" i="6"/>
  <c r="V34" i="4" s="1"/>
  <c r="AD982" i="6"/>
  <c r="V33" i="4" s="1"/>
  <c r="AD981" i="6"/>
  <c r="V32" i="4" s="1"/>
  <c r="AD980" i="6"/>
  <c r="V31" i="4" s="1"/>
  <c r="AD979" i="6"/>
  <c r="V30" i="4" s="1"/>
  <c r="AD978" i="6"/>
  <c r="V29" i="4" s="1"/>
  <c r="AD977" i="6"/>
  <c r="AD1084" i="6"/>
  <c r="W78" i="4" s="1"/>
  <c r="AD1080" i="6"/>
  <c r="W74" i="4" s="1"/>
  <c r="AD1079" i="6"/>
  <c r="W73" i="4" s="1"/>
  <c r="AD1078" i="6"/>
  <c r="W72" i="4" s="1"/>
  <c r="AD1077" i="6"/>
  <c r="W71" i="4" s="1"/>
  <c r="AD1076" i="6"/>
  <c r="W70" i="4" s="1"/>
  <c r="AD1075" i="6"/>
  <c r="W69" i="4" s="1"/>
  <c r="AD1074" i="6"/>
  <c r="W68" i="4" s="1"/>
  <c r="AD1073" i="6"/>
  <c r="W67" i="4" s="1"/>
  <c r="AD1072" i="6"/>
  <c r="W66" i="4" s="1"/>
  <c r="AD1071" i="6"/>
  <c r="W65" i="4" s="1"/>
  <c r="AD1070" i="6"/>
  <c r="W64" i="4" s="1"/>
  <c r="AD1069" i="6"/>
  <c r="W63" i="4" s="1"/>
  <c r="AD1068" i="6"/>
  <c r="W62" i="4" s="1"/>
  <c r="AD1067" i="6"/>
  <c r="W61" i="4" s="1"/>
  <c r="AD1066" i="6"/>
  <c r="W60" i="4" s="1"/>
  <c r="AD1065" i="6"/>
  <c r="W59" i="4" s="1"/>
  <c r="AD1064" i="6"/>
  <c r="W58" i="4" s="1"/>
  <c r="AD1063" i="6"/>
  <c r="W57" i="4" s="1"/>
  <c r="AD1062" i="6"/>
  <c r="W56" i="4" s="1"/>
  <c r="AD1061" i="6"/>
  <c r="W55" i="4" s="1"/>
  <c r="AD1060" i="6"/>
  <c r="W54" i="4" s="1"/>
  <c r="AD1059" i="6"/>
  <c r="W53" i="4" s="1"/>
  <c r="AD1058" i="6"/>
  <c r="W52" i="4" s="1"/>
  <c r="AD1057" i="6"/>
  <c r="W51" i="4" s="1"/>
  <c r="AD1056" i="6"/>
  <c r="W50" i="4" s="1"/>
  <c r="AD1055" i="6"/>
  <c r="W49" i="4" s="1"/>
  <c r="AD1054" i="6"/>
  <c r="W48" i="4" s="1"/>
  <c r="AD1053" i="6"/>
  <c r="W47" i="4" s="1"/>
  <c r="AD1052" i="6"/>
  <c r="W46" i="4" s="1"/>
  <c r="AD1051" i="6"/>
  <c r="W45" i="4" s="1"/>
  <c r="AD1050" i="6"/>
  <c r="W44" i="4" s="1"/>
  <c r="AD1049" i="6"/>
  <c r="W43" i="4" s="1"/>
  <c r="AD1048" i="6"/>
  <c r="W42" i="4" s="1"/>
  <c r="AD1047" i="6"/>
  <c r="W41" i="4" s="1"/>
  <c r="AD1046" i="6"/>
  <c r="W40" i="4" s="1"/>
  <c r="AD1045" i="6"/>
  <c r="W39" i="4" s="1"/>
  <c r="AD1044" i="6"/>
  <c r="W38" i="4" s="1"/>
  <c r="AD1043" i="6"/>
  <c r="W37" i="4" s="1"/>
  <c r="AD1042" i="6"/>
  <c r="W36" i="4" s="1"/>
  <c r="AD1041" i="6"/>
  <c r="W35" i="4" s="1"/>
  <c r="AD1040" i="6"/>
  <c r="W34" i="4" s="1"/>
  <c r="AD1039" i="6"/>
  <c r="W33" i="4" s="1"/>
  <c r="AD1038" i="6"/>
  <c r="W32" i="4" s="1"/>
  <c r="AD1037" i="6"/>
  <c r="W31" i="4" s="1"/>
  <c r="AD1036" i="6"/>
  <c r="W30" i="4" s="1"/>
  <c r="AD1035" i="6"/>
  <c r="W29" i="4" s="1"/>
  <c r="AD1034" i="6"/>
  <c r="AD1141" i="6"/>
  <c r="X78" i="4" s="1"/>
  <c r="AD1137" i="6"/>
  <c r="X74" i="4" s="1"/>
  <c r="AD1136" i="6"/>
  <c r="X73" i="4" s="1"/>
  <c r="AD1135" i="6"/>
  <c r="X72" i="4" s="1"/>
  <c r="AD1134" i="6"/>
  <c r="X71" i="4" s="1"/>
  <c r="AD1133" i="6"/>
  <c r="X70" i="4" s="1"/>
  <c r="AD1132" i="6"/>
  <c r="X69" i="4" s="1"/>
  <c r="AD1131" i="6"/>
  <c r="X68" i="4" s="1"/>
  <c r="AD1130" i="6"/>
  <c r="X67" i="4" s="1"/>
  <c r="AD1129" i="6"/>
  <c r="X66" i="4" s="1"/>
  <c r="AD1128" i="6"/>
  <c r="X65" i="4" s="1"/>
  <c r="AD1127" i="6"/>
  <c r="X64" i="4" s="1"/>
  <c r="AD1126" i="6"/>
  <c r="X63" i="4" s="1"/>
  <c r="AD1125" i="6"/>
  <c r="X62" i="4" s="1"/>
  <c r="AD1124" i="6"/>
  <c r="X61" i="4" s="1"/>
  <c r="AD1123" i="6"/>
  <c r="X60" i="4" s="1"/>
  <c r="AD1122" i="6"/>
  <c r="X59" i="4" s="1"/>
  <c r="AD1121" i="6"/>
  <c r="X58" i="4" s="1"/>
  <c r="AD1120" i="6"/>
  <c r="X57" i="4" s="1"/>
  <c r="AD1119" i="6"/>
  <c r="X56" i="4" s="1"/>
  <c r="AD1118" i="6"/>
  <c r="X55" i="4" s="1"/>
  <c r="AD1117" i="6"/>
  <c r="X54" i="4" s="1"/>
  <c r="AD1116" i="6"/>
  <c r="X53" i="4" s="1"/>
  <c r="AD1115" i="6"/>
  <c r="X52" i="4" s="1"/>
  <c r="AD1114" i="6"/>
  <c r="X51" i="4" s="1"/>
  <c r="AD1113" i="6"/>
  <c r="X50" i="4" s="1"/>
  <c r="AD1112" i="6"/>
  <c r="X49" i="4" s="1"/>
  <c r="AD1111" i="6"/>
  <c r="X48" i="4" s="1"/>
  <c r="AD1110" i="6"/>
  <c r="X47" i="4" s="1"/>
  <c r="AD1109" i="6"/>
  <c r="X46" i="4" s="1"/>
  <c r="AD1108" i="6"/>
  <c r="X45" i="4" s="1"/>
  <c r="AD1107" i="6"/>
  <c r="X44" i="4" s="1"/>
  <c r="AD1106" i="6"/>
  <c r="X43" i="4" s="1"/>
  <c r="AD1105" i="6"/>
  <c r="X42" i="4" s="1"/>
  <c r="AD1104" i="6"/>
  <c r="X41" i="4" s="1"/>
  <c r="AD1103" i="6"/>
  <c r="X40" i="4" s="1"/>
  <c r="AD1102" i="6"/>
  <c r="X39" i="4" s="1"/>
  <c r="AD1101" i="6"/>
  <c r="X38" i="4" s="1"/>
  <c r="AD1100" i="6"/>
  <c r="X37" i="4" s="1"/>
  <c r="AD1099" i="6"/>
  <c r="X36" i="4" s="1"/>
  <c r="AD1098" i="6"/>
  <c r="X35" i="4" s="1"/>
  <c r="AD1097" i="6"/>
  <c r="X34" i="4" s="1"/>
  <c r="AD1096" i="6"/>
  <c r="X33" i="4" s="1"/>
  <c r="AD1095" i="6"/>
  <c r="X32" i="4" s="1"/>
  <c r="AD1094" i="6"/>
  <c r="X31" i="4" s="1"/>
  <c r="AD1093" i="6"/>
  <c r="X30" i="4" s="1"/>
  <c r="AD1092" i="6"/>
  <c r="X29" i="4" s="1"/>
  <c r="AD1091" i="6"/>
  <c r="AD1198" i="6"/>
  <c r="Y78" i="4" s="1"/>
  <c r="AD1194" i="6"/>
  <c r="Y74" i="4" s="1"/>
  <c r="AD1193" i="6"/>
  <c r="Y73" i="4" s="1"/>
  <c r="AD1192" i="6"/>
  <c r="Y72" i="4" s="1"/>
  <c r="AD1191" i="6"/>
  <c r="Y71" i="4" s="1"/>
  <c r="AD1190" i="6"/>
  <c r="Y70" i="4" s="1"/>
  <c r="AD1189" i="6"/>
  <c r="Y69" i="4" s="1"/>
  <c r="AD1188" i="6"/>
  <c r="Y68" i="4" s="1"/>
  <c r="AD1187" i="6"/>
  <c r="Y67" i="4" s="1"/>
  <c r="AD1186" i="6"/>
  <c r="Y66" i="4" s="1"/>
  <c r="AD1185" i="6"/>
  <c r="Y65" i="4" s="1"/>
  <c r="AD1184" i="6"/>
  <c r="Y64" i="4" s="1"/>
  <c r="AD1183" i="6"/>
  <c r="Y63" i="4" s="1"/>
  <c r="AD1182" i="6"/>
  <c r="Y62" i="4" s="1"/>
  <c r="AD1181" i="6"/>
  <c r="Y61" i="4" s="1"/>
  <c r="AD1180" i="6"/>
  <c r="Y60" i="4" s="1"/>
  <c r="AD1179" i="6"/>
  <c r="Y59" i="4" s="1"/>
  <c r="AD1178" i="6"/>
  <c r="Y58" i="4" s="1"/>
  <c r="AD1177" i="6"/>
  <c r="Y57" i="4" s="1"/>
  <c r="AD1176" i="6"/>
  <c r="Y56" i="4" s="1"/>
  <c r="AD1175" i="6"/>
  <c r="Y55" i="4" s="1"/>
  <c r="AD1174" i="6"/>
  <c r="Y54" i="4" s="1"/>
  <c r="AD1173" i="6"/>
  <c r="Y53" i="4" s="1"/>
  <c r="AD1172" i="6"/>
  <c r="Y52" i="4" s="1"/>
  <c r="AD1171" i="6"/>
  <c r="Y51" i="4" s="1"/>
  <c r="AD1170" i="6"/>
  <c r="Y50" i="4" s="1"/>
  <c r="AD1169" i="6"/>
  <c r="Y49" i="4" s="1"/>
  <c r="AD1168" i="6"/>
  <c r="Y48" i="4" s="1"/>
  <c r="AD1167" i="6"/>
  <c r="Y47" i="4" s="1"/>
  <c r="AD1166" i="6"/>
  <c r="Y46" i="4" s="1"/>
  <c r="AD1165" i="6"/>
  <c r="Y45" i="4" s="1"/>
  <c r="AD1164" i="6"/>
  <c r="Y44" i="4" s="1"/>
  <c r="AD1163" i="6"/>
  <c r="Y43" i="4" s="1"/>
  <c r="AD1162" i="6"/>
  <c r="Y42" i="4" s="1"/>
  <c r="AD1161" i="6"/>
  <c r="Y41" i="4" s="1"/>
  <c r="AD1160" i="6"/>
  <c r="Y40" i="4" s="1"/>
  <c r="AD1159" i="6"/>
  <c r="Y39" i="4" s="1"/>
  <c r="AD1158" i="6"/>
  <c r="Y38" i="4" s="1"/>
  <c r="AD1157" i="6"/>
  <c r="Y37" i="4" s="1"/>
  <c r="AD1156" i="6"/>
  <c r="Y36" i="4" s="1"/>
  <c r="AD1155" i="6"/>
  <c r="Y35" i="4" s="1"/>
  <c r="AD1154" i="6"/>
  <c r="Y34" i="4" s="1"/>
  <c r="AD1153" i="6"/>
  <c r="Y33" i="4" s="1"/>
  <c r="AD1152" i="6"/>
  <c r="Y32" i="4" s="1"/>
  <c r="AD1151" i="6"/>
  <c r="Y31" i="4" s="1"/>
  <c r="AD1150" i="6"/>
  <c r="Y30" i="4" s="1"/>
  <c r="AD1149" i="6"/>
  <c r="Y29" i="4" s="1"/>
  <c r="AD1148" i="6"/>
  <c r="AD1255" i="6"/>
  <c r="Z78" i="4" s="1"/>
  <c r="AD1251" i="6"/>
  <c r="Z74" i="4" s="1"/>
  <c r="AD1250" i="6"/>
  <c r="Z73" i="4" s="1"/>
  <c r="AD1249" i="6"/>
  <c r="Z72" i="4" s="1"/>
  <c r="AD1248" i="6"/>
  <c r="Z71" i="4" s="1"/>
  <c r="AD1247" i="6"/>
  <c r="Z70" i="4" s="1"/>
  <c r="AD1246" i="6"/>
  <c r="Z69" i="4" s="1"/>
  <c r="AD1245" i="6"/>
  <c r="Z68" i="4" s="1"/>
  <c r="AD1244" i="6"/>
  <c r="Z67" i="4" s="1"/>
  <c r="AD1243" i="6"/>
  <c r="Z66" i="4" s="1"/>
  <c r="AD1242" i="6"/>
  <c r="Z65" i="4" s="1"/>
  <c r="AD1241" i="6"/>
  <c r="Z64" i="4" s="1"/>
  <c r="AD1240" i="6"/>
  <c r="Z63" i="4" s="1"/>
  <c r="AD1239" i="6"/>
  <c r="Z62" i="4" s="1"/>
  <c r="AD1238" i="6"/>
  <c r="Z61" i="4" s="1"/>
  <c r="AD1237" i="6"/>
  <c r="Z60" i="4" s="1"/>
  <c r="AD1236" i="6"/>
  <c r="Z59" i="4" s="1"/>
  <c r="AD1235" i="6"/>
  <c r="Z58" i="4" s="1"/>
  <c r="AD1234" i="6"/>
  <c r="Z57" i="4" s="1"/>
  <c r="AD1233" i="6"/>
  <c r="Z56" i="4" s="1"/>
  <c r="AD1232" i="6"/>
  <c r="Z55" i="4" s="1"/>
  <c r="AD1231" i="6"/>
  <c r="Z54" i="4" s="1"/>
  <c r="AD1230" i="6"/>
  <c r="Z53" i="4" s="1"/>
  <c r="AD1229" i="6"/>
  <c r="Z52" i="4" s="1"/>
  <c r="AD1228" i="6"/>
  <c r="Z51" i="4" s="1"/>
  <c r="AD1227" i="6"/>
  <c r="Z50" i="4" s="1"/>
  <c r="AD1226" i="6"/>
  <c r="Z49" i="4" s="1"/>
  <c r="AD1225" i="6"/>
  <c r="Z48" i="4" s="1"/>
  <c r="AD1224" i="6"/>
  <c r="Z47" i="4" s="1"/>
  <c r="AD1223" i="6"/>
  <c r="Z46" i="4" s="1"/>
  <c r="AD1222" i="6"/>
  <c r="Z45" i="4" s="1"/>
  <c r="AD1221" i="6"/>
  <c r="Z44" i="4" s="1"/>
  <c r="AD1220" i="6"/>
  <c r="Z43" i="4" s="1"/>
  <c r="AD1219" i="6"/>
  <c r="Z42" i="4" s="1"/>
  <c r="AD1218" i="6"/>
  <c r="Z41" i="4" s="1"/>
  <c r="AD1217" i="6"/>
  <c r="Z40" i="4" s="1"/>
  <c r="AD1216" i="6"/>
  <c r="Z39" i="4" s="1"/>
  <c r="AD1215" i="6"/>
  <c r="Z38" i="4" s="1"/>
  <c r="AD1214" i="6"/>
  <c r="Z37" i="4" s="1"/>
  <c r="AD1213" i="6"/>
  <c r="Z36" i="4" s="1"/>
  <c r="AD1212" i="6"/>
  <c r="Z35" i="4" s="1"/>
  <c r="AD1211" i="6"/>
  <c r="Z34" i="4" s="1"/>
  <c r="AD1210" i="6"/>
  <c r="Z33" i="4" s="1"/>
  <c r="AD1209" i="6"/>
  <c r="Z32" i="4" s="1"/>
  <c r="AD1208" i="6"/>
  <c r="Z31" i="4" s="1"/>
  <c r="AD1207" i="6"/>
  <c r="Z30" i="4" s="1"/>
  <c r="AD1206" i="6"/>
  <c r="Z29" i="4" s="1"/>
  <c r="AD1205" i="6"/>
  <c r="AD1312" i="6"/>
  <c r="AA78" i="4" s="1"/>
  <c r="AD1308" i="6"/>
  <c r="AA74" i="4" s="1"/>
  <c r="AD1307" i="6"/>
  <c r="AA73" i="4" s="1"/>
  <c r="AD1306" i="6"/>
  <c r="AA72" i="4" s="1"/>
  <c r="AD1305" i="6"/>
  <c r="AA71" i="4" s="1"/>
  <c r="AD1304" i="6"/>
  <c r="AA70" i="4" s="1"/>
  <c r="AD1303" i="6"/>
  <c r="AA69" i="4" s="1"/>
  <c r="AD1302" i="6"/>
  <c r="AA68" i="4" s="1"/>
  <c r="AD1301" i="6"/>
  <c r="AA67" i="4" s="1"/>
  <c r="AD1300" i="6"/>
  <c r="AA66" i="4" s="1"/>
  <c r="AD1299" i="6"/>
  <c r="AA65" i="4" s="1"/>
  <c r="AD1298" i="6"/>
  <c r="AA64" i="4" s="1"/>
  <c r="AD1297" i="6"/>
  <c r="AA63" i="4" s="1"/>
  <c r="AD1296" i="6"/>
  <c r="AA62" i="4" s="1"/>
  <c r="AD1295" i="6"/>
  <c r="AA61" i="4" s="1"/>
  <c r="AD1294" i="6"/>
  <c r="AA60" i="4" s="1"/>
  <c r="AD1293" i="6"/>
  <c r="AA59" i="4" s="1"/>
  <c r="AD1292" i="6"/>
  <c r="AA58" i="4" s="1"/>
  <c r="AD1291" i="6"/>
  <c r="AA57" i="4" s="1"/>
  <c r="AD1290" i="6"/>
  <c r="AA56" i="4" s="1"/>
  <c r="AD1289" i="6"/>
  <c r="AA55" i="4" s="1"/>
  <c r="AD1288" i="6"/>
  <c r="AA54" i="4" s="1"/>
  <c r="AD1287" i="6"/>
  <c r="AA53" i="4" s="1"/>
  <c r="AD1286" i="6"/>
  <c r="AA52" i="4" s="1"/>
  <c r="AD1285" i="6"/>
  <c r="AA51" i="4" s="1"/>
  <c r="AD1284" i="6"/>
  <c r="AA50" i="4" s="1"/>
  <c r="AD1283" i="6"/>
  <c r="AA49" i="4" s="1"/>
  <c r="AD1282" i="6"/>
  <c r="AA48" i="4" s="1"/>
  <c r="AD1281" i="6"/>
  <c r="AA47" i="4" s="1"/>
  <c r="AD1280" i="6"/>
  <c r="AA46" i="4" s="1"/>
  <c r="AD1279" i="6"/>
  <c r="AA45" i="4" s="1"/>
  <c r="AD1278" i="6"/>
  <c r="AA44" i="4" s="1"/>
  <c r="AD1277" i="6"/>
  <c r="AA43" i="4" s="1"/>
  <c r="AD1276" i="6"/>
  <c r="AA42" i="4" s="1"/>
  <c r="AD1275" i="6"/>
  <c r="AA41" i="4" s="1"/>
  <c r="AD1274" i="6"/>
  <c r="AA40" i="4" s="1"/>
  <c r="AD1273" i="6"/>
  <c r="AA39" i="4" s="1"/>
  <c r="AD1272" i="6"/>
  <c r="AA38" i="4" s="1"/>
  <c r="AD1271" i="6"/>
  <c r="AA37" i="4" s="1"/>
  <c r="AD1270" i="6"/>
  <c r="AA36" i="4" s="1"/>
  <c r="AD1269" i="6"/>
  <c r="AA35" i="4" s="1"/>
  <c r="AD1268" i="6"/>
  <c r="AA34" i="4" s="1"/>
  <c r="AD1267" i="6"/>
  <c r="AA33" i="4" s="1"/>
  <c r="AD1266" i="6"/>
  <c r="AA32" i="4" s="1"/>
  <c r="AD1265" i="6"/>
  <c r="AA31" i="4" s="1"/>
  <c r="AD1264" i="6"/>
  <c r="AA30" i="4" s="1"/>
  <c r="AD1263" i="6"/>
  <c r="AA29" i="4" s="1"/>
  <c r="AD1262" i="6"/>
  <c r="AD1369" i="6"/>
  <c r="AB78" i="4" s="1"/>
  <c r="AD1365" i="6"/>
  <c r="AB74" i="4" s="1"/>
  <c r="AD1364" i="6"/>
  <c r="AB73" i="4" s="1"/>
  <c r="AD1363" i="6"/>
  <c r="AB72" i="4" s="1"/>
  <c r="AD1362" i="6"/>
  <c r="AB71" i="4" s="1"/>
  <c r="AD1361" i="6"/>
  <c r="AB70" i="4" s="1"/>
  <c r="AD1360" i="6"/>
  <c r="AB69" i="4" s="1"/>
  <c r="AD1359" i="6"/>
  <c r="AB68" i="4" s="1"/>
  <c r="AD1358" i="6"/>
  <c r="AB67" i="4" s="1"/>
  <c r="AD1357" i="6"/>
  <c r="AB66" i="4" s="1"/>
  <c r="AD1356" i="6"/>
  <c r="AB65" i="4" s="1"/>
  <c r="AD1355" i="6"/>
  <c r="AB64" i="4" s="1"/>
  <c r="AD1354" i="6"/>
  <c r="AB63" i="4" s="1"/>
  <c r="AD1353" i="6"/>
  <c r="AB62" i="4" s="1"/>
  <c r="AD1352" i="6"/>
  <c r="AB61" i="4" s="1"/>
  <c r="AD1351" i="6"/>
  <c r="AB60" i="4" s="1"/>
  <c r="AD1350" i="6"/>
  <c r="AB59" i="4" s="1"/>
  <c r="AD1349" i="6"/>
  <c r="AB58" i="4" s="1"/>
  <c r="AD1348" i="6"/>
  <c r="AB57" i="4" s="1"/>
  <c r="AD1347" i="6"/>
  <c r="AB56" i="4" s="1"/>
  <c r="AD1346" i="6"/>
  <c r="AB55" i="4" s="1"/>
  <c r="AD1345" i="6"/>
  <c r="AB54" i="4" s="1"/>
  <c r="AD1344" i="6"/>
  <c r="AB53" i="4" s="1"/>
  <c r="AD1343" i="6"/>
  <c r="AB52" i="4" s="1"/>
  <c r="AD1342" i="6"/>
  <c r="AB51" i="4" s="1"/>
  <c r="AD1341" i="6"/>
  <c r="AB50" i="4" s="1"/>
  <c r="AD1340" i="6"/>
  <c r="AB49" i="4" s="1"/>
  <c r="AD1339" i="6"/>
  <c r="AB48" i="4" s="1"/>
  <c r="AD1338" i="6"/>
  <c r="AB47" i="4" s="1"/>
  <c r="AD1337" i="6"/>
  <c r="AB46" i="4" s="1"/>
  <c r="AD1336" i="6"/>
  <c r="AB45" i="4" s="1"/>
  <c r="AD1335" i="6"/>
  <c r="AB44" i="4" s="1"/>
  <c r="AD1334" i="6"/>
  <c r="AB43" i="4" s="1"/>
  <c r="AD1333" i="6"/>
  <c r="AB42" i="4" s="1"/>
  <c r="AD1332" i="6"/>
  <c r="AB41" i="4" s="1"/>
  <c r="AD1331" i="6"/>
  <c r="AB40" i="4" s="1"/>
  <c r="AD1330" i="6"/>
  <c r="AB39" i="4" s="1"/>
  <c r="AD1329" i="6"/>
  <c r="AB38" i="4" s="1"/>
  <c r="AD1328" i="6"/>
  <c r="AB37" i="4" s="1"/>
  <c r="AD1327" i="6"/>
  <c r="AB36" i="4" s="1"/>
  <c r="AD1326" i="6"/>
  <c r="AB35" i="4" s="1"/>
  <c r="AD1325" i="6"/>
  <c r="AB34" i="4" s="1"/>
  <c r="AD1324" i="6"/>
  <c r="AB33" i="4" s="1"/>
  <c r="AD1323" i="6"/>
  <c r="AB32" i="4" s="1"/>
  <c r="AD1322" i="6"/>
  <c r="AB31" i="4" s="1"/>
  <c r="AD1321" i="6"/>
  <c r="AB30" i="4" s="1"/>
  <c r="AD1320" i="6"/>
  <c r="AB29" i="4" s="1"/>
  <c r="AD1319" i="6"/>
  <c r="AD1426" i="6"/>
  <c r="AC78" i="4" s="1"/>
  <c r="AD1422" i="6"/>
  <c r="AC74" i="4" s="1"/>
  <c r="AD1421" i="6"/>
  <c r="AC73" i="4" s="1"/>
  <c r="AD1420" i="6"/>
  <c r="AC72" i="4" s="1"/>
  <c r="AD1419" i="6"/>
  <c r="AC71" i="4" s="1"/>
  <c r="AD1418" i="6"/>
  <c r="AC70" i="4" s="1"/>
  <c r="AD1417" i="6"/>
  <c r="AC69" i="4" s="1"/>
  <c r="AD1416" i="6"/>
  <c r="AC68" i="4" s="1"/>
  <c r="AD1415" i="6"/>
  <c r="AC67" i="4" s="1"/>
  <c r="AD1414" i="6"/>
  <c r="AC66" i="4" s="1"/>
  <c r="AD1413" i="6"/>
  <c r="AC65" i="4" s="1"/>
  <c r="AD1412" i="6"/>
  <c r="AC64" i="4" s="1"/>
  <c r="AD1411" i="6"/>
  <c r="AC63" i="4" s="1"/>
  <c r="AD1410" i="6"/>
  <c r="AC62" i="4" s="1"/>
  <c r="AD1409" i="6"/>
  <c r="AC61" i="4" s="1"/>
  <c r="AD1408" i="6"/>
  <c r="AC60" i="4" s="1"/>
  <c r="AD1407" i="6"/>
  <c r="AC59" i="4" s="1"/>
  <c r="AD1406" i="6"/>
  <c r="AC58" i="4" s="1"/>
  <c r="AD1405" i="6"/>
  <c r="AC57" i="4" s="1"/>
  <c r="AD1404" i="6"/>
  <c r="AC56" i="4" s="1"/>
  <c r="AD1403" i="6"/>
  <c r="AC55" i="4" s="1"/>
  <c r="AD1402" i="6"/>
  <c r="AC54" i="4" s="1"/>
  <c r="AD1401" i="6"/>
  <c r="AC53" i="4" s="1"/>
  <c r="AD1400" i="6"/>
  <c r="AC52" i="4" s="1"/>
  <c r="AD1399" i="6"/>
  <c r="AC51" i="4" s="1"/>
  <c r="AD1398" i="6"/>
  <c r="AC50" i="4" s="1"/>
  <c r="AD1397" i="6"/>
  <c r="AC49" i="4" s="1"/>
  <c r="AD1396" i="6"/>
  <c r="AC48" i="4" s="1"/>
  <c r="AD1395" i="6"/>
  <c r="AC47" i="4" s="1"/>
  <c r="AD1394" i="6"/>
  <c r="AC46" i="4" s="1"/>
  <c r="AD1393" i="6"/>
  <c r="AC45" i="4" s="1"/>
  <c r="AD1392" i="6"/>
  <c r="AC44" i="4" s="1"/>
  <c r="AD1391" i="6"/>
  <c r="AC43" i="4" s="1"/>
  <c r="AD1390" i="6"/>
  <c r="AC42" i="4" s="1"/>
  <c r="AD1389" i="6"/>
  <c r="AC41" i="4" s="1"/>
  <c r="AD1388" i="6"/>
  <c r="AC40" i="4" s="1"/>
  <c r="AD1387" i="6"/>
  <c r="AC39" i="4" s="1"/>
  <c r="AD1386" i="6"/>
  <c r="AC38" i="4" s="1"/>
  <c r="AD1385" i="6"/>
  <c r="AC37" i="4" s="1"/>
  <c r="AD1384" i="6"/>
  <c r="AC36" i="4" s="1"/>
  <c r="AD1383" i="6"/>
  <c r="AC35" i="4" s="1"/>
  <c r="AD1382" i="6"/>
  <c r="AC34" i="4" s="1"/>
  <c r="AD1381" i="6"/>
  <c r="AC33" i="4" s="1"/>
  <c r="AD1380" i="6"/>
  <c r="AC32" i="4" s="1"/>
  <c r="AD1379" i="6"/>
  <c r="AC31" i="4" s="1"/>
  <c r="AD1378" i="6"/>
  <c r="AC30" i="4" s="1"/>
  <c r="AD1377" i="6"/>
  <c r="AC29" i="4" s="1"/>
  <c r="AD1376" i="6"/>
  <c r="AD1483" i="6"/>
  <c r="AD78" i="4" s="1"/>
  <c r="AD1479" i="6"/>
  <c r="AD74" i="4" s="1"/>
  <c r="AD1478" i="6"/>
  <c r="AD73" i="4" s="1"/>
  <c r="AD1477" i="6"/>
  <c r="AD72" i="4" s="1"/>
  <c r="AD1476" i="6"/>
  <c r="AD71" i="4" s="1"/>
  <c r="AD1475" i="6"/>
  <c r="AD70" i="4" s="1"/>
  <c r="AD1474" i="6"/>
  <c r="AD69" i="4" s="1"/>
  <c r="AD1473" i="6"/>
  <c r="AD68" i="4" s="1"/>
  <c r="AD1472" i="6"/>
  <c r="AD67" i="4" s="1"/>
  <c r="AD1471" i="6"/>
  <c r="AD66" i="4" s="1"/>
  <c r="AD1470" i="6"/>
  <c r="AD65" i="4" s="1"/>
  <c r="AD1469" i="6"/>
  <c r="AD64" i="4" s="1"/>
  <c r="AD1468" i="6"/>
  <c r="AD63" i="4" s="1"/>
  <c r="AD1467" i="6"/>
  <c r="AD62" i="4" s="1"/>
  <c r="AD1466" i="6"/>
  <c r="AD61" i="4" s="1"/>
  <c r="AD1465" i="6"/>
  <c r="AD60" i="4" s="1"/>
  <c r="AD1464" i="6"/>
  <c r="AD59" i="4" s="1"/>
  <c r="AD1463" i="6"/>
  <c r="AD58" i="4" s="1"/>
  <c r="AD1462" i="6"/>
  <c r="AD57" i="4" s="1"/>
  <c r="AD1461" i="6"/>
  <c r="AD56" i="4" s="1"/>
  <c r="AD1460" i="6"/>
  <c r="AD55" i="4" s="1"/>
  <c r="AD1459" i="6"/>
  <c r="AD54" i="4" s="1"/>
  <c r="AD1458" i="6"/>
  <c r="AD53" i="4" s="1"/>
  <c r="AD1457" i="6"/>
  <c r="AD52" i="4" s="1"/>
  <c r="AD1456" i="6"/>
  <c r="AD51" i="4" s="1"/>
  <c r="AD1455" i="6"/>
  <c r="AD50" i="4" s="1"/>
  <c r="AD1454" i="6"/>
  <c r="AD49" i="4" s="1"/>
  <c r="AD1453" i="6"/>
  <c r="AD48" i="4" s="1"/>
  <c r="AD1452" i="6"/>
  <c r="AD47" i="4" s="1"/>
  <c r="AD1451" i="6"/>
  <c r="AD46" i="4" s="1"/>
  <c r="AD1450" i="6"/>
  <c r="AD45" i="4" s="1"/>
  <c r="AD1449" i="6"/>
  <c r="AD44" i="4" s="1"/>
  <c r="AD1448" i="6"/>
  <c r="AD43" i="4" s="1"/>
  <c r="AD1447" i="6"/>
  <c r="AD42" i="4" s="1"/>
  <c r="AD1446" i="6"/>
  <c r="AD41" i="4" s="1"/>
  <c r="AD1445" i="6"/>
  <c r="AD40" i="4" s="1"/>
  <c r="AD1444" i="6"/>
  <c r="AD39" i="4" s="1"/>
  <c r="AD1443" i="6"/>
  <c r="AD38" i="4" s="1"/>
  <c r="AD1442" i="6"/>
  <c r="AD37" i="4" s="1"/>
  <c r="AD1441" i="6"/>
  <c r="AD36" i="4" s="1"/>
  <c r="AD1440" i="6"/>
  <c r="AD35" i="4" s="1"/>
  <c r="AD1439" i="6"/>
  <c r="AD34" i="4" s="1"/>
  <c r="AD1438" i="6"/>
  <c r="AD33" i="4" s="1"/>
  <c r="AD1437" i="6"/>
  <c r="AD32" i="4" s="1"/>
  <c r="AD1436" i="6"/>
  <c r="AD31" i="4" s="1"/>
  <c r="AD1435" i="6"/>
  <c r="AD30" i="4" s="1"/>
  <c r="AD1434" i="6"/>
  <c r="AD29" i="4" s="1"/>
  <c r="AD1433" i="6"/>
  <c r="AD1540" i="6"/>
  <c r="AE78" i="4" s="1"/>
  <c r="AD1536" i="6"/>
  <c r="AE74" i="4" s="1"/>
  <c r="AD1535" i="6"/>
  <c r="AE73" i="4" s="1"/>
  <c r="AD1534" i="6"/>
  <c r="AE72" i="4" s="1"/>
  <c r="AD1533" i="6"/>
  <c r="AE71" i="4" s="1"/>
  <c r="AD1532" i="6"/>
  <c r="AE70" i="4" s="1"/>
  <c r="AD1531" i="6"/>
  <c r="AE69" i="4" s="1"/>
  <c r="AD1530" i="6"/>
  <c r="AE68" i="4" s="1"/>
  <c r="AD1529" i="6"/>
  <c r="AE67" i="4" s="1"/>
  <c r="AD1528" i="6"/>
  <c r="AE66" i="4" s="1"/>
  <c r="AD1527" i="6"/>
  <c r="AE65" i="4" s="1"/>
  <c r="AD1526" i="6"/>
  <c r="AE64" i="4" s="1"/>
  <c r="AD1525" i="6"/>
  <c r="AE63" i="4" s="1"/>
  <c r="AD1524" i="6"/>
  <c r="AE62" i="4" s="1"/>
  <c r="AD1523" i="6"/>
  <c r="AE61" i="4" s="1"/>
  <c r="AD1522" i="6"/>
  <c r="AE60" i="4" s="1"/>
  <c r="AD1521" i="6"/>
  <c r="AE59" i="4" s="1"/>
  <c r="AD1520" i="6"/>
  <c r="AE58" i="4" s="1"/>
  <c r="AD1519" i="6"/>
  <c r="AE57" i="4" s="1"/>
  <c r="AD1518" i="6"/>
  <c r="AE56" i="4" s="1"/>
  <c r="AD1517" i="6"/>
  <c r="AE55" i="4" s="1"/>
  <c r="AD1516" i="6"/>
  <c r="AE54" i="4" s="1"/>
  <c r="AD1515" i="6"/>
  <c r="AE53" i="4" s="1"/>
  <c r="AD1514" i="6"/>
  <c r="AE52" i="4" s="1"/>
  <c r="AD1513" i="6"/>
  <c r="AE51" i="4" s="1"/>
  <c r="AD1512" i="6"/>
  <c r="AE50" i="4" s="1"/>
  <c r="AD1511" i="6"/>
  <c r="AE49" i="4" s="1"/>
  <c r="AD1510" i="6"/>
  <c r="AE48" i="4" s="1"/>
  <c r="AD1509" i="6"/>
  <c r="AE47" i="4" s="1"/>
  <c r="AD1508" i="6"/>
  <c r="AE46" i="4" s="1"/>
  <c r="AD1507" i="6"/>
  <c r="AE45" i="4" s="1"/>
  <c r="AD1506" i="6"/>
  <c r="AE44" i="4" s="1"/>
  <c r="AD1505" i="6"/>
  <c r="AE43" i="4" s="1"/>
  <c r="AD1504" i="6"/>
  <c r="AE42" i="4" s="1"/>
  <c r="AD1503" i="6"/>
  <c r="AE41" i="4" s="1"/>
  <c r="AD1502" i="6"/>
  <c r="AE40" i="4" s="1"/>
  <c r="AD1501" i="6"/>
  <c r="AE39" i="4" s="1"/>
  <c r="AD1500" i="6"/>
  <c r="AE38" i="4" s="1"/>
  <c r="AD1499" i="6"/>
  <c r="AE37" i="4" s="1"/>
  <c r="AD1498" i="6"/>
  <c r="AE36" i="4" s="1"/>
  <c r="AD1497" i="6"/>
  <c r="AE35" i="4" s="1"/>
  <c r="AD1496" i="6"/>
  <c r="AE34" i="4" s="1"/>
  <c r="AD1495" i="6"/>
  <c r="AE33" i="4" s="1"/>
  <c r="AD1494" i="6"/>
  <c r="AE32" i="4" s="1"/>
  <c r="AD1493" i="6"/>
  <c r="AE31" i="4" s="1"/>
  <c r="AD1492" i="6"/>
  <c r="AE30" i="4" s="1"/>
  <c r="AD1491" i="6"/>
  <c r="AE29" i="4" s="1"/>
  <c r="AD1490" i="6"/>
  <c r="AD1596" i="6"/>
  <c r="AF78" i="4" s="1"/>
  <c r="AD1592" i="6"/>
  <c r="AF74" i="4" s="1"/>
  <c r="AD1591" i="6"/>
  <c r="AF73" i="4" s="1"/>
  <c r="AD1590" i="6"/>
  <c r="AF72" i="4" s="1"/>
  <c r="AD1589" i="6"/>
  <c r="AF71" i="4" s="1"/>
  <c r="AD1588" i="6"/>
  <c r="AF70" i="4" s="1"/>
  <c r="AD1587" i="6"/>
  <c r="AF69" i="4" s="1"/>
  <c r="AD1586" i="6"/>
  <c r="AF68" i="4" s="1"/>
  <c r="AD1585" i="6"/>
  <c r="AF67" i="4" s="1"/>
  <c r="AD1584" i="6"/>
  <c r="AF66" i="4" s="1"/>
  <c r="AD1583" i="6"/>
  <c r="AF65" i="4" s="1"/>
  <c r="AD1582" i="6"/>
  <c r="AF64" i="4" s="1"/>
  <c r="AD1581" i="6"/>
  <c r="AF63" i="4" s="1"/>
  <c r="AD1580" i="6"/>
  <c r="AF62" i="4" s="1"/>
  <c r="AD1579" i="6"/>
  <c r="AF61" i="4" s="1"/>
  <c r="AD1578" i="6"/>
  <c r="AF60" i="4" s="1"/>
  <c r="AD1577" i="6"/>
  <c r="AF59" i="4" s="1"/>
  <c r="AD1576" i="6"/>
  <c r="AF58" i="4" s="1"/>
  <c r="AD1575" i="6"/>
  <c r="AF57" i="4" s="1"/>
  <c r="AD1574" i="6"/>
  <c r="AF56" i="4" s="1"/>
  <c r="AD1573" i="6"/>
  <c r="AF55" i="4" s="1"/>
  <c r="AD1572" i="6"/>
  <c r="AF54" i="4" s="1"/>
  <c r="AD1571" i="6"/>
  <c r="AF53" i="4" s="1"/>
  <c r="AD1570" i="6"/>
  <c r="AF52" i="4" s="1"/>
  <c r="AD1569" i="6"/>
  <c r="AF51" i="4" s="1"/>
  <c r="AD1568" i="6"/>
  <c r="AF50" i="4" s="1"/>
  <c r="AD1567" i="6"/>
  <c r="AF49" i="4" s="1"/>
  <c r="AD1566" i="6"/>
  <c r="AF48" i="4" s="1"/>
  <c r="AD1565" i="6"/>
  <c r="AF47" i="4" s="1"/>
  <c r="AD1564" i="6"/>
  <c r="AF46" i="4" s="1"/>
  <c r="AD1563" i="6"/>
  <c r="AF45" i="4" s="1"/>
  <c r="AD1562" i="6"/>
  <c r="AF44" i="4" s="1"/>
  <c r="AD1561" i="6"/>
  <c r="AF43" i="4" s="1"/>
  <c r="AD1560" i="6"/>
  <c r="AF42" i="4" s="1"/>
  <c r="AD1559" i="6"/>
  <c r="AF41" i="4" s="1"/>
  <c r="AD1558" i="6"/>
  <c r="AF40" i="4" s="1"/>
  <c r="AD1557" i="6"/>
  <c r="AF39" i="4" s="1"/>
  <c r="AD1556" i="6"/>
  <c r="AF38" i="4" s="1"/>
  <c r="AD1555" i="6"/>
  <c r="AF37" i="4" s="1"/>
  <c r="AD1554" i="6"/>
  <c r="AF36" i="4" s="1"/>
  <c r="AD1553" i="6"/>
  <c r="AF35" i="4" s="1"/>
  <c r="AD1552" i="6"/>
  <c r="AF34" i="4" s="1"/>
  <c r="AD1551" i="6"/>
  <c r="AF33" i="4" s="1"/>
  <c r="AD1550" i="6"/>
  <c r="AF32" i="4" s="1"/>
  <c r="AD1549" i="6"/>
  <c r="AF31" i="4" s="1"/>
  <c r="AD1548" i="6"/>
  <c r="AF30" i="4" s="1"/>
  <c r="AD1547" i="6"/>
  <c r="AF29" i="4" s="1"/>
  <c r="AD1546" i="6"/>
  <c r="AD78" i="8"/>
  <c r="AD70" i="8"/>
  <c r="E147" i="4" s="1"/>
  <c r="AD69" i="8"/>
  <c r="E146" i="4" s="1"/>
  <c r="AD68" i="8"/>
  <c r="E145" i="4" s="1"/>
  <c r="AD67" i="8"/>
  <c r="E144" i="4" s="1"/>
  <c r="AD66" i="8"/>
  <c r="E143" i="4" s="1"/>
  <c r="AD65" i="8"/>
  <c r="E142" i="4" s="1"/>
  <c r="AD64" i="8"/>
  <c r="E141" i="4" s="1"/>
  <c r="AD63" i="8"/>
  <c r="E140" i="4" s="1"/>
  <c r="AD62" i="8"/>
  <c r="E139" i="4" s="1"/>
  <c r="AD61" i="8"/>
  <c r="E138" i="4" s="1"/>
  <c r="AD60" i="8"/>
  <c r="E137" i="4" s="1"/>
  <c r="AD59" i="8"/>
  <c r="E136" i="4" s="1"/>
  <c r="AD58" i="8"/>
  <c r="E135" i="4" s="1"/>
  <c r="AD57" i="8"/>
  <c r="E134" i="4" s="1"/>
  <c r="AD56" i="8"/>
  <c r="E133" i="4" s="1"/>
  <c r="AD55" i="8"/>
  <c r="E132" i="4" s="1"/>
  <c r="AD54" i="8"/>
  <c r="E131" i="4" s="1"/>
  <c r="AD53" i="8"/>
  <c r="E130" i="4" s="1"/>
  <c r="AD52" i="8"/>
  <c r="E129" i="4" s="1"/>
  <c r="AD51" i="8"/>
  <c r="E128" i="4" s="1"/>
  <c r="AD50" i="8"/>
  <c r="E127" i="4" s="1"/>
  <c r="AD49" i="8"/>
  <c r="E126" i="4" s="1"/>
  <c r="AD48" i="8"/>
  <c r="E125" i="4" s="1"/>
  <c r="AD47" i="8"/>
  <c r="E124" i="4" s="1"/>
  <c r="AD46" i="8"/>
  <c r="E123" i="4" s="1"/>
  <c r="AD45" i="8"/>
  <c r="E122" i="4" s="1"/>
  <c r="AD44" i="8"/>
  <c r="E121" i="4" s="1"/>
  <c r="AD43" i="8"/>
  <c r="E120" i="4" s="1"/>
  <c r="AD42" i="8"/>
  <c r="E119" i="4" s="1"/>
  <c r="AD41" i="8"/>
  <c r="E118" i="4" s="1"/>
  <c r="AD40" i="8"/>
  <c r="E117" i="4" s="1"/>
  <c r="AD39" i="8"/>
  <c r="E116" i="4" s="1"/>
  <c r="AD38" i="8"/>
  <c r="E115" i="4" s="1"/>
  <c r="AD37" i="8"/>
  <c r="E114" i="4" s="1"/>
  <c r="AD36" i="8"/>
  <c r="E113" i="4" s="1"/>
  <c r="AD35" i="8"/>
  <c r="E112" i="4" s="1"/>
  <c r="AD34" i="8"/>
  <c r="E111" i="4" s="1"/>
  <c r="AD33" i="8"/>
  <c r="E110" i="4" s="1"/>
  <c r="AD32" i="8"/>
  <c r="E109" i="4" s="1"/>
  <c r="AD31" i="8"/>
  <c r="E108" i="4" s="1"/>
  <c r="AD30" i="8"/>
  <c r="E107" i="4" s="1"/>
  <c r="AD29" i="8"/>
  <c r="E106" i="4" s="1"/>
  <c r="AD28" i="8"/>
  <c r="E105" i="4" s="1"/>
  <c r="AD27" i="8"/>
  <c r="E104" i="4" s="1"/>
  <c r="AD26" i="8"/>
  <c r="E103" i="4" s="1"/>
  <c r="AD25" i="8"/>
  <c r="E102" i="4" s="1"/>
  <c r="AD24" i="8"/>
  <c r="E101" i="4" s="1"/>
  <c r="AD23" i="8"/>
  <c r="E100" i="4" s="1"/>
  <c r="AD22" i="8"/>
  <c r="E99" i="4" s="1"/>
  <c r="AD21" i="8"/>
  <c r="E98" i="4" s="1"/>
  <c r="AD20" i="8"/>
  <c r="E97" i="4" s="1"/>
  <c r="AD19" i="8"/>
  <c r="E96" i="4" s="1"/>
  <c r="AD18" i="8"/>
  <c r="E95" i="4" s="1"/>
  <c r="AD17" i="8"/>
  <c r="E94" i="4" s="1"/>
  <c r="AD16" i="8"/>
  <c r="E93" i="4" s="1"/>
  <c r="AD15" i="8"/>
  <c r="E92" i="4" s="1"/>
  <c r="AD14" i="8"/>
  <c r="E91" i="4" s="1"/>
  <c r="AD13" i="8"/>
  <c r="E90" i="4" s="1"/>
  <c r="AD12" i="8"/>
  <c r="E89" i="4" s="1"/>
  <c r="AD11" i="8"/>
  <c r="E88" i="4" s="1"/>
  <c r="AD10" i="8"/>
  <c r="E87" i="4" s="1"/>
  <c r="AD9" i="8"/>
  <c r="E86" i="4" s="1"/>
  <c r="AD8" i="8"/>
  <c r="AD155" i="8"/>
  <c r="AD147" i="8"/>
  <c r="F147" i="4" s="1"/>
  <c r="AD146" i="8"/>
  <c r="F146" i="4" s="1"/>
  <c r="AD145" i="8"/>
  <c r="F145" i="4" s="1"/>
  <c r="AD144" i="8"/>
  <c r="F144" i="4" s="1"/>
  <c r="AD143" i="8"/>
  <c r="F143" i="4" s="1"/>
  <c r="AD142" i="8"/>
  <c r="F142" i="4" s="1"/>
  <c r="AD141" i="8"/>
  <c r="F141" i="4" s="1"/>
  <c r="AD140" i="8"/>
  <c r="F140" i="4" s="1"/>
  <c r="AD139" i="8"/>
  <c r="F139" i="4" s="1"/>
  <c r="AD138" i="8"/>
  <c r="F138" i="4" s="1"/>
  <c r="AD137" i="8"/>
  <c r="F137" i="4" s="1"/>
  <c r="AD136" i="8"/>
  <c r="F136" i="4" s="1"/>
  <c r="AD135" i="8"/>
  <c r="F135" i="4" s="1"/>
  <c r="AD134" i="8"/>
  <c r="F134" i="4" s="1"/>
  <c r="AD133" i="8"/>
  <c r="F133" i="4" s="1"/>
  <c r="AD132" i="8"/>
  <c r="F132" i="4" s="1"/>
  <c r="AD131" i="8"/>
  <c r="F131" i="4" s="1"/>
  <c r="AD130" i="8"/>
  <c r="F130" i="4" s="1"/>
  <c r="AD129" i="8"/>
  <c r="F129" i="4" s="1"/>
  <c r="AD128" i="8"/>
  <c r="F128" i="4" s="1"/>
  <c r="AD127" i="8"/>
  <c r="F127" i="4" s="1"/>
  <c r="AD126" i="8"/>
  <c r="F126" i="4" s="1"/>
  <c r="AD125" i="8"/>
  <c r="F125" i="4" s="1"/>
  <c r="AD124" i="8"/>
  <c r="F124" i="4" s="1"/>
  <c r="AD123" i="8"/>
  <c r="F123" i="4" s="1"/>
  <c r="AD122" i="8"/>
  <c r="F122" i="4" s="1"/>
  <c r="AD121" i="8"/>
  <c r="F121" i="4" s="1"/>
  <c r="AD120" i="8"/>
  <c r="F120" i="4" s="1"/>
  <c r="AD119" i="8"/>
  <c r="F119" i="4" s="1"/>
  <c r="AD118" i="8"/>
  <c r="F118" i="4" s="1"/>
  <c r="AD117" i="8"/>
  <c r="F117" i="4" s="1"/>
  <c r="AD116" i="8"/>
  <c r="F116" i="4" s="1"/>
  <c r="AD115" i="8"/>
  <c r="F115" i="4" s="1"/>
  <c r="AD114" i="8"/>
  <c r="F114" i="4" s="1"/>
  <c r="AD113" i="8"/>
  <c r="F113" i="4" s="1"/>
  <c r="AD112" i="8"/>
  <c r="F112" i="4" s="1"/>
  <c r="AD111" i="8"/>
  <c r="F111" i="4" s="1"/>
  <c r="AD110" i="8"/>
  <c r="F110" i="4" s="1"/>
  <c r="AD109" i="8"/>
  <c r="F109" i="4" s="1"/>
  <c r="AD108" i="8"/>
  <c r="F108" i="4" s="1"/>
  <c r="AD107" i="8"/>
  <c r="F107" i="4" s="1"/>
  <c r="AD106" i="8"/>
  <c r="F106" i="4" s="1"/>
  <c r="AD105" i="8"/>
  <c r="F105" i="4" s="1"/>
  <c r="AD104" i="8"/>
  <c r="F104" i="4" s="1"/>
  <c r="AD103" i="8"/>
  <c r="F103" i="4" s="1"/>
  <c r="AD102" i="8"/>
  <c r="F102" i="4" s="1"/>
  <c r="AD101" i="8"/>
  <c r="F101" i="4" s="1"/>
  <c r="AD100" i="8"/>
  <c r="F100" i="4" s="1"/>
  <c r="AD99" i="8"/>
  <c r="F99" i="4" s="1"/>
  <c r="AD98" i="8"/>
  <c r="F98" i="4" s="1"/>
  <c r="AD97" i="8"/>
  <c r="F97" i="4" s="1"/>
  <c r="AD96" i="8"/>
  <c r="F96" i="4" s="1"/>
  <c r="AD95" i="8"/>
  <c r="F95" i="4" s="1"/>
  <c r="AD94" i="8"/>
  <c r="F94" i="4" s="1"/>
  <c r="AD93" i="8"/>
  <c r="F93" i="4" s="1"/>
  <c r="AD92" i="8"/>
  <c r="F92" i="4" s="1"/>
  <c r="AD91" i="8"/>
  <c r="F91" i="4" s="1"/>
  <c r="AD90" i="8"/>
  <c r="F90" i="4" s="1"/>
  <c r="AD89" i="8"/>
  <c r="F89" i="4" s="1"/>
  <c r="AD88" i="8"/>
  <c r="F88" i="4" s="1"/>
  <c r="AD87" i="8"/>
  <c r="F87" i="4" s="1"/>
  <c r="AD86" i="8"/>
  <c r="F86" i="4" s="1"/>
  <c r="AD85" i="8"/>
  <c r="AD224" i="8"/>
  <c r="G147" i="4" s="1"/>
  <c r="AD223" i="8"/>
  <c r="G146" i="4" s="1"/>
  <c r="AD222" i="8"/>
  <c r="G145" i="4" s="1"/>
  <c r="AD221" i="8"/>
  <c r="G144" i="4" s="1"/>
  <c r="AD220" i="8"/>
  <c r="G143" i="4" s="1"/>
  <c r="AD219" i="8"/>
  <c r="G142" i="4" s="1"/>
  <c r="AD218" i="8"/>
  <c r="G141" i="4" s="1"/>
  <c r="AD217" i="8"/>
  <c r="G140" i="4" s="1"/>
  <c r="AD216" i="8"/>
  <c r="G139" i="4" s="1"/>
  <c r="AD215" i="8"/>
  <c r="G138" i="4" s="1"/>
  <c r="AD214" i="8"/>
  <c r="G137" i="4" s="1"/>
  <c r="AD213" i="8"/>
  <c r="G136" i="4" s="1"/>
  <c r="AD212" i="8"/>
  <c r="G135" i="4" s="1"/>
  <c r="AD211" i="8"/>
  <c r="G134" i="4" s="1"/>
  <c r="AD210" i="8"/>
  <c r="G133" i="4" s="1"/>
  <c r="AD209" i="8"/>
  <c r="G132" i="4" s="1"/>
  <c r="AD208" i="8"/>
  <c r="G131" i="4" s="1"/>
  <c r="AD207" i="8"/>
  <c r="G130" i="4" s="1"/>
  <c r="AD206" i="8"/>
  <c r="G129" i="4" s="1"/>
  <c r="AD205" i="8"/>
  <c r="G128" i="4" s="1"/>
  <c r="AD204" i="8"/>
  <c r="G127" i="4" s="1"/>
  <c r="AD203" i="8"/>
  <c r="G126" i="4" s="1"/>
  <c r="AD202" i="8"/>
  <c r="G125" i="4" s="1"/>
  <c r="AD201" i="8"/>
  <c r="G124" i="4" s="1"/>
  <c r="AD200" i="8"/>
  <c r="G123" i="4" s="1"/>
  <c r="AD199" i="8"/>
  <c r="G122" i="4" s="1"/>
  <c r="AD198" i="8"/>
  <c r="G121" i="4" s="1"/>
  <c r="AD197" i="8"/>
  <c r="G120" i="4" s="1"/>
  <c r="AD196" i="8"/>
  <c r="G119" i="4" s="1"/>
  <c r="AD195" i="8"/>
  <c r="G118" i="4" s="1"/>
  <c r="AD194" i="8"/>
  <c r="G117" i="4" s="1"/>
  <c r="AD193" i="8"/>
  <c r="G116" i="4" s="1"/>
  <c r="AD192" i="8"/>
  <c r="G115" i="4" s="1"/>
  <c r="AD191" i="8"/>
  <c r="G114" i="4" s="1"/>
  <c r="AD190" i="8"/>
  <c r="G113" i="4" s="1"/>
  <c r="AD189" i="8"/>
  <c r="G112" i="4" s="1"/>
  <c r="AD188" i="8"/>
  <c r="G111" i="4" s="1"/>
  <c r="AD187" i="8"/>
  <c r="G110" i="4" s="1"/>
  <c r="AD186" i="8"/>
  <c r="G109" i="4" s="1"/>
  <c r="AD185" i="8"/>
  <c r="G108" i="4" s="1"/>
  <c r="AD184" i="8"/>
  <c r="G107" i="4" s="1"/>
  <c r="AD183" i="8"/>
  <c r="G106" i="4" s="1"/>
  <c r="AD182" i="8"/>
  <c r="G105" i="4" s="1"/>
  <c r="AD181" i="8"/>
  <c r="G104" i="4" s="1"/>
  <c r="AD180" i="8"/>
  <c r="G103" i="4" s="1"/>
  <c r="AD179" i="8"/>
  <c r="G102" i="4" s="1"/>
  <c r="AD178" i="8"/>
  <c r="G101" i="4" s="1"/>
  <c r="AD177" i="8"/>
  <c r="G100" i="4" s="1"/>
  <c r="AD176" i="8"/>
  <c r="G99" i="4" s="1"/>
  <c r="AD175" i="8"/>
  <c r="G98" i="4" s="1"/>
  <c r="AD174" i="8"/>
  <c r="G97" i="4" s="1"/>
  <c r="AD173" i="8"/>
  <c r="G96" i="4" s="1"/>
  <c r="AD172" i="8"/>
  <c r="G95" i="4" s="1"/>
  <c r="AD171" i="8"/>
  <c r="G94" i="4" s="1"/>
  <c r="AD170" i="8"/>
  <c r="G93" i="4" s="1"/>
  <c r="AD169" i="8"/>
  <c r="G92" i="4" s="1"/>
  <c r="AD168" i="8"/>
  <c r="G91" i="4" s="1"/>
  <c r="AD167" i="8"/>
  <c r="G90" i="4" s="1"/>
  <c r="AD166" i="8"/>
  <c r="G89" i="4" s="1"/>
  <c r="AD165" i="8"/>
  <c r="G88" i="4" s="1"/>
  <c r="AD164" i="8"/>
  <c r="G87" i="4" s="1"/>
  <c r="AD163" i="8"/>
  <c r="G86" i="4" s="1"/>
  <c r="AD162" i="8"/>
  <c r="AD378" i="8"/>
  <c r="I147" i="4" s="1"/>
  <c r="AD377" i="8"/>
  <c r="I146" i="4" s="1"/>
  <c r="AD376" i="8"/>
  <c r="I145" i="4" s="1"/>
  <c r="AD375" i="8"/>
  <c r="I144" i="4" s="1"/>
  <c r="AD374" i="8"/>
  <c r="I143" i="4" s="1"/>
  <c r="AD373" i="8"/>
  <c r="I142" i="4" s="1"/>
  <c r="AD372" i="8"/>
  <c r="I141" i="4" s="1"/>
  <c r="AD371" i="8"/>
  <c r="I140" i="4" s="1"/>
  <c r="AD370" i="8"/>
  <c r="I139" i="4" s="1"/>
  <c r="AD369" i="8"/>
  <c r="I138" i="4" s="1"/>
  <c r="AD368" i="8"/>
  <c r="I137" i="4" s="1"/>
  <c r="AD367" i="8"/>
  <c r="I136" i="4" s="1"/>
  <c r="AD366" i="8"/>
  <c r="I135" i="4" s="1"/>
  <c r="AD365" i="8"/>
  <c r="I134" i="4" s="1"/>
  <c r="AD364" i="8"/>
  <c r="I133" i="4" s="1"/>
  <c r="AD363" i="8"/>
  <c r="I132" i="4" s="1"/>
  <c r="AD362" i="8"/>
  <c r="I131" i="4" s="1"/>
  <c r="AD361" i="8"/>
  <c r="I130" i="4" s="1"/>
  <c r="AD360" i="8"/>
  <c r="I129" i="4" s="1"/>
  <c r="AD359" i="8"/>
  <c r="I128" i="4" s="1"/>
  <c r="AD358" i="8"/>
  <c r="I127" i="4" s="1"/>
  <c r="AD357" i="8"/>
  <c r="I126" i="4" s="1"/>
  <c r="AD356" i="8"/>
  <c r="I125" i="4" s="1"/>
  <c r="AD355" i="8"/>
  <c r="I124" i="4" s="1"/>
  <c r="AD354" i="8"/>
  <c r="I123" i="4" s="1"/>
  <c r="AD353" i="8"/>
  <c r="I122" i="4" s="1"/>
  <c r="AD352" i="8"/>
  <c r="I121" i="4" s="1"/>
  <c r="AD351" i="8"/>
  <c r="I120" i="4" s="1"/>
  <c r="AD350" i="8"/>
  <c r="I119" i="4" s="1"/>
  <c r="AD349" i="8"/>
  <c r="I118" i="4" s="1"/>
  <c r="AD348" i="8"/>
  <c r="I117" i="4" s="1"/>
  <c r="AD347" i="8"/>
  <c r="I116" i="4" s="1"/>
  <c r="AD346" i="8"/>
  <c r="I115" i="4" s="1"/>
  <c r="AD345" i="8"/>
  <c r="I114" i="4" s="1"/>
  <c r="AD344" i="8"/>
  <c r="I113" i="4" s="1"/>
  <c r="AD343" i="8"/>
  <c r="I112" i="4" s="1"/>
  <c r="AD342" i="8"/>
  <c r="I111" i="4" s="1"/>
  <c r="AD341" i="8"/>
  <c r="I110" i="4" s="1"/>
  <c r="AD340" i="8"/>
  <c r="I109" i="4" s="1"/>
  <c r="AD339" i="8"/>
  <c r="I108" i="4" s="1"/>
  <c r="AD338" i="8"/>
  <c r="I107" i="4" s="1"/>
  <c r="AD337" i="8"/>
  <c r="I106" i="4" s="1"/>
  <c r="AD336" i="8"/>
  <c r="I105" i="4" s="1"/>
  <c r="AD335" i="8"/>
  <c r="I104" i="4" s="1"/>
  <c r="AD334" i="8"/>
  <c r="I103" i="4" s="1"/>
  <c r="AD333" i="8"/>
  <c r="I102" i="4" s="1"/>
  <c r="AD332" i="8"/>
  <c r="I101" i="4" s="1"/>
  <c r="AD331" i="8"/>
  <c r="I100" i="4" s="1"/>
  <c r="AD330" i="8"/>
  <c r="I99" i="4" s="1"/>
  <c r="AD329" i="8"/>
  <c r="I98" i="4" s="1"/>
  <c r="AD328" i="8"/>
  <c r="I97" i="4" s="1"/>
  <c r="AD327" i="8"/>
  <c r="I96" i="4" s="1"/>
  <c r="AD326" i="8"/>
  <c r="I95" i="4" s="1"/>
  <c r="AD325" i="8"/>
  <c r="I94" i="4" s="1"/>
  <c r="AD324" i="8"/>
  <c r="I93" i="4" s="1"/>
  <c r="AD323" i="8"/>
  <c r="I92" i="4" s="1"/>
  <c r="AD322" i="8"/>
  <c r="I91" i="4" s="1"/>
  <c r="AD321" i="8"/>
  <c r="I90" i="4" s="1"/>
  <c r="AD320" i="8"/>
  <c r="I89" i="4" s="1"/>
  <c r="AD319" i="8"/>
  <c r="I88" i="4" s="1"/>
  <c r="AD318" i="8"/>
  <c r="I87" i="4" s="1"/>
  <c r="AD317" i="8"/>
  <c r="I86" i="4" s="1"/>
  <c r="AD316" i="8"/>
  <c r="AD455" i="8"/>
  <c r="J147" i="4" s="1"/>
  <c r="AD454" i="8"/>
  <c r="J146" i="4" s="1"/>
  <c r="AD453" i="8"/>
  <c r="J145" i="4" s="1"/>
  <c r="AD452" i="8"/>
  <c r="J144" i="4" s="1"/>
  <c r="AD451" i="8"/>
  <c r="J143" i="4" s="1"/>
  <c r="AD450" i="8"/>
  <c r="J142" i="4" s="1"/>
  <c r="AD449" i="8"/>
  <c r="J141" i="4" s="1"/>
  <c r="AD448" i="8"/>
  <c r="J140" i="4" s="1"/>
  <c r="AD447" i="8"/>
  <c r="J139" i="4" s="1"/>
  <c r="AD446" i="8"/>
  <c r="J138" i="4" s="1"/>
  <c r="AD445" i="8"/>
  <c r="J137" i="4" s="1"/>
  <c r="AD444" i="8"/>
  <c r="J136" i="4" s="1"/>
  <c r="AD443" i="8"/>
  <c r="J135" i="4" s="1"/>
  <c r="AD442" i="8"/>
  <c r="J134" i="4" s="1"/>
  <c r="AD441" i="8"/>
  <c r="J133" i="4" s="1"/>
  <c r="AD440" i="8"/>
  <c r="J132" i="4" s="1"/>
  <c r="AD439" i="8"/>
  <c r="J131" i="4" s="1"/>
  <c r="AD438" i="8"/>
  <c r="J130" i="4" s="1"/>
  <c r="AD437" i="8"/>
  <c r="J129" i="4" s="1"/>
  <c r="AD436" i="8"/>
  <c r="J128" i="4" s="1"/>
  <c r="AD435" i="8"/>
  <c r="J127" i="4" s="1"/>
  <c r="AD434" i="8"/>
  <c r="J126" i="4" s="1"/>
  <c r="AD433" i="8"/>
  <c r="J125" i="4" s="1"/>
  <c r="AD432" i="8"/>
  <c r="J124" i="4" s="1"/>
  <c r="AD431" i="8"/>
  <c r="J123" i="4" s="1"/>
  <c r="AD430" i="8"/>
  <c r="J122" i="4" s="1"/>
  <c r="AD429" i="8"/>
  <c r="J121" i="4" s="1"/>
  <c r="AD428" i="8"/>
  <c r="J120" i="4" s="1"/>
  <c r="AD427" i="8"/>
  <c r="J119" i="4" s="1"/>
  <c r="AD426" i="8"/>
  <c r="J118" i="4" s="1"/>
  <c r="AD425" i="8"/>
  <c r="J117" i="4" s="1"/>
  <c r="AD424" i="8"/>
  <c r="J116" i="4" s="1"/>
  <c r="AD423" i="8"/>
  <c r="J115" i="4" s="1"/>
  <c r="AD422" i="8"/>
  <c r="J114" i="4" s="1"/>
  <c r="AD421" i="8"/>
  <c r="J113" i="4" s="1"/>
  <c r="AD420" i="8"/>
  <c r="J112" i="4" s="1"/>
  <c r="AD419" i="8"/>
  <c r="J111" i="4" s="1"/>
  <c r="AD418" i="8"/>
  <c r="J110" i="4" s="1"/>
  <c r="AD417" i="8"/>
  <c r="J109" i="4" s="1"/>
  <c r="AD416" i="8"/>
  <c r="J108" i="4" s="1"/>
  <c r="AD415" i="8"/>
  <c r="J107" i="4" s="1"/>
  <c r="AD414" i="8"/>
  <c r="J106" i="4" s="1"/>
  <c r="AD413" i="8"/>
  <c r="J105" i="4" s="1"/>
  <c r="AD412" i="8"/>
  <c r="J104" i="4" s="1"/>
  <c r="AD411" i="8"/>
  <c r="J103" i="4" s="1"/>
  <c r="AD410" i="8"/>
  <c r="J102" i="4" s="1"/>
  <c r="AD409" i="8"/>
  <c r="J101" i="4" s="1"/>
  <c r="AD408" i="8"/>
  <c r="J100" i="4" s="1"/>
  <c r="AD407" i="8"/>
  <c r="J99" i="4" s="1"/>
  <c r="AD406" i="8"/>
  <c r="J98" i="4" s="1"/>
  <c r="AD405" i="8"/>
  <c r="J97" i="4" s="1"/>
  <c r="AD404" i="8"/>
  <c r="J96" i="4" s="1"/>
  <c r="AD403" i="8"/>
  <c r="J95" i="4" s="1"/>
  <c r="AD402" i="8"/>
  <c r="J94" i="4" s="1"/>
  <c r="AD401" i="8"/>
  <c r="J93" i="4" s="1"/>
  <c r="AD400" i="8"/>
  <c r="J92" i="4" s="1"/>
  <c r="AD399" i="8"/>
  <c r="J91" i="4" s="1"/>
  <c r="AD398" i="8"/>
  <c r="J90" i="4" s="1"/>
  <c r="AD397" i="8"/>
  <c r="J89" i="4" s="1"/>
  <c r="AD396" i="8"/>
  <c r="J88" i="4" s="1"/>
  <c r="AD395" i="8"/>
  <c r="J87" i="4" s="1"/>
  <c r="AD394" i="8"/>
  <c r="J86" i="4" s="1"/>
  <c r="AD393" i="8"/>
  <c r="AD532" i="8"/>
  <c r="K147" i="4" s="1"/>
  <c r="AD531" i="8"/>
  <c r="K146" i="4" s="1"/>
  <c r="AD530" i="8"/>
  <c r="K145" i="4" s="1"/>
  <c r="AD529" i="8"/>
  <c r="K144" i="4" s="1"/>
  <c r="AD528" i="8"/>
  <c r="K143" i="4" s="1"/>
  <c r="AD527" i="8"/>
  <c r="K142" i="4" s="1"/>
  <c r="AD526" i="8"/>
  <c r="K141" i="4" s="1"/>
  <c r="AD525" i="8"/>
  <c r="K140" i="4" s="1"/>
  <c r="AD524" i="8"/>
  <c r="K139" i="4" s="1"/>
  <c r="AD523" i="8"/>
  <c r="K138" i="4" s="1"/>
  <c r="AD522" i="8"/>
  <c r="K137" i="4" s="1"/>
  <c r="AD521" i="8"/>
  <c r="K136" i="4" s="1"/>
  <c r="AD520" i="8"/>
  <c r="K135" i="4" s="1"/>
  <c r="AD519" i="8"/>
  <c r="K134" i="4" s="1"/>
  <c r="AD518" i="8"/>
  <c r="K133" i="4" s="1"/>
  <c r="AD517" i="8"/>
  <c r="K132" i="4" s="1"/>
  <c r="AD516" i="8"/>
  <c r="K131" i="4" s="1"/>
  <c r="AD515" i="8"/>
  <c r="K130" i="4" s="1"/>
  <c r="AD514" i="8"/>
  <c r="K129" i="4" s="1"/>
  <c r="AD513" i="8"/>
  <c r="K128" i="4" s="1"/>
  <c r="AD512" i="8"/>
  <c r="K127" i="4" s="1"/>
  <c r="AD511" i="8"/>
  <c r="K126" i="4" s="1"/>
  <c r="AD510" i="8"/>
  <c r="K125" i="4" s="1"/>
  <c r="AD509" i="8"/>
  <c r="K124" i="4" s="1"/>
  <c r="AD508" i="8"/>
  <c r="K123" i="4" s="1"/>
  <c r="AD507" i="8"/>
  <c r="K122" i="4" s="1"/>
  <c r="AD506" i="8"/>
  <c r="K121" i="4" s="1"/>
  <c r="AD505" i="8"/>
  <c r="K120" i="4" s="1"/>
  <c r="AD504" i="8"/>
  <c r="K119" i="4" s="1"/>
  <c r="AD503" i="8"/>
  <c r="K118" i="4" s="1"/>
  <c r="AD502" i="8"/>
  <c r="K117" i="4" s="1"/>
  <c r="AD501" i="8"/>
  <c r="K116" i="4" s="1"/>
  <c r="AD500" i="8"/>
  <c r="K115" i="4" s="1"/>
  <c r="AD499" i="8"/>
  <c r="K114" i="4" s="1"/>
  <c r="AD498" i="8"/>
  <c r="K113" i="4" s="1"/>
  <c r="AD497" i="8"/>
  <c r="K112" i="4" s="1"/>
  <c r="AD496" i="8"/>
  <c r="K111" i="4" s="1"/>
  <c r="AD495" i="8"/>
  <c r="K110" i="4" s="1"/>
  <c r="AD494" i="8"/>
  <c r="K109" i="4" s="1"/>
  <c r="AD493" i="8"/>
  <c r="K108" i="4" s="1"/>
  <c r="AD492" i="8"/>
  <c r="K107" i="4" s="1"/>
  <c r="AD491" i="8"/>
  <c r="K106" i="4" s="1"/>
  <c r="AD490" i="8"/>
  <c r="K105" i="4" s="1"/>
  <c r="AD489" i="8"/>
  <c r="K104" i="4" s="1"/>
  <c r="AD488" i="8"/>
  <c r="K103" i="4" s="1"/>
  <c r="AD487" i="8"/>
  <c r="K102" i="4" s="1"/>
  <c r="AD486" i="8"/>
  <c r="K101" i="4" s="1"/>
  <c r="AD485" i="8"/>
  <c r="K100" i="4" s="1"/>
  <c r="AD484" i="8"/>
  <c r="K99" i="4" s="1"/>
  <c r="AD483" i="8"/>
  <c r="K98" i="4" s="1"/>
  <c r="AD482" i="8"/>
  <c r="K97" i="4" s="1"/>
  <c r="AD481" i="8"/>
  <c r="K96" i="4" s="1"/>
  <c r="AD480" i="8"/>
  <c r="K95" i="4" s="1"/>
  <c r="AD479" i="8"/>
  <c r="K94" i="4" s="1"/>
  <c r="AD478" i="8"/>
  <c r="K93" i="4" s="1"/>
  <c r="AD477" i="8"/>
  <c r="K92" i="4" s="1"/>
  <c r="AD476" i="8"/>
  <c r="K91" i="4" s="1"/>
  <c r="AD475" i="8"/>
  <c r="K90" i="4" s="1"/>
  <c r="AD474" i="8"/>
  <c r="K89" i="4" s="1"/>
  <c r="AD473" i="8"/>
  <c r="K88" i="4" s="1"/>
  <c r="AD472" i="8"/>
  <c r="K87" i="4" s="1"/>
  <c r="AD471" i="8"/>
  <c r="K86" i="4" s="1"/>
  <c r="AD470" i="8"/>
  <c r="AD609" i="8"/>
  <c r="L147" i="4" s="1"/>
  <c r="AD608" i="8"/>
  <c r="L146" i="4" s="1"/>
  <c r="AD607" i="8"/>
  <c r="L145" i="4" s="1"/>
  <c r="AD606" i="8"/>
  <c r="L144" i="4" s="1"/>
  <c r="AD605" i="8"/>
  <c r="L143" i="4" s="1"/>
  <c r="AD604" i="8"/>
  <c r="L142" i="4" s="1"/>
  <c r="AD603" i="8"/>
  <c r="L141" i="4" s="1"/>
  <c r="AD602" i="8"/>
  <c r="L140" i="4" s="1"/>
  <c r="AD601" i="8"/>
  <c r="L139" i="4" s="1"/>
  <c r="AD600" i="8"/>
  <c r="L138" i="4" s="1"/>
  <c r="AD599" i="8"/>
  <c r="L137" i="4" s="1"/>
  <c r="AD598" i="8"/>
  <c r="L136" i="4" s="1"/>
  <c r="AD597" i="8"/>
  <c r="L135" i="4" s="1"/>
  <c r="AD596" i="8"/>
  <c r="L134" i="4" s="1"/>
  <c r="AD595" i="8"/>
  <c r="L133" i="4" s="1"/>
  <c r="AD594" i="8"/>
  <c r="L132" i="4" s="1"/>
  <c r="AD593" i="8"/>
  <c r="L131" i="4" s="1"/>
  <c r="AD592" i="8"/>
  <c r="L130" i="4" s="1"/>
  <c r="AD591" i="8"/>
  <c r="L129" i="4" s="1"/>
  <c r="AD590" i="8"/>
  <c r="L128" i="4" s="1"/>
  <c r="AD589" i="8"/>
  <c r="L127" i="4" s="1"/>
  <c r="AD588" i="8"/>
  <c r="L126" i="4" s="1"/>
  <c r="AD587" i="8"/>
  <c r="L125" i="4" s="1"/>
  <c r="AD586" i="8"/>
  <c r="L124" i="4" s="1"/>
  <c r="AD585" i="8"/>
  <c r="L123" i="4" s="1"/>
  <c r="AD584" i="8"/>
  <c r="L122" i="4" s="1"/>
  <c r="AD583" i="8"/>
  <c r="L121" i="4" s="1"/>
  <c r="AD582" i="8"/>
  <c r="L120" i="4" s="1"/>
  <c r="AD581" i="8"/>
  <c r="L119" i="4" s="1"/>
  <c r="AD580" i="8"/>
  <c r="L118" i="4" s="1"/>
  <c r="AD579" i="8"/>
  <c r="L117" i="4" s="1"/>
  <c r="AD578" i="8"/>
  <c r="L116" i="4" s="1"/>
  <c r="AD577" i="8"/>
  <c r="L115" i="4" s="1"/>
  <c r="AD576" i="8"/>
  <c r="L114" i="4" s="1"/>
  <c r="AD575" i="8"/>
  <c r="L113" i="4" s="1"/>
  <c r="AD574" i="8"/>
  <c r="L112" i="4" s="1"/>
  <c r="AD573" i="8"/>
  <c r="L111" i="4" s="1"/>
  <c r="AD572" i="8"/>
  <c r="L110" i="4" s="1"/>
  <c r="AD571" i="8"/>
  <c r="L109" i="4" s="1"/>
  <c r="AD570" i="8"/>
  <c r="L108" i="4" s="1"/>
  <c r="AD569" i="8"/>
  <c r="L107" i="4" s="1"/>
  <c r="AD568" i="8"/>
  <c r="L106" i="4" s="1"/>
  <c r="AD567" i="8"/>
  <c r="L105" i="4" s="1"/>
  <c r="AD566" i="8"/>
  <c r="L104" i="4" s="1"/>
  <c r="AD565" i="8"/>
  <c r="L103" i="4" s="1"/>
  <c r="AD564" i="8"/>
  <c r="L102" i="4" s="1"/>
  <c r="AD563" i="8"/>
  <c r="L101" i="4" s="1"/>
  <c r="AD562" i="8"/>
  <c r="L100" i="4" s="1"/>
  <c r="AD561" i="8"/>
  <c r="L99" i="4" s="1"/>
  <c r="AD560" i="8"/>
  <c r="L98" i="4" s="1"/>
  <c r="AD559" i="8"/>
  <c r="L97" i="4" s="1"/>
  <c r="AD558" i="8"/>
  <c r="L96" i="4" s="1"/>
  <c r="AD557" i="8"/>
  <c r="L95" i="4" s="1"/>
  <c r="AD556" i="8"/>
  <c r="L94" i="4" s="1"/>
  <c r="AD555" i="8"/>
  <c r="L93" i="4" s="1"/>
  <c r="AD554" i="8"/>
  <c r="L92" i="4" s="1"/>
  <c r="AD553" i="8"/>
  <c r="L91" i="4" s="1"/>
  <c r="AD552" i="8"/>
  <c r="L90" i="4" s="1"/>
  <c r="AD551" i="8"/>
  <c r="L89" i="4" s="1"/>
  <c r="AD550" i="8"/>
  <c r="L88" i="4" s="1"/>
  <c r="AD549" i="8"/>
  <c r="L87" i="4" s="1"/>
  <c r="AD548" i="8"/>
  <c r="L86" i="4" s="1"/>
  <c r="AD547" i="8"/>
  <c r="AD686" i="8"/>
  <c r="M147" i="4" s="1"/>
  <c r="AD685" i="8"/>
  <c r="M146" i="4" s="1"/>
  <c r="AD684" i="8"/>
  <c r="M145" i="4" s="1"/>
  <c r="AD683" i="8"/>
  <c r="M144" i="4" s="1"/>
  <c r="AD682" i="8"/>
  <c r="M143" i="4" s="1"/>
  <c r="AD681" i="8"/>
  <c r="M142" i="4" s="1"/>
  <c r="AD680" i="8"/>
  <c r="M141" i="4" s="1"/>
  <c r="AD679" i="8"/>
  <c r="M140" i="4" s="1"/>
  <c r="AD678" i="8"/>
  <c r="M139" i="4" s="1"/>
  <c r="AD677" i="8"/>
  <c r="M138" i="4" s="1"/>
  <c r="AD676" i="8"/>
  <c r="M137" i="4" s="1"/>
  <c r="AD675" i="8"/>
  <c r="M136" i="4" s="1"/>
  <c r="AD674" i="8"/>
  <c r="M135" i="4" s="1"/>
  <c r="AD673" i="8"/>
  <c r="M134" i="4" s="1"/>
  <c r="AD672" i="8"/>
  <c r="M133" i="4" s="1"/>
  <c r="AD671" i="8"/>
  <c r="M132" i="4" s="1"/>
  <c r="AD670" i="8"/>
  <c r="M131" i="4" s="1"/>
  <c r="AD669" i="8"/>
  <c r="M130" i="4" s="1"/>
  <c r="AD668" i="8"/>
  <c r="M129" i="4" s="1"/>
  <c r="AD667" i="8"/>
  <c r="M128" i="4" s="1"/>
  <c r="AD666" i="8"/>
  <c r="M127" i="4" s="1"/>
  <c r="AD665" i="8"/>
  <c r="M126" i="4" s="1"/>
  <c r="AD664" i="8"/>
  <c r="M125" i="4" s="1"/>
  <c r="AD663" i="8"/>
  <c r="M124" i="4" s="1"/>
  <c r="AD662" i="8"/>
  <c r="M123" i="4" s="1"/>
  <c r="AD661" i="8"/>
  <c r="M122" i="4" s="1"/>
  <c r="AD660" i="8"/>
  <c r="M121" i="4" s="1"/>
  <c r="AD659" i="8"/>
  <c r="M120" i="4" s="1"/>
  <c r="AD658" i="8"/>
  <c r="M119" i="4" s="1"/>
  <c r="AD657" i="8"/>
  <c r="M118" i="4" s="1"/>
  <c r="AD656" i="8"/>
  <c r="M117" i="4" s="1"/>
  <c r="AD655" i="8"/>
  <c r="M116" i="4" s="1"/>
  <c r="AD654" i="8"/>
  <c r="M115" i="4" s="1"/>
  <c r="AD653" i="8"/>
  <c r="M114" i="4" s="1"/>
  <c r="AD652" i="8"/>
  <c r="M113" i="4" s="1"/>
  <c r="AD651" i="8"/>
  <c r="M112" i="4" s="1"/>
  <c r="AD650" i="8"/>
  <c r="M111" i="4" s="1"/>
  <c r="AD649" i="8"/>
  <c r="M110" i="4" s="1"/>
  <c r="AD648" i="8"/>
  <c r="M109" i="4" s="1"/>
  <c r="AD647" i="8"/>
  <c r="M108" i="4" s="1"/>
  <c r="AD646" i="8"/>
  <c r="M107" i="4" s="1"/>
  <c r="AD645" i="8"/>
  <c r="M106" i="4" s="1"/>
  <c r="AD644" i="8"/>
  <c r="M105" i="4" s="1"/>
  <c r="AD643" i="8"/>
  <c r="M104" i="4" s="1"/>
  <c r="AD642" i="8"/>
  <c r="M103" i="4" s="1"/>
  <c r="AD641" i="8"/>
  <c r="M102" i="4" s="1"/>
  <c r="AD640" i="8"/>
  <c r="M101" i="4" s="1"/>
  <c r="AD639" i="8"/>
  <c r="M100" i="4" s="1"/>
  <c r="AD638" i="8"/>
  <c r="M99" i="4" s="1"/>
  <c r="AD637" i="8"/>
  <c r="M98" i="4" s="1"/>
  <c r="AD636" i="8"/>
  <c r="M97" i="4" s="1"/>
  <c r="AD635" i="8"/>
  <c r="M96" i="4" s="1"/>
  <c r="AD634" i="8"/>
  <c r="M95" i="4" s="1"/>
  <c r="AD633" i="8"/>
  <c r="M94" i="4" s="1"/>
  <c r="AD632" i="8"/>
  <c r="M93" i="4" s="1"/>
  <c r="AD631" i="8"/>
  <c r="M92" i="4" s="1"/>
  <c r="AD630" i="8"/>
  <c r="M91" i="4" s="1"/>
  <c r="AD629" i="8"/>
  <c r="M90" i="4" s="1"/>
  <c r="AD628" i="8"/>
  <c r="M89" i="4" s="1"/>
  <c r="AD627" i="8"/>
  <c r="M88" i="4" s="1"/>
  <c r="AD626" i="8"/>
  <c r="M87" i="4" s="1"/>
  <c r="AD625" i="8"/>
  <c r="M86" i="4" s="1"/>
  <c r="AD624" i="8"/>
  <c r="AK153" i="4" l="1"/>
  <c r="E155" i="4"/>
  <c r="AK155" i="4" s="1"/>
  <c r="E78" i="4"/>
  <c r="AK78" i="4" s="1"/>
  <c r="AK93" i="4"/>
  <c r="AK101" i="4"/>
  <c r="AK109" i="4"/>
  <c r="AK117" i="4"/>
  <c r="AK125" i="4"/>
  <c r="AK133" i="4"/>
  <c r="AK141" i="4"/>
  <c r="AK86" i="4"/>
  <c r="AK94" i="4"/>
  <c r="AK102" i="4"/>
  <c r="AK110" i="4"/>
  <c r="AK118" i="4"/>
  <c r="AK126" i="4"/>
  <c r="AK134" i="4"/>
  <c r="AK142" i="4"/>
  <c r="AK87" i="4"/>
  <c r="AK95" i="4"/>
  <c r="AK103" i="4"/>
  <c r="AK111" i="4"/>
  <c r="AK119" i="4"/>
  <c r="AK127" i="4"/>
  <c r="AK135" i="4"/>
  <c r="AK143" i="4"/>
  <c r="AK88" i="4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C401" i="6"/>
  <c r="AK73" i="4"/>
  <c r="AK74" i="4"/>
  <c r="U18" i="4"/>
  <c r="J387" i="8"/>
  <c r="W15" i="4" l="1"/>
  <c r="W16" i="4"/>
  <c r="W17" i="4"/>
  <c r="R18" i="4" l="1"/>
  <c r="AI27" i="4" l="1"/>
  <c r="T17" i="4"/>
  <c r="T16" i="4"/>
  <c r="V1773" i="8"/>
  <c r="T1773" i="8"/>
  <c r="AH85" i="4" l="1"/>
  <c r="AG85" i="4"/>
  <c r="AF85" i="4"/>
  <c r="AA85" i="4"/>
  <c r="Z85" i="4"/>
  <c r="Y85" i="4"/>
  <c r="X85" i="4"/>
  <c r="W85" i="4"/>
  <c r="K85" i="4"/>
  <c r="I85" i="4"/>
  <c r="AF28" i="4"/>
  <c r="AE28" i="4"/>
  <c r="H85" i="4" l="1"/>
  <c r="AC310" i="8"/>
  <c r="O85" i="4"/>
  <c r="AC849" i="8"/>
  <c r="AD85" i="4"/>
  <c r="AC2004" i="8"/>
  <c r="N85" i="4"/>
  <c r="AC772" i="8"/>
  <c r="R85" i="4"/>
  <c r="AC1080" i="8"/>
  <c r="V85" i="4"/>
  <c r="AC1388" i="8"/>
  <c r="J85" i="4"/>
  <c r="AC464" i="8"/>
  <c r="G85" i="4"/>
  <c r="AC233" i="8"/>
  <c r="M85" i="4"/>
  <c r="AC695" i="8"/>
  <c r="Q85" i="4"/>
  <c r="AC1003" i="8"/>
  <c r="U85" i="4"/>
  <c r="AC1311" i="8"/>
  <c r="AC85" i="4"/>
  <c r="AC1927" i="8"/>
  <c r="F85" i="4"/>
  <c r="AC156" i="8"/>
  <c r="L85" i="4"/>
  <c r="AC618" i="8"/>
  <c r="P85" i="4"/>
  <c r="AC926" i="8"/>
  <c r="T85" i="4"/>
  <c r="AC1234" i="8"/>
  <c r="AB85" i="4"/>
  <c r="AC1850" i="8"/>
  <c r="E85" i="4"/>
  <c r="AC79" i="8"/>
  <c r="S85" i="4"/>
  <c r="AC1157" i="8"/>
  <c r="AD28" i="4"/>
  <c r="AC1484" i="6"/>
  <c r="AC2081" i="8"/>
  <c r="AE85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085" i="6"/>
  <c r="AK68" i="4"/>
  <c r="M28" i="4"/>
  <c r="AC515" i="6"/>
  <c r="AK69" i="4"/>
  <c r="L28" i="4"/>
  <c r="AC458" i="6"/>
  <c r="AK42" i="4"/>
  <c r="AK49" i="4"/>
  <c r="AK57" i="4"/>
  <c r="AK65" i="4"/>
  <c r="AK72" i="4" l="1"/>
  <c r="B5" i="6" l="1"/>
  <c r="E9" i="11" l="1"/>
  <c r="AB2004" i="8"/>
  <c r="AA2004" i="8"/>
  <c r="Z2004" i="8"/>
  <c r="Y2004" i="8"/>
  <c r="X2004" i="8"/>
  <c r="W2004" i="8"/>
  <c r="V2004" i="8"/>
  <c r="U2004" i="8"/>
  <c r="T2004" i="8"/>
  <c r="S2004" i="8"/>
  <c r="R2004" i="8"/>
  <c r="Q2004" i="8"/>
  <c r="P2004" i="8"/>
  <c r="O2004" i="8"/>
  <c r="N2004" i="8"/>
  <c r="M2004" i="8"/>
  <c r="L2004" i="8"/>
  <c r="K2004" i="8"/>
  <c r="J2004" i="8"/>
  <c r="I2004" i="8"/>
  <c r="H2004" i="8"/>
  <c r="G2004" i="8"/>
  <c r="F2004" i="8"/>
  <c r="E2004" i="8"/>
  <c r="AB1927" i="8"/>
  <c r="AA1927" i="8"/>
  <c r="Z1927" i="8"/>
  <c r="Y1927" i="8"/>
  <c r="X1927" i="8"/>
  <c r="W1927" i="8"/>
  <c r="V1927" i="8"/>
  <c r="U1927" i="8"/>
  <c r="T1927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E1927" i="8"/>
  <c r="AB1850" i="8"/>
  <c r="AA1850" i="8"/>
  <c r="Z1850" i="8"/>
  <c r="Y1850" i="8"/>
  <c r="X1850" i="8"/>
  <c r="W1850" i="8"/>
  <c r="V1850" i="8"/>
  <c r="U1850" i="8"/>
  <c r="T1850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G1850" i="8"/>
  <c r="F1850" i="8"/>
  <c r="E1850" i="8"/>
  <c r="AB1773" i="8"/>
  <c r="AA1773" i="8"/>
  <c r="Z1773" i="8"/>
  <c r="Y1773" i="8"/>
  <c r="X1773" i="8"/>
  <c r="W1773" i="8"/>
  <c r="U1773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G1773" i="8"/>
  <c r="F1773" i="8"/>
  <c r="E1773" i="8"/>
  <c r="AB1696" i="8"/>
  <c r="AA1696" i="8"/>
  <c r="Z1696" i="8"/>
  <c r="Y1696" i="8"/>
  <c r="X1696" i="8"/>
  <c r="W1696" i="8"/>
  <c r="V1696" i="8"/>
  <c r="U1696" i="8"/>
  <c r="T1696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E1696" i="8"/>
  <c r="AB1619" i="8"/>
  <c r="AA1619" i="8"/>
  <c r="Z1619" i="8"/>
  <c r="Y1619" i="8"/>
  <c r="X1619" i="8"/>
  <c r="W1619" i="8"/>
  <c r="V1619" i="8"/>
  <c r="U1619" i="8"/>
  <c r="T1619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E1619" i="8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B1388" i="8"/>
  <c r="AA1388" i="8"/>
  <c r="Z1388" i="8"/>
  <c r="Y1388" i="8"/>
  <c r="X1388" i="8"/>
  <c r="W1388" i="8"/>
  <c r="V1388" i="8"/>
  <c r="U1388" i="8"/>
  <c r="T1388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E1388" i="8"/>
  <c r="AB1311" i="8"/>
  <c r="AA1311" i="8"/>
  <c r="Z1311" i="8"/>
  <c r="Y1311" i="8"/>
  <c r="X1311" i="8"/>
  <c r="W1311" i="8"/>
  <c r="V1311" i="8"/>
  <c r="U1311" i="8"/>
  <c r="T1311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E1311" i="8"/>
  <c r="AB1234" i="8"/>
  <c r="AA1234" i="8"/>
  <c r="Z1234" i="8"/>
  <c r="Y1234" i="8"/>
  <c r="X1234" i="8"/>
  <c r="W1234" i="8"/>
  <c r="V1234" i="8"/>
  <c r="U1234" i="8"/>
  <c r="T1234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AB1157" i="8"/>
  <c r="AA1157" i="8"/>
  <c r="Z1157" i="8"/>
  <c r="Y1157" i="8"/>
  <c r="X1157" i="8"/>
  <c r="W1157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AB1080" i="8"/>
  <c r="AA1080" i="8"/>
  <c r="Z1080" i="8"/>
  <c r="Y1080" i="8"/>
  <c r="X1080" i="8"/>
  <c r="W1080" i="8"/>
  <c r="V1080" i="8"/>
  <c r="U1080" i="8"/>
  <c r="T1080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E1080" i="8"/>
  <c r="AB1003" i="8"/>
  <c r="AA1003" i="8"/>
  <c r="Z1003" i="8"/>
  <c r="Y1003" i="8"/>
  <c r="X1003" i="8"/>
  <c r="W1003" i="8"/>
  <c r="V1003" i="8"/>
  <c r="U1003" i="8"/>
  <c r="T1003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AB926" i="8"/>
  <c r="AA926" i="8"/>
  <c r="Z926" i="8"/>
  <c r="Y926" i="8"/>
  <c r="X926" i="8"/>
  <c r="W926" i="8"/>
  <c r="V926" i="8"/>
  <c r="U926" i="8"/>
  <c r="T926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E926" i="8"/>
  <c r="AB849" i="8"/>
  <c r="AA849" i="8"/>
  <c r="Z849" i="8"/>
  <c r="Y849" i="8"/>
  <c r="X849" i="8"/>
  <c r="W849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B695" i="8"/>
  <c r="AA695" i="8"/>
  <c r="Z695" i="8"/>
  <c r="Y695" i="8"/>
  <c r="X695" i="8"/>
  <c r="W695" i="8"/>
  <c r="V695" i="8"/>
  <c r="U695" i="8"/>
  <c r="T695" i="8"/>
  <c r="S695" i="8"/>
  <c r="R695" i="8"/>
  <c r="Q695" i="8"/>
  <c r="P695" i="8"/>
  <c r="O695" i="8"/>
  <c r="N695" i="8"/>
  <c r="M695" i="8"/>
  <c r="L695" i="8"/>
  <c r="K695" i="8"/>
  <c r="J695" i="8"/>
  <c r="I695" i="8"/>
  <c r="H695" i="8"/>
  <c r="G695" i="8"/>
  <c r="F695" i="8"/>
  <c r="E695" i="8"/>
  <c r="AB618" i="8"/>
  <c r="AA618" i="8"/>
  <c r="Z618" i="8"/>
  <c r="Y618" i="8"/>
  <c r="X618" i="8"/>
  <c r="W618" i="8"/>
  <c r="V618" i="8"/>
  <c r="U618" i="8"/>
  <c r="T618" i="8"/>
  <c r="S618" i="8"/>
  <c r="R618" i="8"/>
  <c r="Q618" i="8"/>
  <c r="P618" i="8"/>
  <c r="O618" i="8"/>
  <c r="N618" i="8"/>
  <c r="M618" i="8"/>
  <c r="L618" i="8"/>
  <c r="K618" i="8"/>
  <c r="J618" i="8"/>
  <c r="I618" i="8"/>
  <c r="H618" i="8"/>
  <c r="G618" i="8"/>
  <c r="F618" i="8"/>
  <c r="E618" i="8"/>
  <c r="AB541" i="8"/>
  <c r="AA541" i="8"/>
  <c r="Z541" i="8"/>
  <c r="Y541" i="8"/>
  <c r="X541" i="8"/>
  <c r="W541" i="8"/>
  <c r="V541" i="8"/>
  <c r="U541" i="8"/>
  <c r="T541" i="8"/>
  <c r="S541" i="8"/>
  <c r="R541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AB464" i="8"/>
  <c r="AA464" i="8"/>
  <c r="Z464" i="8"/>
  <c r="Y464" i="8"/>
  <c r="X464" i="8"/>
  <c r="W464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I387" i="8"/>
  <c r="H387" i="8"/>
  <c r="G387" i="8"/>
  <c r="F387" i="8"/>
  <c r="E387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V10" i="11" l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AH83" i="4" s="1"/>
  <c r="AH160" i="4" s="1"/>
  <c r="AH302" i="4" s="1"/>
  <c r="B2161" i="8"/>
  <c r="B1599" i="6"/>
  <c r="AJ18" i="4"/>
  <c r="AL17" i="4" s="1"/>
  <c r="AG18" i="4"/>
  <c r="AD18" i="4"/>
  <c r="AC387" i="8"/>
  <c r="AC541" i="8"/>
  <c r="AC1542" i="8"/>
  <c r="AC1619" i="8"/>
  <c r="AC1696" i="8"/>
  <c r="AC1773" i="8"/>
  <c r="AC2158" i="8"/>
  <c r="AA18" i="4"/>
  <c r="B2238" i="8" l="1"/>
  <c r="B1655" i="6"/>
  <c r="AL16" i="4"/>
  <c r="AF17" i="4"/>
  <c r="AF16" i="4"/>
  <c r="AI17" i="4"/>
  <c r="AI16" i="4"/>
  <c r="AC17" i="4"/>
  <c r="AC16" i="4"/>
  <c r="AC287" i="6"/>
  <c r="AB84" i="4"/>
  <c r="AE84" i="4"/>
  <c r="AC84" i="4"/>
  <c r="O84" i="4"/>
  <c r="M84" i="4"/>
  <c r="AA84" i="4"/>
  <c r="AG84" i="4"/>
  <c r="AE10" i="11"/>
  <c r="U10" i="11"/>
  <c r="U84" i="4"/>
  <c r="T84" i="4"/>
  <c r="N10" i="11"/>
  <c r="L84" i="4"/>
  <c r="H84" i="4"/>
  <c r="G84" i="4"/>
  <c r="G10" i="11"/>
  <c r="H10" i="11"/>
  <c r="I84" i="4"/>
  <c r="I10" i="11"/>
  <c r="J10" i="11"/>
  <c r="J84" i="4"/>
  <c r="K10" i="11"/>
  <c r="K84" i="4"/>
  <c r="L10" i="11"/>
  <c r="M10" i="11"/>
  <c r="N84" i="4"/>
  <c r="O10" i="11"/>
  <c r="P84" i="4"/>
  <c r="P10" i="11"/>
  <c r="Q84" i="4"/>
  <c r="Q10" i="11"/>
  <c r="R10" i="11"/>
  <c r="R84" i="4"/>
  <c r="S10" i="11"/>
  <c r="S84" i="4"/>
  <c r="T10" i="11"/>
  <c r="V84" i="4"/>
  <c r="W84" i="4"/>
  <c r="W10" i="11"/>
  <c r="X84" i="4"/>
  <c r="X10" i="11"/>
  <c r="Y84" i="4"/>
  <c r="Y10" i="11"/>
  <c r="Z84" i="4"/>
  <c r="Z10" i="11"/>
  <c r="AA10" i="11"/>
  <c r="AB10" i="11"/>
  <c r="AC10" i="11"/>
  <c r="AD84" i="4"/>
  <c r="AD10" i="11"/>
  <c r="AF10" i="11"/>
  <c r="AF84" i="4"/>
  <c r="AG10" i="11"/>
  <c r="AI10" i="11"/>
  <c r="AH10" i="11"/>
  <c r="AH84" i="4"/>
  <c r="AC1597" i="6"/>
  <c r="AC1541" i="6"/>
  <c r="AC1427" i="6"/>
  <c r="AC1370" i="6"/>
  <c r="AC1313" i="6"/>
  <c r="AC1256" i="6"/>
  <c r="AC1199" i="6"/>
  <c r="AC1142" i="6"/>
  <c r="AC1028" i="6"/>
  <c r="AC971" i="6"/>
  <c r="AC914" i="6"/>
  <c r="AC857" i="6"/>
  <c r="AC800" i="6"/>
  <c r="AC743" i="6"/>
  <c r="AC686" i="6"/>
  <c r="AC629" i="6"/>
  <c r="AC572" i="6"/>
  <c r="AC344" i="6"/>
  <c r="AC230" i="6"/>
  <c r="AC173" i="6"/>
  <c r="AC116" i="6"/>
  <c r="B2315" i="8" l="1"/>
  <c r="B1711" i="6"/>
  <c r="AI83" i="4"/>
  <c r="AI160" i="4" s="1"/>
  <c r="AI302" i="4" s="1"/>
  <c r="AK70" i="4"/>
  <c r="AK28" i="4"/>
  <c r="AK71" i="4"/>
  <c r="G10" i="10"/>
  <c r="G27" i="4"/>
  <c r="P10" i="10"/>
  <c r="H27" i="4"/>
  <c r="W27" i="4"/>
  <c r="AE10" i="10"/>
  <c r="T10" i="10"/>
  <c r="W10" i="10"/>
  <c r="Y10" i="10"/>
  <c r="J10" i="10"/>
  <c r="O10" i="10"/>
  <c r="U27" i="4"/>
  <c r="Y27" i="4"/>
  <c r="AC27" i="4"/>
  <c r="Q10" i="10"/>
  <c r="S10" i="10"/>
  <c r="V10" i="10"/>
  <c r="X10" i="10"/>
  <c r="AC10" i="10"/>
  <c r="AF10" i="10"/>
  <c r="I10" i="10"/>
  <c r="M10" i="10"/>
  <c r="AD27" i="4"/>
  <c r="R10" i="10"/>
  <c r="Z10" i="10"/>
  <c r="AA10" i="10"/>
  <c r="AB10" i="10"/>
  <c r="AD10" i="10"/>
  <c r="K10" i="10"/>
  <c r="L10" i="10"/>
  <c r="N10" i="10"/>
  <c r="F84" i="4"/>
  <c r="F10" i="11"/>
  <c r="AG27" i="4"/>
  <c r="AF27" i="4"/>
  <c r="AE27" i="4"/>
  <c r="AB27" i="4"/>
  <c r="AA27" i="4"/>
  <c r="Z27" i="4"/>
  <c r="X27" i="4"/>
  <c r="V27" i="4"/>
  <c r="U10" i="10"/>
  <c r="T27" i="4"/>
  <c r="S27" i="4"/>
  <c r="R27" i="4"/>
  <c r="Q27" i="4"/>
  <c r="P27" i="4"/>
  <c r="O27" i="4"/>
  <c r="N27" i="4"/>
  <c r="M27" i="4"/>
  <c r="L27" i="4"/>
  <c r="K27" i="4"/>
  <c r="J27" i="4"/>
  <c r="I27" i="4"/>
  <c r="H10" i="10"/>
  <c r="F10" i="10"/>
  <c r="F27" i="4"/>
  <c r="AI10" i="10"/>
  <c r="AH10" i="10"/>
  <c r="AH27" i="4"/>
  <c r="AG10" i="10"/>
  <c r="AK67" i="4" l="1"/>
  <c r="AK66" i="4"/>
  <c r="AC14" i="4" l="1"/>
  <c r="AC15" i="4" l="1"/>
  <c r="B5" i="8" l="1"/>
  <c r="B689" i="6"/>
  <c r="E83" i="4"/>
  <c r="E160" i="4" s="1"/>
  <c r="E302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59" i="6"/>
  <c r="AK85" i="4"/>
  <c r="AK29" i="4"/>
  <c r="B236" i="8"/>
  <c r="B632" i="6"/>
  <c r="B119" i="6"/>
  <c r="B698" i="8"/>
  <c r="B467" i="8"/>
  <c r="B461" i="6"/>
  <c r="B82" i="8"/>
  <c r="B159" i="8"/>
  <c r="B404" i="6"/>
  <c r="B621" i="8"/>
  <c r="B852" i="8"/>
  <c r="B544" i="8"/>
  <c r="B929" i="8"/>
  <c r="B233" i="6"/>
  <c r="B313" i="8"/>
  <c r="B290" i="6"/>
  <c r="B62" i="6"/>
  <c r="B575" i="6"/>
  <c r="B176" i="6"/>
  <c r="B390" i="8"/>
  <c r="B347" i="6"/>
  <c r="B518" i="6"/>
  <c r="B775" i="8"/>
  <c r="H17" i="4" l="1"/>
  <c r="H16" i="4"/>
  <c r="Q17" i="4"/>
  <c r="Q16" i="4"/>
  <c r="K17" i="4"/>
  <c r="K16" i="4"/>
  <c r="AK27" i="4"/>
  <c r="Z17" i="4"/>
  <c r="Z16" i="4"/>
  <c r="AJ84" i="4"/>
  <c r="Y8" i="4" s="1"/>
  <c r="E10" i="11"/>
  <c r="AJ10" i="10"/>
  <c r="C14" i="4" s="1"/>
  <c r="C7" i="4" s="1"/>
  <c r="E10" i="10"/>
  <c r="E84" i="4"/>
  <c r="E27" i="4"/>
  <c r="K15" i="4"/>
  <c r="K14" i="4"/>
  <c r="Q15" i="4"/>
  <c r="Q14" i="4"/>
  <c r="Z15" i="4"/>
  <c r="Z14" i="4"/>
  <c r="AL14" i="4"/>
  <c r="AL15" i="4"/>
  <c r="H14" i="4"/>
  <c r="H15" i="4"/>
  <c r="W14" i="4"/>
  <c r="W18" i="4" s="1"/>
  <c r="T14" i="4"/>
  <c r="T15" i="4"/>
  <c r="AI15" i="4"/>
  <c r="AI14" i="4"/>
  <c r="AF14" i="4"/>
  <c r="AF15" i="4"/>
  <c r="B1006" i="8"/>
  <c r="B746" i="6"/>
  <c r="H18" i="4" l="1"/>
  <c r="K18" i="4"/>
  <c r="Q18" i="4"/>
  <c r="T18" i="4"/>
  <c r="C8" i="4"/>
  <c r="C11" i="4" s="1"/>
  <c r="C18" i="4"/>
  <c r="Z18" i="4"/>
  <c r="AL18" i="4"/>
  <c r="AC18" i="4"/>
  <c r="AF18" i="4"/>
  <c r="AI18" i="4"/>
  <c r="B1083" i="8"/>
  <c r="B803" i="6"/>
  <c r="O83" i="4"/>
  <c r="O160" i="4" s="1"/>
  <c r="O302" i="4" s="1"/>
  <c r="E9" i="4" l="1"/>
  <c r="E10" i="4"/>
  <c r="E17" i="4"/>
  <c r="E16" i="4"/>
  <c r="U83" i="4"/>
  <c r="U160" i="4" s="1"/>
  <c r="U302" i="4" s="1"/>
  <c r="B860" i="6"/>
  <c r="B1160" i="8"/>
  <c r="F83" i="4"/>
  <c r="F160" i="4" s="1"/>
  <c r="F302" i="4" s="1"/>
  <c r="G83" i="4"/>
  <c r="G160" i="4" s="1"/>
  <c r="G302" i="4" s="1"/>
  <c r="H83" i="4"/>
  <c r="H160" i="4" s="1"/>
  <c r="H302" i="4" s="1"/>
  <c r="I83" i="4"/>
  <c r="I160" i="4" s="1"/>
  <c r="I302" i="4" s="1"/>
  <c r="J83" i="4"/>
  <c r="J160" i="4" s="1"/>
  <c r="J302" i="4" s="1"/>
  <c r="K83" i="4"/>
  <c r="K160" i="4" s="1"/>
  <c r="K302" i="4" s="1"/>
  <c r="L83" i="4"/>
  <c r="L160" i="4" s="1"/>
  <c r="L302" i="4" s="1"/>
  <c r="M83" i="4"/>
  <c r="M160" i="4" s="1"/>
  <c r="M302" i="4" s="1"/>
  <c r="N83" i="4"/>
  <c r="N160" i="4" s="1"/>
  <c r="N302" i="4" s="1"/>
  <c r="P83" i="4"/>
  <c r="P160" i="4" s="1"/>
  <c r="P302" i="4" s="1"/>
  <c r="Q83" i="4"/>
  <c r="Q160" i="4" s="1"/>
  <c r="Q302" i="4" s="1"/>
  <c r="R83" i="4"/>
  <c r="R160" i="4" s="1"/>
  <c r="R302" i="4" s="1"/>
  <c r="S83" i="4"/>
  <c r="S160" i="4" s="1"/>
  <c r="S302" i="4" s="1"/>
  <c r="T83" i="4"/>
  <c r="T160" i="4" s="1"/>
  <c r="T302" i="4" s="1"/>
  <c r="N14" i="4" l="1"/>
  <c r="N16" i="4"/>
  <c r="N17" i="4"/>
  <c r="N15" i="4"/>
  <c r="E8" i="4"/>
  <c r="E7" i="4"/>
  <c r="E11" i="4" s="1"/>
  <c r="B1237" i="8"/>
  <c r="B917" i="6"/>
  <c r="N18" i="4" l="1"/>
  <c r="B1314" i="8"/>
  <c r="B974" i="6"/>
  <c r="V83" i="4"/>
  <c r="V160" i="4" s="1"/>
  <c r="V302" i="4" s="1"/>
  <c r="B1391" i="8" l="1"/>
  <c r="B1031" i="6"/>
  <c r="W83" i="4"/>
  <c r="W160" i="4" s="1"/>
  <c r="W302" i="4" s="1"/>
  <c r="B1088" i="6" l="1"/>
  <c r="B1468" i="8"/>
  <c r="X83" i="4"/>
  <c r="X160" i="4" s="1"/>
  <c r="X302" i="4" s="1"/>
  <c r="B1545" i="8" l="1"/>
  <c r="B1145" i="6"/>
  <c r="Y83" i="4"/>
  <c r="Y160" i="4" s="1"/>
  <c r="Y302" i="4" s="1"/>
  <c r="B1622" i="8" l="1"/>
  <c r="B1202" i="6"/>
  <c r="Z83" i="4"/>
  <c r="Z160" i="4" s="1"/>
  <c r="Z302" i="4" s="1"/>
  <c r="E15" i="4"/>
  <c r="B1699" i="8" l="1"/>
  <c r="B1259" i="6"/>
  <c r="AA83" i="4"/>
  <c r="AA160" i="4" s="1"/>
  <c r="AA302" i="4" s="1"/>
  <c r="E14" i="4"/>
  <c r="E18" i="4" s="1"/>
  <c r="B1316" i="6" l="1"/>
  <c r="B1776" i="8"/>
  <c r="AB83" i="4"/>
  <c r="AB160" i="4" s="1"/>
  <c r="AB302" i="4" s="1"/>
  <c r="B1853" i="8" l="1"/>
  <c r="B1373" i="6"/>
  <c r="AC83" i="4"/>
  <c r="AC160" i="4" s="1"/>
  <c r="AC302" i="4" s="1"/>
  <c r="B1930" i="8" l="1"/>
  <c r="B1430" i="6"/>
  <c r="AD83" i="4"/>
  <c r="AD160" i="4" s="1"/>
  <c r="AD302" i="4" s="1"/>
  <c r="B2007" i="8" l="1"/>
  <c r="B1487" i="6"/>
  <c r="AE83" i="4"/>
  <c r="AE160" i="4" s="1"/>
  <c r="AE302" i="4" s="1"/>
  <c r="B2084" i="8" l="1"/>
  <c r="B1543" i="6"/>
  <c r="AF83" i="4"/>
  <c r="AF160" i="4" s="1"/>
  <c r="AF302" i="4" s="1"/>
  <c r="AG83" i="4" l="1"/>
  <c r="AG160" i="4" s="1"/>
  <c r="AG302" i="4" s="1"/>
</calcChain>
</file>

<file path=xl/sharedStrings.xml><?xml version="1.0" encoding="utf-8"?>
<sst xmlns="http://schemas.openxmlformats.org/spreadsheetml/2006/main" count="10812" uniqueCount="321">
  <si>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</si>
  <si>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</si>
  <si>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</si>
  <si>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</si>
  <si>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</si>
  <si>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</si>
  <si>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</si>
  <si>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</si>
  <si>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</si>
  <si>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</si>
  <si>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</si>
  <si>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</si>
  <si>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</si>
  <si>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</si>
  <si>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</si>
  <si>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</si>
  <si>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</si>
  <si>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</si>
  <si>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</si>
  <si>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</si>
  <si>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</si>
  <si>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</si>
  <si>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</si>
  <si>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</si>
  <si>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</si>
  <si>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</si>
  <si>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</si>
  <si>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</si>
  <si>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</si>
  <si>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</si>
  <si>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</si>
  <si>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</si>
  <si>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</si>
  <si>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</si>
  <si>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</si>
  <si>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</si>
  <si>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</si>
  <si>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</si>
  <si>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</si>
  <si>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</si>
  <si>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</si>
  <si>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</si>
  <si>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</si>
  <si>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</si>
  <si>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</si>
  <si>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</si>
  <si>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</si>
  <si>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</si>
  <si>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</si>
  <si>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</si>
  <si>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</si>
  <si>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</si>
  <si>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</si>
  <si>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</si>
  <si>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</si>
  <si>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</si>
  <si>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</si>
  <si>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</si>
  <si>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</si>
  <si>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</si>
  <si>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</si>
  <si>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</si>
  <si>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</si>
  <si>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</si>
  <si>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</si>
  <si>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</si>
  <si>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</si>
  <si>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</si>
  <si>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</si>
  <si>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</si>
  <si>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</si>
  <si>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</si>
  <si>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</si>
  <si>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</si>
  <si>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</si>
  <si>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</si>
  <si>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</si>
  <si>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</si>
  <si>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</si>
  <si>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</si>
  <si>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</si>
  <si>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</si>
  <si>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</si>
  <si>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</si>
  <si>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</si>
  <si>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</si>
  <si>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</si>
  <si>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</si>
  <si>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</si>
  <si>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pueden diferir de acuerdo a lo informado por el Coordinado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</si>
  <si>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</si>
  <si>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</si>
  <si>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</si>
  <si>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</si>
  <si>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</si>
  <si>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</si>
  <si>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</si>
  <si>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</si>
  <si>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</si>
  <si>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</si>
  <si>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</si>
  <si>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</si>
  <si>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</si>
  <si>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</si>
  <si>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</si>
  <si>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</si>
  <si>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</si>
  <si>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</si>
  <si>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</si>
  <si>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</si>
  <si>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</si>
  <si>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</si>
  <si>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</si>
  <si>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</si>
  <si>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</si>
  <si>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</si>
  <si>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</si>
  <si>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</si>
  <si>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PE-LACABANA</t>
  </si>
  <si>
    <t>PFV-WILLKA</t>
  </si>
  <si>
    <t>PFV-LASSALINAS</t>
  </si>
  <si>
    <t>†</t>
  </si>
  <si>
    <t>PFV-LALACKAMA-2</t>
  </si>
  <si>
    <t>Parques con BESS. La reducción asociada a estos parques se encuentra en proceso de cálculo.</t>
  </si>
  <si>
    <r>
      <t xml:space="preserve">Central  </t>
    </r>
    <r>
      <rPr>
        <sz val="14"/>
        <rFont val="Calibri"/>
        <family val="2"/>
        <scheme val="minor"/>
      </rPr>
      <t>/  Día</t>
    </r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</si>
  <si>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</si>
  <si>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</si>
  <si>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</si>
  <si>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</si>
  <si>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</si>
  <si>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</si>
  <si>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</si>
  <si>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</si>
  <si>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</si>
  <si>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</si>
  <si>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</si>
  <si>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</si>
  <si>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</si>
  <si>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</si>
  <si>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</si>
  <si>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</si>
  <si>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</si>
  <si>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</si>
  <si>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</si>
  <si>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</si>
  <si>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</si>
  <si>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</si>
  <si>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</si>
  <si>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</si>
  <si>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</si>
  <si>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</si>
  <si>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</si>
  <si>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</si>
  <si>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</si>
  <si>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</si>
  <si>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</si>
  <si>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</si>
  <si>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</si>
  <si>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</si>
  <si>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</si>
  <si>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</si>
  <si>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</si>
  <si>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</si>
  <si>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</si>
  <si>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</si>
  <si>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</si>
  <si>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</si>
  <si>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</si>
  <si>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</si>
  <si>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</si>
  <si>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</si>
  <si>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</si>
  <si>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</si>
  <si>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</si>
  <si>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</si>
  <si>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</si>
  <si>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</si>
  <si>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</si>
  <si>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</si>
  <si>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</si>
  <si>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</si>
  <si>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</si>
  <si>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</si>
  <si>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</si>
  <si>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</si>
  <si>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</si>
  <si>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</si>
  <si>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</si>
  <si>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</si>
  <si>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</si>
  <si>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</si>
  <si>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</si>
  <si>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</si>
  <si>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</si>
  <si>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</si>
  <si>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</si>
  <si>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</si>
  <si>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</si>
  <si>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</si>
  <si>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</si>
  <si>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</si>
  <si>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</si>
  <si>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</si>
  <si>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</si>
  <si>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</si>
  <si>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</si>
  <si>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</si>
  <si>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</si>
  <si>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</si>
  <si>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</si>
  <si>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</si>
  <si>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</si>
  <si>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</si>
  <si>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</si>
  <si>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</si>
  <si>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</si>
  <si>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</si>
  <si>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</si>
  <si>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</si>
  <si>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</si>
  <si>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</si>
  <si>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</si>
  <si>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</si>
  <si>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</si>
  <si>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</si>
  <si>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</si>
  <si>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</si>
  <si>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</si>
  <si>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</si>
  <si>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</si>
  <si>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</si>
  <si>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</si>
  <si>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</si>
  <si>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</si>
  <si>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</si>
  <si>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</si>
  <si>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</si>
  <si>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</si>
  <si>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</si>
  <si>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</si>
  <si>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</si>
  <si>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</si>
  <si>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</si>
  <si>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</si>
  <si>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</si>
  <si>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</si>
  <si>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</si>
  <si>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</si>
  <si>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</si>
  <si>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</si>
  <si>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</si>
  <si>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</si>
  <si>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</si>
  <si>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</si>
  <si>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</si>
  <si>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</si>
  <si>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</si>
  <si>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</si>
  <si>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</si>
  <si>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</si>
  <si>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</si>
  <si>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</si>
  <si>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</si>
  <si>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</si>
  <si>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</si>
  <si>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</si>
  <si>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</si>
  <si>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</si>
  <si>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</si>
  <si>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</si>
  <si>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</si>
  <si>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</si>
  <si>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</si>
  <si>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</si>
  <si>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</si>
  <si>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</si>
  <si>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</si>
  <si>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</si>
  <si>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</si>
  <si>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</si>
  <si>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</si>
  <si>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</si>
  <si>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</si>
  <si>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</si>
  <si>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</si>
  <si>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</si>
  <si>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</si>
  <si>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</si>
  <si>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</si>
  <si>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</si>
  <si>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</si>
  <si>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</si>
  <si>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</si>
  <si>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</si>
  <si>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</si>
  <si>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</si>
  <si>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</si>
  <si>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</si>
  <si>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</si>
  <si>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</si>
  <si>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</si>
  <si>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>PFV TAMANGO</t>
  </si>
  <si>
    <t>PFV-DONAANTONIA</t>
  </si>
  <si>
    <t>PFV-DONHUMBERTO</t>
  </si>
  <si>
    <t>PE-CERRILLOS</t>
  </si>
  <si>
    <t>PE-MANANTIALES</t>
  </si>
  <si>
    <t>PFV-GRANTENO</t>
  </si>
  <si>
    <t>PFV-ANDESIV</t>
  </si>
  <si>
    <t>RESUMEN DE CURTAILMENTS ACUMULADO DE CENTRALES EÓLICAS, SOLARES HIDRÁULICAS DE PASADA, EMBALSES Y SERIES HÍDRICAS AÑO 2025</t>
  </si>
  <si>
    <t>RESUMEN DE CURTAILMENTS ACUMULADO DE CENTRALES EÓLICAS CORRESPONDIENTE AL AÑO 2025 (MWh)</t>
  </si>
  <si>
    <t>RESUMEN DE CURTAILMENTS ACUMULADO DE CENTRALES SOLARES CORRESPONDIENTE AL AÑO 2025 (MWh)</t>
  </si>
  <si>
    <t>RESUMEN DE CURTAILMENTS ACUMULADO DE CENTRALES HIDRO PASADA CORRESPONDIENTE AL AÑO 2025</t>
  </si>
  <si>
    <t>RESUMEN DE CURTAILMENT ACUMULADO DE CENTRALES HIDRO EMBALSE Y SERIES HIDRAÚLICAS CORRESPONDIENTE AL AÑO 2025</t>
  </si>
  <si>
    <t>Acumulado 2025</t>
  </si>
  <si>
    <t>Desglose diario/mensual aumulado de curtailments de Centrales Hidráulicas de Pasada</t>
  </si>
  <si>
    <t>Desglose diario/mensual aumulado de curtailments Centrales hidráulicas de embalse y series hidráulicas</t>
  </si>
  <si>
    <t>-</t>
  </si>
  <si>
    <t>PE-KALLPA</t>
  </si>
  <si>
    <t>PFV-TAMARICO</t>
  </si>
  <si>
    <t>PFV-TAIRA</t>
  </si>
  <si>
    <t>RESUMEN DE CURTAILMENTS CENTRALES EÓLICAS, SOLARES, HIDRÁULICAS DE PASADA, EMBALSES Y SERIES HÍDRICAS CORRESPONDIENTE A ABRIL 2025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</si>
</sst>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20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2" fontId="21" fillId="33" borderId="0" xfId="47" quotePrefix="1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vertical="center"/>
    </xf>
    <xf numFmtId="1" fontId="24" fillId="33" borderId="0" xfId="47" applyNumberFormat="1" applyFont="1" applyFill="1" applyAlignment="1">
      <alignment horizontal="center" vertical="center"/>
    </xf>
    <xf numFmtId="16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horizontal="center"/>
    </xf>
    <xf numFmtId="0" fontId="24" fillId="33" borderId="0" xfId="47" applyFont="1" applyFill="1" applyAlignment="1">
      <alignment vertical="center"/>
    </xf>
    <xf numFmtId="2" fontId="24" fillId="33" borderId="0" xfId="47" applyNumberFormat="1" applyFont="1" applyFill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6" borderId="31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16" fontId="21" fillId="36" borderId="10" xfId="47" quotePrefix="1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2" fontId="21" fillId="33" borderId="20" xfId="47" applyNumberFormat="1" applyFont="1" applyFill="1" applyBorder="1" applyAlignment="1">
      <alignment horizontal="center"/>
    </xf>
    <xf numFmtId="166" fontId="21" fillId="33" borderId="20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15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2"/>
  <sheetViews>
    <sheetView tabSelected="1" zoomScale="55" zoomScaleNormal="55" workbookViewId="0">
      <selection activeCell="B22" sqref="B22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115" t="s">
        <v>92</v>
      </c>
      <c r="D4" s="115"/>
      <c r="E4" s="115"/>
      <c r="F4" s="115"/>
      <c r="G4" s="115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11" t="s">
        <v>313</v>
      </c>
      <c r="D6" s="111"/>
      <c r="E6" s="112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113">
        <f>SUM(C14,F14,I14,L14,O14,R14,U14,X14,AA14,AD14,AG14,AJ14)</f>
        <v>433.60087641052667</v>
      </c>
      <c r="D7" s="113"/>
      <c r="E7" s="21">
        <f>IF($C$11=0,"-",+C7/$C$11)</f>
        <v>0.22103504214022779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113">
        <f>SUM(C15,F15,I15,L15,O15,R15,U15,X15,AA15,AD15,AG15,AJ15)</f>
        <v>1487.8473484794818</v>
      </c>
      <c r="D8" s="113"/>
      <c r="E8" s="24">
        <f>IF($C$11=0,"-",+C8/$C$11)</f>
        <v>0.75845418969592393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+AJ84/1000-X15</f>
        <v>266.28582717995994</v>
      </c>
      <c r="Z8" s="18"/>
      <c r="AA8" s="18"/>
    </row>
    <row r="9" spans="2:38" ht="18.75" customHeight="1" x14ac:dyDescent="0.3">
      <c r="B9" s="19" t="s">
        <v>294</v>
      </c>
      <c r="C9" s="113">
        <f>SUM(C16,F16,I16,L16,O16,R16,U16,X16,AA16,AD16,AG16,AJ16)</f>
        <v>38.244804380599696</v>
      </c>
      <c r="D9" s="113"/>
      <c r="E9" s="24">
        <f>IF($C$11=0,"-",+C9/$C$11)</f>
        <v>1.9495906045879467E-2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295</v>
      </c>
      <c r="C10" s="113">
        <f>SUM(C17,F17,I17,L17,O17,R17,U17,X17,AA17,AD17,AG17,AJ17)</f>
        <v>1.9908386449782243</v>
      </c>
      <c r="D10" s="113"/>
      <c r="E10" s="24">
        <f>IF($C$11=0,"-",+C10/$C$11)</f>
        <v>1.0148621179688943E-3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2</v>
      </c>
      <c r="C11" s="103">
        <f>SUM(C7:C10)</f>
        <v>1961.6838679155862</v>
      </c>
      <c r="D11" s="103"/>
      <c r="E11" s="28">
        <f>SUM(E7:E10)</f>
        <v>1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100">
        <v>45658</v>
      </c>
      <c r="D13" s="100"/>
      <c r="E13" s="100"/>
      <c r="F13" s="100">
        <v>45689</v>
      </c>
      <c r="G13" s="100"/>
      <c r="H13" s="100"/>
      <c r="I13" s="100">
        <v>45717</v>
      </c>
      <c r="J13" s="100"/>
      <c r="K13" s="100"/>
      <c r="L13" s="100">
        <v>45748</v>
      </c>
      <c r="M13" s="100"/>
      <c r="N13" s="100"/>
      <c r="O13" s="100">
        <v>45778</v>
      </c>
      <c r="P13" s="100"/>
      <c r="Q13" s="100"/>
      <c r="R13" s="100">
        <v>45809</v>
      </c>
      <c r="S13" s="100"/>
      <c r="T13" s="100"/>
      <c r="U13" s="100">
        <v>45839</v>
      </c>
      <c r="V13" s="100"/>
      <c r="W13" s="100"/>
      <c r="X13" s="100">
        <v>45870</v>
      </c>
      <c r="Y13" s="100"/>
      <c r="Z13" s="100"/>
      <c r="AA13" s="100">
        <v>45901</v>
      </c>
      <c r="AB13" s="100"/>
      <c r="AC13" s="100"/>
      <c r="AD13" s="100">
        <v>45931</v>
      </c>
      <c r="AE13" s="100"/>
      <c r="AF13" s="100"/>
      <c r="AG13" s="100">
        <v>45962</v>
      </c>
      <c r="AH13" s="100"/>
      <c r="AI13" s="100"/>
      <c r="AJ13" s="100">
        <v>45992</v>
      </c>
      <c r="AK13" s="100"/>
      <c r="AL13" s="100"/>
    </row>
    <row r="14" spans="2:38" x14ac:dyDescent="0.3">
      <c r="B14" s="19" t="s">
        <v>1</v>
      </c>
      <c r="C14" s="104">
        <f>'Acumulado-Anual-Eólico'!AJ10/1000</f>
        <v>147.02888301833335</v>
      </c>
      <c r="D14" s="104"/>
      <c r="E14" s="21">
        <f>IF($C$18=0,"-",+C14/$C$18)</f>
        <v>0.22184096259677039</v>
      </c>
      <c r="F14" s="104">
        <f>'Acumulado-Anual-Eólico'!AJ65/1000</f>
        <v>100.28562610666665</v>
      </c>
      <c r="G14" s="104"/>
      <c r="H14" s="22">
        <f>IF($F$18=0,"-",+F14/$F$18)</f>
        <v>0.23812007283588815</v>
      </c>
      <c r="I14" s="105">
        <f>'Acumulado-Anual-Eólico'!$AJ$120/1000</f>
        <v>121.00712720052668</v>
      </c>
      <c r="J14" s="106"/>
      <c r="K14" s="22">
        <f>IF($I$18=0,"-",+I14/$I$18)</f>
        <v>0.22236670244172235</v>
      </c>
      <c r="L14" s="101">
        <f>'Acumulado-Anual-Eólico'!AJ175/1000</f>
        <v>65.279240084999984</v>
      </c>
      <c r="M14" s="101"/>
      <c r="N14" s="22">
        <f>IF($L$18=0,"-",+L14/$L$18)</f>
        <v>0.19569124359155901</v>
      </c>
      <c r="O14" s="101">
        <v>0</v>
      </c>
      <c r="P14" s="101"/>
      <c r="Q14" s="22" t="str">
        <f>IF($O$18=0,"-",+O14/$O$18)</f>
        <v>-</v>
      </c>
      <c r="R14" s="101">
        <v>0</v>
      </c>
      <c r="S14" s="101"/>
      <c r="T14" s="22" t="str">
        <f>IF($R$18=0,"-",+R14/$R$18)</f>
        <v>-</v>
      </c>
      <c r="U14" s="101">
        <v>0</v>
      </c>
      <c r="V14" s="101"/>
      <c r="W14" s="22" t="str">
        <f>IF($U$18=0,"-",+U14/$U$18)</f>
        <v>-</v>
      </c>
      <c r="X14" s="101">
        <v>0</v>
      </c>
      <c r="Y14" s="101"/>
      <c r="Z14" s="22" t="str">
        <f>IF($X$18=0,"-",+X14/$X$18)</f>
        <v>-</v>
      </c>
      <c r="AA14" s="101">
        <v>0</v>
      </c>
      <c r="AB14" s="101"/>
      <c r="AC14" s="22" t="str">
        <f>IF($AA$18=0,"-",+AA14/$AA$18)</f>
        <v>-</v>
      </c>
      <c r="AD14" s="105">
        <v>0</v>
      </c>
      <c r="AE14" s="106"/>
      <c r="AF14" s="22" t="str">
        <f>IF($AD$18=0,"-",+AD14/$AD$18)</f>
        <v>-</v>
      </c>
      <c r="AG14" s="101">
        <v>0</v>
      </c>
      <c r="AH14" s="101"/>
      <c r="AI14" s="22" t="str">
        <f>IF($AG$18=0,"-",+AG14/$AG$18)</f>
        <v>-</v>
      </c>
      <c r="AJ14" s="101">
        <v>0</v>
      </c>
      <c r="AK14" s="101"/>
      <c r="AL14" s="23" t="str">
        <f>IF($AJ$18=0,"-",+AJ14/$AJ$18)</f>
        <v>-</v>
      </c>
    </row>
    <row r="15" spans="2:38" x14ac:dyDescent="0.3">
      <c r="B15" s="19" t="s">
        <v>0</v>
      </c>
      <c r="C15" s="113">
        <f>'Acumulado-Anual-Solar'!AJ10/1000</f>
        <v>494.33409894561669</v>
      </c>
      <c r="D15" s="113"/>
      <c r="E15" s="24">
        <f>IF($C$18=0,"-",+C15/$C$18)</f>
        <v>0.74586401054838014</v>
      </c>
      <c r="F15" s="96">
        <f>'Acumulado-Anual-Solar'!AJ84/1000</f>
        <v>311.23959066316752</v>
      </c>
      <c r="G15" s="96"/>
      <c r="H15" s="25">
        <f>IF($F$18=0,"-",+F15/$F$18)</f>
        <v>0.73901312556295362</v>
      </c>
      <c r="I15" s="107">
        <f>'Acumulado-Anual-Solar'!$AJ$158/1000</f>
        <v>415.98783169073744</v>
      </c>
      <c r="J15" s="108"/>
      <c r="K15" s="25">
        <f>IF($I$18=0,"-",+I15/$I$18)</f>
        <v>0.76443300926946456</v>
      </c>
      <c r="L15" s="96">
        <f>'Acumulado-Anual-Solar'!AJ232/1000</f>
        <v>266.28582717995994</v>
      </c>
      <c r="M15" s="96"/>
      <c r="N15" s="25">
        <f>IF($L$18=0,"-",+L15/$L$18)</f>
        <v>0.79825997673688054</v>
      </c>
      <c r="O15" s="96">
        <v>0</v>
      </c>
      <c r="P15" s="96"/>
      <c r="Q15" s="25" t="str">
        <f>IF($O$18=0,"-",+O15/$O$18)</f>
        <v>-</v>
      </c>
      <c r="R15" s="96">
        <v>0</v>
      </c>
      <c r="S15" s="96"/>
      <c r="T15" s="25" t="str">
        <f>IF($R$18=0,"-",+R15/$R$18)</f>
        <v>-</v>
      </c>
      <c r="U15" s="96">
        <v>0</v>
      </c>
      <c r="V15" s="96"/>
      <c r="W15" s="22" t="str">
        <f>IF($U$18=0,"-",+U15/$U$18)</f>
        <v>-</v>
      </c>
      <c r="X15" s="96">
        <v>0</v>
      </c>
      <c r="Y15" s="96"/>
      <c r="Z15" s="25" t="str">
        <f>IF($X$18=0,"-",+X15/$X$18)</f>
        <v>-</v>
      </c>
      <c r="AA15" s="96">
        <v>0</v>
      </c>
      <c r="AB15" s="96"/>
      <c r="AC15" s="25" t="str">
        <f>IF($AA$18=0,"-",+AA15/$AA$18)</f>
        <v>-</v>
      </c>
      <c r="AD15" s="96">
        <v>0</v>
      </c>
      <c r="AE15" s="96"/>
      <c r="AF15" s="25" t="str">
        <f>IF($AD$18=0,"-",+AD15/$AD$18)</f>
        <v>-</v>
      </c>
      <c r="AG15" s="96">
        <v>0</v>
      </c>
      <c r="AH15" s="96"/>
      <c r="AI15" s="25" t="str">
        <f>IF($AG$18=0,"-",+AG15/$AG$18)</f>
        <v>-</v>
      </c>
      <c r="AJ15" s="96">
        <v>0</v>
      </c>
      <c r="AK15" s="96"/>
      <c r="AL15" s="26" t="str">
        <f>IF($AJ$18=0,"-",+AJ15/$AJ$18)</f>
        <v>-</v>
      </c>
    </row>
    <row r="16" spans="2:38" x14ac:dyDescent="0.3">
      <c r="B16" s="19" t="s">
        <v>294</v>
      </c>
      <c r="C16" s="113">
        <f>+'Acumulado-Anual-HP'!AJ11/1000</f>
        <v>20.430180019552541</v>
      </c>
      <c r="D16" s="113"/>
      <c r="E16" s="24">
        <f>IF($C$18=0,"-",+C16/$C$18)</f>
        <v>3.0825581399524776E-2</v>
      </c>
      <c r="F16" s="96">
        <f>+'Acumulado-Anual-HP'!AJ152/1000</f>
        <v>8.6135452515152267</v>
      </c>
      <c r="G16" s="96"/>
      <c r="H16" s="25">
        <f>IF($F$18=0,"-",+F16/$F$18)</f>
        <v>2.0452163508302378E-2</v>
      </c>
      <c r="I16" s="96">
        <f>'Acumulado-Anual-HP'!AJ293/1000</f>
        <v>7.1833100302715351</v>
      </c>
      <c r="J16" s="96"/>
      <c r="K16" s="25">
        <f>IF($I$18=0,"-",+I16/$I$18)</f>
        <v>1.3200288288813105E-2</v>
      </c>
      <c r="L16" s="96">
        <f>'Acumulado-Anual-HP'!AJ434/1000</f>
        <v>2.0177690792603973</v>
      </c>
      <c r="M16" s="96"/>
      <c r="N16" s="25">
        <f>IF($L$18=0,"-",+L16/$L$18)</f>
        <v>6.0487796715604529E-3</v>
      </c>
      <c r="O16" s="96">
        <v>0</v>
      </c>
      <c r="P16" s="96"/>
      <c r="Q16" s="25" t="str">
        <f>IF($O$18=0,"-",+O16/$O$18)</f>
        <v>-</v>
      </c>
      <c r="R16" s="96">
        <v>0</v>
      </c>
      <c r="S16" s="96"/>
      <c r="T16" s="25" t="str">
        <f>IF($R$18=0,"-",+R16/$R$18)</f>
        <v>-</v>
      </c>
      <c r="U16" s="96">
        <v>0</v>
      </c>
      <c r="V16" s="96"/>
      <c r="W16" s="22" t="str">
        <f>IF($U$18=0,"-",+U16/$U$18)</f>
        <v>-</v>
      </c>
      <c r="X16" s="96">
        <v>0</v>
      </c>
      <c r="Y16" s="96"/>
      <c r="Z16" s="25" t="str">
        <f>IF($X$18=0,"-",+X16/$X$18)</f>
        <v>-</v>
      </c>
      <c r="AA16" s="96">
        <v>0</v>
      </c>
      <c r="AB16" s="96"/>
      <c r="AC16" s="22" t="str">
        <f>IF($AA$18=0,"-",+AA16/$AA$18)</f>
        <v>-</v>
      </c>
      <c r="AD16" s="96">
        <v>0</v>
      </c>
      <c r="AE16" s="96"/>
      <c r="AF16" s="22" t="str">
        <f>IF($AD$18=0,"-",+AD16/$AD$18)</f>
        <v>-</v>
      </c>
      <c r="AG16" s="96">
        <v>0</v>
      </c>
      <c r="AH16" s="96"/>
      <c r="AI16" s="22" t="str">
        <f>IF($AG$18=0,"-",+AG16/$AG$18)</f>
        <v>-</v>
      </c>
      <c r="AJ16" s="96">
        <v>0</v>
      </c>
      <c r="AK16" s="96"/>
      <c r="AL16" s="22" t="str">
        <f>IF($AJ$18=0,"-",+AJ16/$AJ$18)</f>
        <v>-</v>
      </c>
    </row>
    <row r="17" spans="2:38" x14ac:dyDescent="0.3">
      <c r="B17" s="19" t="s">
        <v>295</v>
      </c>
      <c r="C17" s="114">
        <f>'Acumulado-Anual-HE'!AJ10/1000</f>
        <v>0.97390004723997803</v>
      </c>
      <c r="D17" s="114"/>
      <c r="E17" s="24">
        <f>IF($C$18=0,"-",+C17/$C$18)</f>
        <v>1.4694454553246998E-3</v>
      </c>
      <c r="F17" s="96">
        <f>+'Acumulado-Anual-HE'!AJ44/1000</f>
        <v>1.0169385977382461</v>
      </c>
      <c r="G17" s="96"/>
      <c r="H17" s="25">
        <f>IF($F$18=0,"-",+F17/$F$18)</f>
        <v>2.4146380928558569E-3</v>
      </c>
      <c r="I17" s="96">
        <f>'Acumulado-Anual-HE'!AJ78</f>
        <v>0</v>
      </c>
      <c r="J17" s="96"/>
      <c r="K17" s="25">
        <f>IF($I$18=0,"-",+I17/$I$18)</f>
        <v>0</v>
      </c>
      <c r="L17" s="96">
        <f>'Acumulado-Anual-HE'!AJ112</f>
        <v>0</v>
      </c>
      <c r="M17" s="96"/>
      <c r="N17" s="25">
        <f>IF($L$18=0,"-",+L17/$L$18)</f>
        <v>0</v>
      </c>
      <c r="O17" s="96">
        <v>0</v>
      </c>
      <c r="P17" s="96"/>
      <c r="Q17" s="25" t="str">
        <f>IF($O$18=0,"-",+O17/$O$18)</f>
        <v>-</v>
      </c>
      <c r="R17" s="96">
        <v>0</v>
      </c>
      <c r="S17" s="96"/>
      <c r="T17" s="25" t="str">
        <f>IF($R$18=0,"-",+R17/$R$18)</f>
        <v>-</v>
      </c>
      <c r="U17" s="96">
        <v>0</v>
      </c>
      <c r="V17" s="96"/>
      <c r="W17" s="22" t="str">
        <f>IF($U$18=0,"-",+U17/$U$18)</f>
        <v>-</v>
      </c>
      <c r="X17" s="96">
        <v>0</v>
      </c>
      <c r="Y17" s="96"/>
      <c r="Z17" s="25" t="str">
        <f>IF($X$18=0,"-",+X17/$X$18)</f>
        <v>-</v>
      </c>
      <c r="AA17" s="97">
        <v>0</v>
      </c>
      <c r="AB17" s="97"/>
      <c r="AC17" s="22" t="str">
        <f>IF($AA$18=0,"-",+AA17/$AA$18)</f>
        <v>-</v>
      </c>
      <c r="AD17" s="96">
        <v>0</v>
      </c>
      <c r="AE17" s="96"/>
      <c r="AF17" s="22" t="str">
        <f>IF($AD$18=0,"-",+AD17/$AD$18)</f>
        <v>-</v>
      </c>
      <c r="AG17" s="96">
        <v>0</v>
      </c>
      <c r="AH17" s="96"/>
      <c r="AI17" s="22" t="str">
        <f>IF($AG$18=0,"-",+AG17/$AG$18)</f>
        <v>-</v>
      </c>
      <c r="AJ17" s="96">
        <v>0</v>
      </c>
      <c r="AK17" s="96"/>
      <c r="AL17" s="22" t="str">
        <f>IF($AJ$18=0,"-",+AJ17/$AJ$18)</f>
        <v>-</v>
      </c>
    </row>
    <row r="18" spans="2:38" x14ac:dyDescent="0.3">
      <c r="B18" s="27" t="s">
        <v>2</v>
      </c>
      <c r="C18" s="103">
        <f>SUM(C14:D17)</f>
        <v>662.76706203074252</v>
      </c>
      <c r="D18" s="103"/>
      <c r="E18" s="28">
        <f>SUM(E14:E17)</f>
        <v>1</v>
      </c>
      <c r="F18" s="102">
        <f>SUM(F14:G17)</f>
        <v>421.15570061908767</v>
      </c>
      <c r="G18" s="102"/>
      <c r="H18" s="29">
        <f>SUM(H14:H17)</f>
        <v>1</v>
      </c>
      <c r="I18" s="102">
        <f>SUM(I14:I17)</f>
        <v>544.17826892153562</v>
      </c>
      <c r="J18" s="102"/>
      <c r="K18" s="29">
        <f>SUM(K14:K17)</f>
        <v>1</v>
      </c>
      <c r="L18" s="102">
        <f>SUM(L14:L17)</f>
        <v>333.58283634422031</v>
      </c>
      <c r="M18" s="102"/>
      <c r="N18" s="29">
        <f>SUM(N14:N17)</f>
        <v>1</v>
      </c>
      <c r="O18" s="102">
        <f>SUM(O14:O17)</f>
        <v>0</v>
      </c>
      <c r="P18" s="102"/>
      <c r="Q18" s="29">
        <f>SUM(Q14:Q17)</f>
        <v>0</v>
      </c>
      <c r="R18" s="102">
        <f>SUM(R14:R17)</f>
        <v>0</v>
      </c>
      <c r="S18" s="102"/>
      <c r="T18" s="29">
        <f>SUM(T14:T17)</f>
        <v>0</v>
      </c>
      <c r="U18" s="102">
        <f>SUM(U14:U17)</f>
        <v>0</v>
      </c>
      <c r="V18" s="102"/>
      <c r="W18" s="29">
        <f>SUM(W14:W17)</f>
        <v>0</v>
      </c>
      <c r="X18" s="102">
        <f>SUM(X14:X17)</f>
        <v>0</v>
      </c>
      <c r="Y18" s="102"/>
      <c r="Z18" s="29">
        <f>SUM(Z14:Z17)</f>
        <v>0</v>
      </c>
      <c r="AA18" s="102">
        <f>SUM(AA14:AA17)</f>
        <v>0</v>
      </c>
      <c r="AB18" s="102"/>
      <c r="AC18" s="29">
        <f>SUM(AC14:AC17)</f>
        <v>0</v>
      </c>
      <c r="AD18" s="102">
        <f>SUM(AD14:AD17)</f>
        <v>0</v>
      </c>
      <c r="AE18" s="102"/>
      <c r="AF18" s="29">
        <f>SUM(AF14:AF17)</f>
        <v>0</v>
      </c>
      <c r="AG18" s="102">
        <f>SUM(AG14:AG17)</f>
        <v>0</v>
      </c>
      <c r="AH18" s="102"/>
      <c r="AI18" s="29">
        <f>SUM(AI14:AI17)</f>
        <v>0</v>
      </c>
      <c r="AJ18" s="102">
        <f>SUM(AJ14:AJ17)</f>
        <v>0</v>
      </c>
      <c r="AK18" s="102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87"/>
      <c r="C20" s="87"/>
      <c r="D20" s="87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320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90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3</v>
      </c>
      <c r="C26" s="4"/>
      <c r="D26" s="4"/>
      <c r="E26" s="33">
        <v>45748</v>
      </c>
      <c r="F26" s="33">
        <f>+E26+1</f>
        <v>45749</v>
      </c>
      <c r="G26" s="33">
        <f t="shared" ref="G26:AF26" si="0">+F26+1</f>
        <v>45750</v>
      </c>
      <c r="H26" s="33">
        <f t="shared" si="0"/>
        <v>45751</v>
      </c>
      <c r="I26" s="33">
        <f t="shared" si="0"/>
        <v>45752</v>
      </c>
      <c r="J26" s="33">
        <f t="shared" si="0"/>
        <v>45753</v>
      </c>
      <c r="K26" s="33">
        <f t="shared" si="0"/>
        <v>45754</v>
      </c>
      <c r="L26" s="33">
        <f t="shared" si="0"/>
        <v>45755</v>
      </c>
      <c r="M26" s="33">
        <f t="shared" si="0"/>
        <v>45756</v>
      </c>
      <c r="N26" s="33">
        <f t="shared" si="0"/>
        <v>45757</v>
      </c>
      <c r="O26" s="33">
        <f t="shared" si="0"/>
        <v>45758</v>
      </c>
      <c r="P26" s="33">
        <f t="shared" si="0"/>
        <v>45759</v>
      </c>
      <c r="Q26" s="33">
        <f t="shared" si="0"/>
        <v>45760</v>
      </c>
      <c r="R26" s="33">
        <f t="shared" si="0"/>
        <v>45761</v>
      </c>
      <c r="S26" s="33">
        <f t="shared" si="0"/>
        <v>45762</v>
      </c>
      <c r="T26" s="33">
        <f t="shared" si="0"/>
        <v>45763</v>
      </c>
      <c r="U26" s="33">
        <f t="shared" si="0"/>
        <v>45764</v>
      </c>
      <c r="V26" s="33">
        <f t="shared" si="0"/>
        <v>45765</v>
      </c>
      <c r="W26" s="33">
        <f t="shared" si="0"/>
        <v>45766</v>
      </c>
      <c r="X26" s="33">
        <f t="shared" si="0"/>
        <v>45767</v>
      </c>
      <c r="Y26" s="33">
        <f t="shared" si="0"/>
        <v>45768</v>
      </c>
      <c r="Z26" s="33">
        <f t="shared" si="0"/>
        <v>45769</v>
      </c>
      <c r="AA26" s="33">
        <f t="shared" si="0"/>
        <v>45770</v>
      </c>
      <c r="AB26" s="33">
        <f t="shared" si="0"/>
        <v>45771</v>
      </c>
      <c r="AC26" s="33">
        <f t="shared" si="0"/>
        <v>45772</v>
      </c>
      <c r="AD26" s="33">
        <f t="shared" si="0"/>
        <v>45773</v>
      </c>
      <c r="AE26" s="33">
        <f t="shared" si="0"/>
        <v>45774</v>
      </c>
      <c r="AF26" s="33">
        <f t="shared" si="0"/>
        <v>45775</v>
      </c>
      <c r="AG26" s="33">
        <f t="shared" ref="AG26" si="1">+AF26+1</f>
        <v>45776</v>
      </c>
      <c r="AH26" s="33">
        <f t="shared" ref="AH26" si="2">+AG26+1</f>
        <v>45777</v>
      </c>
      <c r="AI26" s="94" t="s">
        <v>316</v>
      </c>
      <c r="AJ26" s="98" t="s">
        <v>2</v>
      </c>
      <c r="AK26" s="99"/>
      <c r="AL26" s="99"/>
    </row>
    <row r="27" spans="2:38" x14ac:dyDescent="0.3">
      <c r="B27" s="12" t="s">
        <v>2</v>
      </c>
      <c r="C27" s="12"/>
      <c r="D27" s="12"/>
      <c r="E27" s="48">
        <f t="shared" ref="E27:AI27" si="3">SUM(E28:E78)</f>
        <v>4559.96065</v>
      </c>
      <c r="F27" s="48">
        <f t="shared" si="3"/>
        <v>3733.3024999999998</v>
      </c>
      <c r="G27" s="48">
        <f t="shared" si="3"/>
        <v>3422.1843166666663</v>
      </c>
      <c r="H27" s="48">
        <f t="shared" si="3"/>
        <v>1223.5435516666666</v>
      </c>
      <c r="I27" s="48">
        <f t="shared" si="3"/>
        <v>985.61083333333306</v>
      </c>
      <c r="J27" s="48">
        <f t="shared" si="3"/>
        <v>3851.9685900000004</v>
      </c>
      <c r="K27" s="48">
        <f t="shared" si="3"/>
        <v>2237.9691666666658</v>
      </c>
      <c r="L27" s="48">
        <f t="shared" si="3"/>
        <v>1698.9895000000006</v>
      </c>
      <c r="M27" s="48">
        <f t="shared" si="3"/>
        <v>1525.6976666666667</v>
      </c>
      <c r="N27" s="48">
        <f t="shared" si="3"/>
        <v>3174.4086666666667</v>
      </c>
      <c r="O27" s="48">
        <f t="shared" si="3"/>
        <v>2785.0119999999997</v>
      </c>
      <c r="P27" s="48">
        <f t="shared" si="3"/>
        <v>2910.3815249999993</v>
      </c>
      <c r="Q27" s="48">
        <f t="shared" si="3"/>
        <v>2211.9668583333337</v>
      </c>
      <c r="R27" s="48">
        <f t="shared" si="3"/>
        <v>559.3898333333334</v>
      </c>
      <c r="S27" s="48">
        <f t="shared" si="3"/>
        <v>1056.2356666666669</v>
      </c>
      <c r="T27" s="48">
        <f t="shared" si="3"/>
        <v>1492.3888333333334</v>
      </c>
      <c r="U27" s="48">
        <f t="shared" si="3"/>
        <v>2018.2917483333338</v>
      </c>
      <c r="V27" s="48">
        <f t="shared" si="3"/>
        <v>3425.7411033333333</v>
      </c>
      <c r="W27" s="48">
        <f t="shared" si="3"/>
        <v>2478.4500000000007</v>
      </c>
      <c r="X27" s="48">
        <f t="shared" si="3"/>
        <v>1590.7825</v>
      </c>
      <c r="Y27" s="48">
        <f t="shared" si="3"/>
        <v>0</v>
      </c>
      <c r="Z27" s="48">
        <f t="shared" si="3"/>
        <v>122.1875</v>
      </c>
      <c r="AA27" s="48">
        <f t="shared" si="3"/>
        <v>377.32533333333328</v>
      </c>
      <c r="AB27" s="48">
        <f t="shared" si="3"/>
        <v>3005.6007149999991</v>
      </c>
      <c r="AC27" s="48">
        <f t="shared" si="3"/>
        <v>5733.6791666666677</v>
      </c>
      <c r="AD27" s="48">
        <f t="shared" si="3"/>
        <v>5015.2056666666658</v>
      </c>
      <c r="AE27" s="48">
        <f t="shared" si="3"/>
        <v>3180.7483300000013</v>
      </c>
      <c r="AF27" s="48">
        <f t="shared" si="3"/>
        <v>679.64103000000023</v>
      </c>
      <c r="AG27" s="48">
        <f t="shared" si="3"/>
        <v>58.462666666666678</v>
      </c>
      <c r="AH27" s="48">
        <f t="shared" si="3"/>
        <v>164.1141666666667</v>
      </c>
      <c r="AI27" s="48">
        <f t="shared" si="3"/>
        <v>0</v>
      </c>
      <c r="AJ27" s="53"/>
      <c r="AK27" s="51">
        <f>SUM(AK28:AK78)</f>
        <v>65279.24008499999</v>
      </c>
      <c r="AL27" s="52"/>
    </row>
    <row r="28" spans="2:38" x14ac:dyDescent="0.3">
      <c r="B28" s="46" t="s">
        <v>4</v>
      </c>
      <c r="C28" s="46"/>
      <c r="D28" s="46"/>
      <c r="E28" s="58">
        <f>'Resumen-DiarioHorario-Eólico'!AD8</f>
        <v>154.709</v>
      </c>
      <c r="F28" s="59">
        <f>'Resumen-DiarioHorario-Eólico'!AD65</f>
        <v>65.51100000000001</v>
      </c>
      <c r="G28" s="58">
        <f>'Resumen-DiarioHorario-Eólico'!AD122</f>
        <v>29.538999999999987</v>
      </c>
      <c r="H28" s="59">
        <f>'Resumen-DiarioHorario-Eólico'!AD179</f>
        <v>5.1506666666666669</v>
      </c>
      <c r="I28" s="58">
        <f>'Resumen-DiarioHorario-Eólico'!AD236</f>
        <v>10.182833333333333</v>
      </c>
      <c r="J28" s="59">
        <f>'Resumen-DiarioHorario-Eólico'!AD293</f>
        <v>129.50583333333333</v>
      </c>
      <c r="K28" s="58">
        <f>'Resumen-DiarioHorario-Eólico'!AD350</f>
        <v>40.404166666666654</v>
      </c>
      <c r="L28" s="59">
        <f>'Resumen-DiarioHorario-Eólico'!AD407</f>
        <v>0</v>
      </c>
      <c r="M28" s="58">
        <f>'Resumen-DiarioHorario-Eólico'!AD464</f>
        <v>232.28833333333336</v>
      </c>
      <c r="N28" s="59">
        <f>'Resumen-DiarioHorario-Eólico'!AD521</f>
        <v>127.01616666666668</v>
      </c>
      <c r="O28" s="58">
        <f>'Resumen-DiarioHorario-Eólico'!AD578</f>
        <v>251.50900000000001</v>
      </c>
      <c r="P28" s="59">
        <f>'Resumen-DiarioHorario-Eólico'!AD635</f>
        <v>177.12733333333327</v>
      </c>
      <c r="Q28" s="58">
        <f>'Resumen-DiarioHorario-Eólico'!AD692</f>
        <v>78.247166666666658</v>
      </c>
      <c r="R28" s="59">
        <f>'Resumen-DiarioHorario-Eólico'!AD749</f>
        <v>25.427833333333332</v>
      </c>
      <c r="S28" s="58">
        <f>'Resumen-DiarioHorario-Eólico'!AD806</f>
        <v>91.206333333333333</v>
      </c>
      <c r="T28" s="59">
        <f>'Resumen-DiarioHorario-Eólico'!AD863</f>
        <v>145.59600000000003</v>
      </c>
      <c r="U28" s="58">
        <f>'Resumen-DiarioHorario-Eólico'!AD920</f>
        <v>88.414000000000001</v>
      </c>
      <c r="V28" s="59">
        <f>'Resumen-DiarioHorario-Eólico'!AD977</f>
        <v>288.72633333333334</v>
      </c>
      <c r="W28" s="58">
        <f>'Resumen-DiarioHorario-Eólico'!AD1034</f>
        <v>186.09083333333336</v>
      </c>
      <c r="X28" s="59">
        <f>'Resumen-DiarioHorario-Eólico'!AD1091</f>
        <v>88.182833333333335</v>
      </c>
      <c r="Y28" s="58">
        <f>'Resumen-DiarioHorario-Eólico'!AD1148</f>
        <v>0</v>
      </c>
      <c r="Z28" s="59">
        <f>'Resumen-DiarioHorario-Eólico'!AD1205</f>
        <v>1.3083333333333329</v>
      </c>
      <c r="AA28" s="58">
        <f>'Resumen-DiarioHorario-Eólico'!AD1262</f>
        <v>57.607166666666672</v>
      </c>
      <c r="AB28" s="59">
        <f>'Resumen-DiarioHorario-Eólico'!AD1319</f>
        <v>81.473333333333329</v>
      </c>
      <c r="AC28" s="58">
        <f>'Resumen-DiarioHorario-Eólico'!AD1376</f>
        <v>248.0973333333333</v>
      </c>
      <c r="AD28" s="59">
        <f>'Resumen-DiarioHorario-Eólico'!AD1433</f>
        <v>201.00566666666668</v>
      </c>
      <c r="AE28" s="58">
        <f>'Resumen-DiarioHorario-Eólico'!AD1490</f>
        <v>92.187833333333344</v>
      </c>
      <c r="AF28" s="59">
        <f>'Resumen-DiarioHorario-Eólico'!AD1546</f>
        <v>40.45450000000001</v>
      </c>
      <c r="AG28" s="58">
        <f>'Resumen-DiarioHorario-Eólico'!AD1602</f>
        <v>0</v>
      </c>
      <c r="AH28" s="59">
        <f>+'Resumen-DiarioHorario-Eólico'!AD1658</f>
        <v>18.340499999999999</v>
      </c>
      <c r="AI28" s="58">
        <f>+'Resumen-DiarioHorario-Eólico'!AD1714</f>
        <v>0</v>
      </c>
      <c r="AJ28" s="53"/>
      <c r="AK28" s="51">
        <f t="shared" ref="AK28:AK38" si="4">SUM(E28:AI28)</f>
        <v>2955.3093333333331</v>
      </c>
      <c r="AL28" s="52"/>
    </row>
    <row r="29" spans="2:38" x14ac:dyDescent="0.3">
      <c r="B29" s="46" t="s">
        <v>5</v>
      </c>
      <c r="C29" s="46"/>
      <c r="D29" s="46"/>
      <c r="E29" s="58">
        <f>'Resumen-DiarioHorario-Eólico'!AD9</f>
        <v>199.57983333333331</v>
      </c>
      <c r="F29" s="59">
        <f>'Resumen-DiarioHorario-Eólico'!AD66</f>
        <v>182.16683333333336</v>
      </c>
      <c r="G29" s="58">
        <f>'Resumen-DiarioHorario-Eólico'!AD123</f>
        <v>110.32466666666667</v>
      </c>
      <c r="H29" s="59">
        <f>'Resumen-DiarioHorario-Eólico'!AD180</f>
        <v>88.469499999999996</v>
      </c>
      <c r="I29" s="58">
        <f>'Resumen-DiarioHorario-Eólico'!AD237</f>
        <v>72.916666666666657</v>
      </c>
      <c r="J29" s="59">
        <f>'Resumen-DiarioHorario-Eólico'!AD294</f>
        <v>140.70333333333332</v>
      </c>
      <c r="K29" s="58">
        <f>'Resumen-DiarioHorario-Eólico'!AD351</f>
        <v>169.46983333333333</v>
      </c>
      <c r="L29" s="59">
        <f>'Resumen-DiarioHorario-Eólico'!AD408</f>
        <v>181.0323333333333</v>
      </c>
      <c r="M29" s="58">
        <f>'Resumen-DiarioHorario-Eólico'!AD465</f>
        <v>185.22700000000003</v>
      </c>
      <c r="N29" s="59">
        <f>'Resumen-DiarioHorario-Eólico'!AD522</f>
        <v>0</v>
      </c>
      <c r="O29" s="58">
        <f>'Resumen-DiarioHorario-Eólico'!AD579</f>
        <v>0</v>
      </c>
      <c r="P29" s="59">
        <f>'Resumen-DiarioHorario-Eólico'!AD636</f>
        <v>0</v>
      </c>
      <c r="Q29" s="58">
        <f>'Resumen-DiarioHorario-Eólico'!AD693</f>
        <v>148.03366666666668</v>
      </c>
      <c r="R29" s="59">
        <f>'Resumen-DiarioHorario-Eólico'!AD750</f>
        <v>16.012499999999999</v>
      </c>
      <c r="S29" s="58">
        <f>'Resumen-DiarioHorario-Eólico'!AD807</f>
        <v>40.265333333333331</v>
      </c>
      <c r="T29" s="59">
        <f>'Resumen-DiarioHorario-Eólico'!AD864</f>
        <v>69.614833333333351</v>
      </c>
      <c r="U29" s="58">
        <f>'Resumen-DiarioHorario-Eólico'!AD921</f>
        <v>89.960166666666652</v>
      </c>
      <c r="V29" s="59">
        <f>'Resumen-DiarioHorario-Eólico'!AD978</f>
        <v>149.75633333333334</v>
      </c>
      <c r="W29" s="58">
        <f>'Resumen-DiarioHorario-Eólico'!AD1035</f>
        <v>74.000499999999974</v>
      </c>
      <c r="X29" s="59">
        <f>'Resumen-DiarioHorario-Eólico'!AD1092</f>
        <v>85.035499999999999</v>
      </c>
      <c r="Y29" s="58">
        <f>'Resumen-DiarioHorario-Eólico'!AD1149</f>
        <v>0</v>
      </c>
      <c r="Z29" s="59">
        <f>'Resumen-DiarioHorario-Eólico'!AD1206</f>
        <v>0</v>
      </c>
      <c r="AA29" s="58">
        <f>'Resumen-DiarioHorario-Eólico'!AD1263</f>
        <v>37.674499999999995</v>
      </c>
      <c r="AB29" s="59">
        <f>'Resumen-DiarioHorario-Eólico'!AD1320</f>
        <v>94.6933333333333</v>
      </c>
      <c r="AC29" s="58">
        <f>'Resumen-DiarioHorario-Eólico'!AD1377</f>
        <v>174.56283333333334</v>
      </c>
      <c r="AD29" s="59">
        <f>'Resumen-DiarioHorario-Eólico'!AD1434</f>
        <v>143.553</v>
      </c>
      <c r="AE29" s="58">
        <f>'Resumen-DiarioHorario-Eólico'!AD1491</f>
        <v>122.59166666666668</v>
      </c>
      <c r="AF29" s="59">
        <f>'Resumen-DiarioHorario-Eólico'!AD1547</f>
        <v>27.156833333333324</v>
      </c>
      <c r="AG29" s="58">
        <f>'Resumen-DiarioHorario-Eólico'!AD1603</f>
        <v>0</v>
      </c>
      <c r="AH29" s="59">
        <f>+'Resumen-DiarioHorario-Eólico'!AD1659</f>
        <v>6.8088333333333342</v>
      </c>
      <c r="AI29" s="58">
        <f>+'Resumen-DiarioHorario-Eólico'!AD1715</f>
        <v>0</v>
      </c>
      <c r="AJ29" s="53"/>
      <c r="AK29" s="51">
        <f t="shared" si="4"/>
        <v>2609.6098333333334</v>
      </c>
      <c r="AL29" s="52"/>
    </row>
    <row r="30" spans="2:38" x14ac:dyDescent="0.3">
      <c r="B30" s="46" t="s">
        <v>6</v>
      </c>
      <c r="C30" s="46"/>
      <c r="D30" s="46"/>
      <c r="E30" s="58">
        <f>'Resumen-DiarioHorario-Eólico'!AD10</f>
        <v>207.67900000000006</v>
      </c>
      <c r="F30" s="59">
        <f>'Resumen-DiarioHorario-Eólico'!AD67</f>
        <v>162.56350000000003</v>
      </c>
      <c r="G30" s="58">
        <f>'Resumen-DiarioHorario-Eólico'!AD124</f>
        <v>84.127833333333328</v>
      </c>
      <c r="H30" s="59">
        <f>'Resumen-DiarioHorario-Eólico'!AD181</f>
        <v>131.09683333333331</v>
      </c>
      <c r="I30" s="58">
        <f>'Resumen-DiarioHorario-Eólico'!AD238</f>
        <v>121.86950000000004</v>
      </c>
      <c r="J30" s="59">
        <f>'Resumen-DiarioHorario-Eólico'!AD295</f>
        <v>143.14733333333336</v>
      </c>
      <c r="K30" s="58">
        <f>'Resumen-DiarioHorario-Eólico'!AD352</f>
        <v>229.33199999999994</v>
      </c>
      <c r="L30" s="59">
        <f>'Resumen-DiarioHorario-Eólico'!AD409</f>
        <v>188.31883333333326</v>
      </c>
      <c r="M30" s="58">
        <f>'Resumen-DiarioHorario-Eólico'!AD466</f>
        <v>118.33533333333332</v>
      </c>
      <c r="N30" s="59">
        <f>'Resumen-DiarioHorario-Eólico'!AD523</f>
        <v>82.848833333333332</v>
      </c>
      <c r="O30" s="58">
        <f>'Resumen-DiarioHorario-Eólico'!AD580</f>
        <v>241.37833333333333</v>
      </c>
      <c r="P30" s="59">
        <f>'Resumen-DiarioHorario-Eólico'!AD637</f>
        <v>129.97383333333335</v>
      </c>
      <c r="Q30" s="58">
        <f>'Resumen-DiarioHorario-Eólico'!AD694</f>
        <v>160.73400000000001</v>
      </c>
      <c r="R30" s="59">
        <f>'Resumen-DiarioHorario-Eólico'!AD751</f>
        <v>78.968000000000018</v>
      </c>
      <c r="S30" s="58">
        <f>'Resumen-DiarioHorario-Eólico'!AD808</f>
        <v>51.945833333333319</v>
      </c>
      <c r="T30" s="59">
        <f>'Resumen-DiarioHorario-Eólico'!AD865</f>
        <v>88.692166666666679</v>
      </c>
      <c r="U30" s="58">
        <f>'Resumen-DiarioHorario-Eólico'!AD922</f>
        <v>46.133833333333335</v>
      </c>
      <c r="V30" s="59">
        <f>'Resumen-DiarioHorario-Eólico'!AD979</f>
        <v>150.45766666666663</v>
      </c>
      <c r="W30" s="58">
        <f>'Resumen-DiarioHorario-Eólico'!AD1036</f>
        <v>127.76700000000001</v>
      </c>
      <c r="X30" s="59">
        <f>'Resumen-DiarioHorario-Eólico'!AD1093</f>
        <v>122.39866666666673</v>
      </c>
      <c r="Y30" s="58">
        <f>'Resumen-DiarioHorario-Eólico'!AD1150</f>
        <v>0</v>
      </c>
      <c r="Z30" s="59">
        <f>'Resumen-DiarioHorario-Eólico'!AD1207</f>
        <v>3.2685000000000004</v>
      </c>
      <c r="AA30" s="58">
        <f>'Resumen-DiarioHorario-Eólico'!AD1264</f>
        <v>39.588166666666652</v>
      </c>
      <c r="AB30" s="59">
        <f>'Resumen-DiarioHorario-Eólico'!AD1321</f>
        <v>80.028833333333324</v>
      </c>
      <c r="AC30" s="58">
        <f>'Resumen-DiarioHorario-Eólico'!AD1378</f>
        <v>220.98016666666672</v>
      </c>
      <c r="AD30" s="59">
        <f>'Resumen-DiarioHorario-Eólico'!AD1435</f>
        <v>256.27700000000004</v>
      </c>
      <c r="AE30" s="58">
        <f>'Resumen-DiarioHorario-Eólico'!AD1492</f>
        <v>172.11600000000001</v>
      </c>
      <c r="AF30" s="59">
        <f>'Resumen-DiarioHorario-Eólico'!AD1548</f>
        <v>26.580999999999996</v>
      </c>
      <c r="AG30" s="58">
        <f>'Resumen-DiarioHorario-Eólico'!AD1604</f>
        <v>58.462666666666678</v>
      </c>
      <c r="AH30" s="59">
        <f>+'Resumen-DiarioHorario-Eólico'!AD1660</f>
        <v>53.078666666666649</v>
      </c>
      <c r="AI30" s="58">
        <f>+'Resumen-DiarioHorario-Eólico'!AD1716</f>
        <v>0</v>
      </c>
      <c r="AJ30" s="53"/>
      <c r="AK30" s="51">
        <f t="shared" si="4"/>
        <v>3578.1493333333333</v>
      </c>
      <c r="AL30" s="52"/>
    </row>
    <row r="31" spans="2:38" x14ac:dyDescent="0.3">
      <c r="B31" s="46" t="s">
        <v>105</v>
      </c>
      <c r="C31" s="46"/>
      <c r="D31" s="46"/>
      <c r="E31" s="58">
        <f>'Resumen-DiarioHorario-Eólico'!AD11</f>
        <v>553.56783333333317</v>
      </c>
      <c r="F31" s="59">
        <f>'Resumen-DiarioHorario-Eólico'!AD68</f>
        <v>542.09999999999991</v>
      </c>
      <c r="G31" s="58">
        <f>'Resumen-DiarioHorario-Eólico'!AD125</f>
        <v>576.66299999999967</v>
      </c>
      <c r="H31" s="59">
        <f>'Resumen-DiarioHorario-Eólico'!AD182</f>
        <v>325.51666666666665</v>
      </c>
      <c r="I31" s="58">
        <f>'Resumen-DiarioHorario-Eólico'!AD239</f>
        <v>244.2523333333333</v>
      </c>
      <c r="J31" s="59">
        <f>'Resumen-DiarioHorario-Eólico'!AD296</f>
        <v>485.05950000000001</v>
      </c>
      <c r="K31" s="58">
        <f>'Resumen-DiarioHorario-Eólico'!AD353</f>
        <v>527.09333333333325</v>
      </c>
      <c r="L31" s="59">
        <f>'Resumen-DiarioHorario-Eólico'!AD410</f>
        <v>545.30933333333326</v>
      </c>
      <c r="M31" s="58">
        <f>'Resumen-DiarioHorario-Eólico'!AD467</f>
        <v>0</v>
      </c>
      <c r="N31" s="59">
        <f>'Resumen-DiarioHorario-Eólico'!AD524</f>
        <v>169.75299999999999</v>
      </c>
      <c r="O31" s="58">
        <f>'Resumen-DiarioHorario-Eólico'!AD581</f>
        <v>392.01749999999998</v>
      </c>
      <c r="P31" s="59">
        <f>'Resumen-DiarioHorario-Eólico'!AD638</f>
        <v>379.13350000000003</v>
      </c>
      <c r="Q31" s="58">
        <f>'Resumen-DiarioHorario-Eólico'!AD695</f>
        <v>498.4</v>
      </c>
      <c r="R31" s="59">
        <f>'Resumen-DiarioHorario-Eólico'!AD752</f>
        <v>61.085500000000017</v>
      </c>
      <c r="S31" s="58">
        <f>'Resumen-DiarioHorario-Eólico'!AD809</f>
        <v>108.00800000000001</v>
      </c>
      <c r="T31" s="59">
        <f>'Resumen-DiarioHorario-Eólico'!AD866</f>
        <v>186.91833333333332</v>
      </c>
      <c r="U31" s="58">
        <f>'Resumen-DiarioHorario-Eólico'!AD923</f>
        <v>278.46783333333337</v>
      </c>
      <c r="V31" s="59">
        <f>'Resumen-DiarioHorario-Eólico'!AD980</f>
        <v>458.18033333333335</v>
      </c>
      <c r="W31" s="58">
        <f>'Resumen-DiarioHorario-Eólico'!AD1037</f>
        <v>438.07116666666678</v>
      </c>
      <c r="X31" s="59">
        <f>'Resumen-DiarioHorario-Eólico'!AD1094</f>
        <v>183.25300000000001</v>
      </c>
      <c r="Y31" s="58">
        <f>'Resumen-DiarioHorario-Eólico'!AD1151</f>
        <v>0</v>
      </c>
      <c r="Z31" s="59">
        <f>'Resumen-DiarioHorario-Eólico'!AD1208</f>
        <v>0.13200000000000001</v>
      </c>
      <c r="AA31" s="58">
        <f>'Resumen-DiarioHorario-Eólico'!AD1265</f>
        <v>11.108999999999995</v>
      </c>
      <c r="AB31" s="59">
        <f>'Resumen-DiarioHorario-Eólico'!AD1322</f>
        <v>269.75716666666659</v>
      </c>
      <c r="AC31" s="58">
        <f>'Resumen-DiarioHorario-Eólico'!AD1379</f>
        <v>488.40816666666672</v>
      </c>
      <c r="AD31" s="59">
        <f>'Resumen-DiarioHorario-Eólico'!AD1436</f>
        <v>568.36683333333326</v>
      </c>
      <c r="AE31" s="58">
        <f>'Resumen-DiarioHorario-Eólico'!AD1493</f>
        <v>597.79783333333341</v>
      </c>
      <c r="AF31" s="59">
        <f>'Resumen-DiarioHorario-Eólico'!AD1549</f>
        <v>58.36033333333333</v>
      </c>
      <c r="AG31" s="58">
        <f>'Resumen-DiarioHorario-Eólico'!AD1605</f>
        <v>0</v>
      </c>
      <c r="AH31" s="59">
        <f>+'Resumen-DiarioHorario-Eólico'!AD1661</f>
        <v>19.086999999999993</v>
      </c>
      <c r="AI31" s="58">
        <f>+'Resumen-DiarioHorario-Eólico'!AD1717</f>
        <v>0</v>
      </c>
      <c r="AJ31" s="53"/>
      <c r="AK31" s="51">
        <f t="shared" si="4"/>
        <v>8965.8684999999987</v>
      </c>
      <c r="AL31" s="52"/>
    </row>
    <row r="32" spans="2:38" x14ac:dyDescent="0.3">
      <c r="B32" s="46" t="s">
        <v>7</v>
      </c>
      <c r="C32" s="46"/>
      <c r="D32" s="46"/>
      <c r="E32" s="58">
        <f>'Resumen-DiarioHorario-Eólico'!AD12</f>
        <v>252.97349999999994</v>
      </c>
      <c r="F32" s="59">
        <f>'Resumen-DiarioHorario-Eólico'!AD69</f>
        <v>245.32916666666668</v>
      </c>
      <c r="G32" s="58">
        <f>'Resumen-DiarioHorario-Eólico'!AD126</f>
        <v>197.98466666666664</v>
      </c>
      <c r="H32" s="59">
        <f>'Resumen-DiarioHorario-Eólico'!AD183</f>
        <v>261.64433333333329</v>
      </c>
      <c r="I32" s="58">
        <f>'Resumen-DiarioHorario-Eólico'!AD240</f>
        <v>79.298999999999992</v>
      </c>
      <c r="J32" s="59">
        <f>'Resumen-DiarioHorario-Eólico'!AD297</f>
        <v>85.574166666666656</v>
      </c>
      <c r="K32" s="58">
        <f>'Resumen-DiarioHorario-Eólico'!AD354</f>
        <v>296.17549999999994</v>
      </c>
      <c r="L32" s="59">
        <f>'Resumen-DiarioHorario-Eólico'!AD411</f>
        <v>263.24200000000002</v>
      </c>
      <c r="M32" s="58">
        <f>'Resumen-DiarioHorario-Eólico'!AD468</f>
        <v>217.39583333333337</v>
      </c>
      <c r="N32" s="59">
        <f>'Resumen-DiarioHorario-Eólico'!AD525</f>
        <v>209.60099999999997</v>
      </c>
      <c r="O32" s="58">
        <f>'Resumen-DiarioHorario-Eólico'!AD582</f>
        <v>390.88883333333331</v>
      </c>
      <c r="P32" s="59">
        <f>'Resumen-DiarioHorario-Eólico'!AD639</f>
        <v>252.70733333333331</v>
      </c>
      <c r="Q32" s="58">
        <f>'Resumen-DiarioHorario-Eólico'!AD696</f>
        <v>223.22816666666665</v>
      </c>
      <c r="R32" s="59">
        <f>'Resumen-DiarioHorario-Eólico'!AD753</f>
        <v>31.998499999999993</v>
      </c>
      <c r="S32" s="58">
        <f>'Resumen-DiarioHorario-Eólico'!AD810</f>
        <v>90.413000000000011</v>
      </c>
      <c r="T32" s="59">
        <f>'Resumen-DiarioHorario-Eólico'!AD867</f>
        <v>232.27416666666667</v>
      </c>
      <c r="U32" s="58">
        <f>'Resumen-DiarioHorario-Eólico'!AD924</f>
        <v>160.32483333333334</v>
      </c>
      <c r="V32" s="59">
        <f>'Resumen-DiarioHorario-Eólico'!AD981</f>
        <v>253.8456666666666</v>
      </c>
      <c r="W32" s="58">
        <f>'Resumen-DiarioHorario-Eólico'!AD1038</f>
        <v>314.42850000000004</v>
      </c>
      <c r="X32" s="59">
        <f>'Resumen-DiarioHorario-Eólico'!AD1095</f>
        <v>195.8715</v>
      </c>
      <c r="Y32" s="58">
        <f>'Resumen-DiarioHorario-Eólico'!AD1152</f>
        <v>0</v>
      </c>
      <c r="Z32" s="59">
        <f>'Resumen-DiarioHorario-Eólico'!AD1209</f>
        <v>9.4924999999999997</v>
      </c>
      <c r="AA32" s="58">
        <f>'Resumen-DiarioHorario-Eólico'!AD1266</f>
        <v>44.401333333333334</v>
      </c>
      <c r="AB32" s="59">
        <f>'Resumen-DiarioHorario-Eólico'!AD1323</f>
        <v>333.22949999999997</v>
      </c>
      <c r="AC32" s="58">
        <f>'Resumen-DiarioHorario-Eólico'!AD1380</f>
        <v>388.45516666666663</v>
      </c>
      <c r="AD32" s="59">
        <f>'Resumen-DiarioHorario-Eólico'!AD1437</f>
        <v>332.80800000000005</v>
      </c>
      <c r="AE32" s="58">
        <f>'Resumen-DiarioHorario-Eólico'!AD1494</f>
        <v>264.59083333333331</v>
      </c>
      <c r="AF32" s="59">
        <f>'Resumen-DiarioHorario-Eólico'!AD1550</f>
        <v>71.528999999999968</v>
      </c>
      <c r="AG32" s="58">
        <f>'Resumen-DiarioHorario-Eólico'!AD1606</f>
        <v>0</v>
      </c>
      <c r="AH32" s="59">
        <f>+'Resumen-DiarioHorario-Eólico'!AD1662</f>
        <v>12.230166666666666</v>
      </c>
      <c r="AI32" s="58">
        <f>+'Resumen-DiarioHorario-Eólico'!AD1718</f>
        <v>0</v>
      </c>
      <c r="AJ32" s="53"/>
      <c r="AK32" s="51">
        <f t="shared" si="4"/>
        <v>5711.9361666666664</v>
      </c>
      <c r="AL32" s="52"/>
    </row>
    <row r="33" spans="2:38" x14ac:dyDescent="0.3">
      <c r="B33" s="46" t="s">
        <v>8</v>
      </c>
      <c r="C33" s="46"/>
      <c r="D33" s="46"/>
      <c r="E33" s="58">
        <f>'Resumen-DiarioHorario-Eólico'!AD13</f>
        <v>65.283666666666647</v>
      </c>
      <c r="F33" s="59">
        <f>'Resumen-DiarioHorario-Eólico'!AD70</f>
        <v>51.455166666666678</v>
      </c>
      <c r="G33" s="58">
        <f>'Resumen-DiarioHorario-Eólico'!AD127</f>
        <v>50.229333333333329</v>
      </c>
      <c r="H33" s="59">
        <f>'Resumen-DiarioHorario-Eólico'!AD184</f>
        <v>37.755833333333335</v>
      </c>
      <c r="I33" s="58">
        <f>'Resumen-DiarioHorario-Eólico'!AD241</f>
        <v>35.107333333333322</v>
      </c>
      <c r="J33" s="59">
        <f>'Resumen-DiarioHorario-Eólico'!AD298</f>
        <v>91.790999999999997</v>
      </c>
      <c r="K33" s="58">
        <f>'Resumen-DiarioHorario-Eólico'!AD355</f>
        <v>168.28583333333327</v>
      </c>
      <c r="L33" s="59">
        <f>'Resumen-DiarioHorario-Eólico'!AD412</f>
        <v>51.683333333333316</v>
      </c>
      <c r="M33" s="58">
        <f>'Resumen-DiarioHorario-Eólico'!AD469</f>
        <v>213.91783333333328</v>
      </c>
      <c r="N33" s="59">
        <f>'Resumen-DiarioHorario-Eólico'!AD526</f>
        <v>1.8590000000000004</v>
      </c>
      <c r="O33" s="58">
        <f>'Resumen-DiarioHorario-Eólico'!AD583</f>
        <v>83.98966666666665</v>
      </c>
      <c r="P33" s="59">
        <f>'Resumen-DiarioHorario-Eólico'!AD640</f>
        <v>272.05866666666674</v>
      </c>
      <c r="Q33" s="58">
        <f>'Resumen-DiarioHorario-Eólico'!AD697</f>
        <v>105.29366666666668</v>
      </c>
      <c r="R33" s="59">
        <f>'Resumen-DiarioHorario-Eólico'!AD754</f>
        <v>50.968333333333312</v>
      </c>
      <c r="S33" s="58">
        <f>'Resumen-DiarioHorario-Eólico'!AD811</f>
        <v>118.07550000000005</v>
      </c>
      <c r="T33" s="59">
        <f>'Resumen-DiarioHorario-Eólico'!AD868</f>
        <v>60.319666666666677</v>
      </c>
      <c r="U33" s="58">
        <f>'Resumen-DiarioHorario-Eólico'!AD925</f>
        <v>61.954000000000001</v>
      </c>
      <c r="V33" s="59">
        <f>'Resumen-DiarioHorario-Eólico'!AD982</f>
        <v>123.61</v>
      </c>
      <c r="W33" s="58">
        <f>'Resumen-DiarioHorario-Eólico'!AD1039</f>
        <v>307.66499999999985</v>
      </c>
      <c r="X33" s="59">
        <f>'Resumen-DiarioHorario-Eólico'!AD1096</f>
        <v>284.57366666666667</v>
      </c>
      <c r="Y33" s="58">
        <f>'Resumen-DiarioHorario-Eólico'!AD1153</f>
        <v>0</v>
      </c>
      <c r="Z33" s="59">
        <f>'Resumen-DiarioHorario-Eólico'!AD1210</f>
        <v>9.3333333333333116E-3</v>
      </c>
      <c r="AA33" s="58">
        <f>'Resumen-DiarioHorario-Eólico'!AD1267</f>
        <v>10.061500000000002</v>
      </c>
      <c r="AB33" s="59">
        <f>'Resumen-DiarioHorario-Eólico'!AD1324</f>
        <v>40.676833333333327</v>
      </c>
      <c r="AC33" s="58">
        <f>'Resumen-DiarioHorario-Eólico'!AD1381</f>
        <v>29.757666666666665</v>
      </c>
      <c r="AD33" s="59">
        <f>'Resumen-DiarioHorario-Eólico'!AD1438</f>
        <v>54.293166666666657</v>
      </c>
      <c r="AE33" s="58">
        <f>'Resumen-DiarioHorario-Eólico'!AD1495</f>
        <v>71.564999999999969</v>
      </c>
      <c r="AF33" s="59">
        <f>'Resumen-DiarioHorario-Eólico'!AD1551</f>
        <v>4.4240000000000004</v>
      </c>
      <c r="AG33" s="58">
        <f>'Resumen-DiarioHorario-Eólico'!AD1607</f>
        <v>0</v>
      </c>
      <c r="AH33" s="59">
        <f>+'Resumen-DiarioHorario-Eólico'!AD1663</f>
        <v>19.725333333333335</v>
      </c>
      <c r="AI33" s="58">
        <f>+'Resumen-DiarioHorario-Eólico'!AD1719</f>
        <v>0</v>
      </c>
      <c r="AJ33" s="53"/>
      <c r="AK33" s="51">
        <f t="shared" si="4"/>
        <v>2466.3893333333335</v>
      </c>
      <c r="AL33" s="52"/>
    </row>
    <row r="34" spans="2:38" x14ac:dyDescent="0.3">
      <c r="B34" s="46" t="s">
        <v>9</v>
      </c>
      <c r="C34" s="46"/>
      <c r="D34" s="46"/>
      <c r="E34" s="58">
        <f>'Resumen-DiarioHorario-Eólico'!AD14</f>
        <v>136.67016666666666</v>
      </c>
      <c r="F34" s="59">
        <f>'Resumen-DiarioHorario-Eólico'!AD71</f>
        <v>192.71366666666668</v>
      </c>
      <c r="G34" s="58">
        <f>'Resumen-DiarioHorario-Eólico'!AD128</f>
        <v>35.123333333333342</v>
      </c>
      <c r="H34" s="59">
        <f>'Resumen-DiarioHorario-Eólico'!AD185</f>
        <v>4.0529999999999999</v>
      </c>
      <c r="I34" s="58">
        <f>'Resumen-DiarioHorario-Eólico'!AD242</f>
        <v>21.105833333333326</v>
      </c>
      <c r="J34" s="59">
        <f>'Resumen-DiarioHorario-Eólico'!AD299</f>
        <v>314.52816666666678</v>
      </c>
      <c r="K34" s="58">
        <f>'Resumen-DiarioHorario-Eólico'!AD356</f>
        <v>0</v>
      </c>
      <c r="L34" s="59">
        <f>'Resumen-DiarioHorario-Eólico'!AD413</f>
        <v>38.977999999999994</v>
      </c>
      <c r="M34" s="58">
        <f>'Resumen-DiarioHorario-Eólico'!AD470</f>
        <v>26.713999999999999</v>
      </c>
      <c r="N34" s="59">
        <f>'Resumen-DiarioHorario-Eólico'!AD527</f>
        <v>83.87833333333333</v>
      </c>
      <c r="O34" s="58">
        <f>'Resumen-DiarioHorario-Eólico'!AD584</f>
        <v>381.09083333333331</v>
      </c>
      <c r="P34" s="59">
        <f>'Resumen-DiarioHorario-Eólico'!AD641</f>
        <v>61.938833333333363</v>
      </c>
      <c r="Q34" s="58">
        <f>'Resumen-DiarioHorario-Eólico'!AD698</f>
        <v>17.343</v>
      </c>
      <c r="R34" s="59">
        <f>'Resumen-DiarioHorario-Eólico'!AD755</f>
        <v>12.581666666666665</v>
      </c>
      <c r="S34" s="58">
        <f>'Resumen-DiarioHorario-Eólico'!AD812</f>
        <v>16.970333333333336</v>
      </c>
      <c r="T34" s="59">
        <f>'Resumen-DiarioHorario-Eólico'!AD869</f>
        <v>125.5535</v>
      </c>
      <c r="U34" s="58">
        <f>'Resumen-DiarioHorario-Eólico'!AD926</f>
        <v>100.31350000000003</v>
      </c>
      <c r="V34" s="59">
        <f>'Resumen-DiarioHorario-Eólico'!AD983</f>
        <v>17.69233333333333</v>
      </c>
      <c r="W34" s="58">
        <f>'Resumen-DiarioHorario-Eólico'!AD1040</f>
        <v>40.160166666666676</v>
      </c>
      <c r="X34" s="59">
        <f>'Resumen-DiarioHorario-Eólico'!AD1097</f>
        <v>32.224166666666662</v>
      </c>
      <c r="Y34" s="58">
        <f>'Resumen-DiarioHorario-Eólico'!AD1154</f>
        <v>0</v>
      </c>
      <c r="Z34" s="59">
        <f>'Resumen-DiarioHorario-Eólico'!AD1211</f>
        <v>0.43916666666666665</v>
      </c>
      <c r="AA34" s="58">
        <f>'Resumen-DiarioHorario-Eólico'!AD1268</f>
        <v>0</v>
      </c>
      <c r="AB34" s="59">
        <f>'Resumen-DiarioHorario-Eólico'!AD1325</f>
        <v>149.97699999999998</v>
      </c>
      <c r="AC34" s="58">
        <f>'Resumen-DiarioHorario-Eólico'!AD1382</f>
        <v>587.89449999999999</v>
      </c>
      <c r="AD34" s="59">
        <f>'Resumen-DiarioHorario-Eólico'!AD1439</f>
        <v>315.75233333333335</v>
      </c>
      <c r="AE34" s="58">
        <f>'Resumen-DiarioHorario-Eólico'!AD1496</f>
        <v>125.05583333333331</v>
      </c>
      <c r="AF34" s="59">
        <f>'Resumen-DiarioHorario-Eólico'!AD1552</f>
        <v>4.9506666666666668</v>
      </c>
      <c r="AG34" s="58">
        <f>'Resumen-DiarioHorario-Eólico'!AD1608</f>
        <v>0</v>
      </c>
      <c r="AH34" s="59">
        <f>+'Resumen-DiarioHorario-Eólico'!AD1664</f>
        <v>0.93700000000000017</v>
      </c>
      <c r="AI34" s="58">
        <f>+'Resumen-DiarioHorario-Eólico'!AD1720</f>
        <v>0</v>
      </c>
      <c r="AJ34" s="53"/>
      <c r="AK34" s="51">
        <f t="shared" si="4"/>
        <v>2844.6393333333335</v>
      </c>
      <c r="AL34" s="52"/>
    </row>
    <row r="35" spans="2:38" x14ac:dyDescent="0.3">
      <c r="B35" s="46" t="s">
        <v>10</v>
      </c>
      <c r="C35" s="46"/>
      <c r="D35" s="46"/>
      <c r="E35" s="58">
        <f>'Resumen-DiarioHorario-Eólico'!AD15</f>
        <v>92.704666666666654</v>
      </c>
      <c r="F35" s="59">
        <f>'Resumen-DiarioHorario-Eólico'!AD72</f>
        <v>121.39949999999999</v>
      </c>
      <c r="G35" s="58">
        <f>'Resumen-DiarioHorario-Eólico'!AD129</f>
        <v>44.57116666666667</v>
      </c>
      <c r="H35" s="59">
        <f>'Resumen-DiarioHorario-Eólico'!AD186</f>
        <v>2.6509999999999998</v>
      </c>
      <c r="I35" s="58">
        <f>'Resumen-DiarioHorario-Eólico'!AD243</f>
        <v>3.2465000000000006</v>
      </c>
      <c r="J35" s="59">
        <f>'Resumen-DiarioHorario-Eólico'!AD300</f>
        <v>7.1403333333333334</v>
      </c>
      <c r="K35" s="58">
        <f>'Resumen-DiarioHorario-Eólico'!AD357</f>
        <v>18.4255</v>
      </c>
      <c r="L35" s="59">
        <f>'Resumen-DiarioHorario-Eólico'!AD414</f>
        <v>38.636333333333333</v>
      </c>
      <c r="M35" s="58">
        <f>'Resumen-DiarioHorario-Eólico'!AD471</f>
        <v>36.587666666666664</v>
      </c>
      <c r="N35" s="59">
        <f>'Resumen-DiarioHorario-Eólico'!AD528</f>
        <v>41.912666666666674</v>
      </c>
      <c r="O35" s="58">
        <f>'Resumen-DiarioHorario-Eólico'!AD585</f>
        <v>184.26399999999998</v>
      </c>
      <c r="P35" s="59">
        <f>'Resumen-DiarioHorario-Eólico'!AD642</f>
        <v>42.050333333333334</v>
      </c>
      <c r="Q35" s="58">
        <f>'Resumen-DiarioHorario-Eólico'!AD699</f>
        <v>32.618166666666667</v>
      </c>
      <c r="R35" s="59">
        <f>'Resumen-DiarioHorario-Eólico'!AD756</f>
        <v>2.551333333333333</v>
      </c>
      <c r="S35" s="58">
        <f>'Resumen-DiarioHorario-Eólico'!AD813</f>
        <v>36.027166666666666</v>
      </c>
      <c r="T35" s="59">
        <f>'Resumen-DiarioHorario-Eólico'!AD870</f>
        <v>21.687666666666672</v>
      </c>
      <c r="U35" s="58">
        <f>'Resumen-DiarioHorario-Eólico'!AD927</f>
        <v>0</v>
      </c>
      <c r="V35" s="59">
        <f>'Resumen-DiarioHorario-Eólico'!AD984</f>
        <v>10.332166666666666</v>
      </c>
      <c r="W35" s="58">
        <f>'Resumen-DiarioHorario-Eólico'!AD1041</f>
        <v>37.102166666666669</v>
      </c>
      <c r="X35" s="59">
        <f>'Resumen-DiarioHorario-Eólico'!AD1098</f>
        <v>20.08883333333333</v>
      </c>
      <c r="Y35" s="58">
        <f>'Resumen-DiarioHorario-Eólico'!AD1155</f>
        <v>0</v>
      </c>
      <c r="Z35" s="59">
        <f>'Resumen-DiarioHorario-Eólico'!AD1212</f>
        <v>0.54566666666666674</v>
      </c>
      <c r="AA35" s="58">
        <f>'Resumen-DiarioHorario-Eólico'!AD1269</f>
        <v>4.3333333333333002E-3</v>
      </c>
      <c r="AB35" s="59">
        <f>'Resumen-DiarioHorario-Eólico'!AD1326</f>
        <v>8.1134999999999984</v>
      </c>
      <c r="AC35" s="58">
        <f>'Resumen-DiarioHorario-Eólico'!AD1383</f>
        <v>402.56266666666659</v>
      </c>
      <c r="AD35" s="59">
        <f>'Resumen-DiarioHorario-Eólico'!AD1440</f>
        <v>177.55883333333335</v>
      </c>
      <c r="AE35" s="58">
        <f>'Resumen-DiarioHorario-Eólico'!AD1497</f>
        <v>93.274499999999989</v>
      </c>
      <c r="AF35" s="59">
        <f>'Resumen-DiarioHorario-Eólico'!AD1553</f>
        <v>0</v>
      </c>
      <c r="AG35" s="58">
        <f>'Resumen-DiarioHorario-Eólico'!AD1609</f>
        <v>0</v>
      </c>
      <c r="AH35" s="59">
        <f>+'Resumen-DiarioHorario-Eólico'!AD1665</f>
        <v>0</v>
      </c>
      <c r="AI35" s="58">
        <f>+'Resumen-DiarioHorario-Eólico'!AD1721</f>
        <v>0</v>
      </c>
      <c r="AJ35" s="53"/>
      <c r="AK35" s="51">
        <f>SUM(E35:AI35)</f>
        <v>1476.0566666666666</v>
      </c>
      <c r="AL35" s="52"/>
    </row>
    <row r="36" spans="2:38" x14ac:dyDescent="0.3">
      <c r="B36" s="46" t="s">
        <v>11</v>
      </c>
      <c r="C36" s="46"/>
      <c r="D36" s="46"/>
      <c r="E36" s="58">
        <f>'Resumen-DiarioHorario-Eólico'!AD16</f>
        <v>99.691833333333349</v>
      </c>
      <c r="F36" s="59">
        <f>'Resumen-DiarioHorario-Eólico'!AD73</f>
        <v>102.13916666666675</v>
      </c>
      <c r="G36" s="58">
        <f>'Resumen-DiarioHorario-Eólico'!AD130</f>
        <v>44.895000000000003</v>
      </c>
      <c r="H36" s="59">
        <f>'Resumen-DiarioHorario-Eólico'!AD187</f>
        <v>3.835</v>
      </c>
      <c r="I36" s="58">
        <f>'Resumen-DiarioHorario-Eólico'!AD244</f>
        <v>2.7859999999999991</v>
      </c>
      <c r="J36" s="59">
        <f>'Resumen-DiarioHorario-Eólico'!AD301</f>
        <v>54.807666666666677</v>
      </c>
      <c r="K36" s="58">
        <f>'Resumen-DiarioHorario-Eólico'!AD358</f>
        <v>30.829833333333326</v>
      </c>
      <c r="L36" s="59">
        <f>'Resumen-DiarioHorario-Eólico'!AD415</f>
        <v>61.53300000000003</v>
      </c>
      <c r="M36" s="58">
        <f>'Resumen-DiarioHorario-Eólico'!AD472</f>
        <v>68.995333333333321</v>
      </c>
      <c r="N36" s="59">
        <f>'Resumen-DiarioHorario-Eólico'!AD529</f>
        <v>35.283333333333317</v>
      </c>
      <c r="O36" s="58">
        <f>'Resumen-DiarioHorario-Eólico'!AD586</f>
        <v>54.134999999999991</v>
      </c>
      <c r="P36" s="59">
        <f>'Resumen-DiarioHorario-Eólico'!AD643</f>
        <v>38.738500000000002</v>
      </c>
      <c r="Q36" s="58">
        <f>'Resumen-DiarioHorario-Eólico'!AD700</f>
        <v>31.099666666666671</v>
      </c>
      <c r="R36" s="59">
        <f>'Resumen-DiarioHorario-Eólico'!AD757</f>
        <v>2.3291666666666666</v>
      </c>
      <c r="S36" s="58">
        <f>'Resumen-DiarioHorario-Eólico'!AD814</f>
        <v>8.9989999999999988</v>
      </c>
      <c r="T36" s="59">
        <f>'Resumen-DiarioHorario-Eólico'!AD871</f>
        <v>7.6678333333333359</v>
      </c>
      <c r="U36" s="58">
        <f>'Resumen-DiarioHorario-Eólico'!AD928</f>
        <v>1.9669999999999992</v>
      </c>
      <c r="V36" s="59">
        <f>'Resumen-DiarioHorario-Eólico'!AD985</f>
        <v>4.8336666666666641</v>
      </c>
      <c r="W36" s="58">
        <f>'Resumen-DiarioHorario-Eólico'!AD1042</f>
        <v>48.78566666666665</v>
      </c>
      <c r="X36" s="59">
        <f>'Resumen-DiarioHorario-Eólico'!AD1099</f>
        <v>23.845333333333333</v>
      </c>
      <c r="Y36" s="58">
        <f>'Resumen-DiarioHorario-Eólico'!AD1156</f>
        <v>0</v>
      </c>
      <c r="Z36" s="59">
        <f>'Resumen-DiarioHorario-Eólico'!AD1213</f>
        <v>1.1518333333333328</v>
      </c>
      <c r="AA36" s="58">
        <f>'Resumen-DiarioHorario-Eólico'!AD1270</f>
        <v>0</v>
      </c>
      <c r="AB36" s="59">
        <f>'Resumen-DiarioHorario-Eólico'!AD1327</f>
        <v>17.747666666666671</v>
      </c>
      <c r="AC36" s="58">
        <f>'Resumen-DiarioHorario-Eólico'!AD1384</f>
        <v>179.34216666666666</v>
      </c>
      <c r="AD36" s="59">
        <f>'Resumen-DiarioHorario-Eólico'!AD1441</f>
        <v>89.684333333333356</v>
      </c>
      <c r="AE36" s="58">
        <f>'Resumen-DiarioHorario-Eólico'!AD1498</f>
        <v>55.668166666666657</v>
      </c>
      <c r="AF36" s="59">
        <f>'Resumen-DiarioHorario-Eólico'!AD1554</f>
        <v>0</v>
      </c>
      <c r="AG36" s="58">
        <f>'Resumen-DiarioHorario-Eólico'!AD1610</f>
        <v>0</v>
      </c>
      <c r="AH36" s="59">
        <f>+'Resumen-DiarioHorario-Eólico'!AD1666</f>
        <v>0</v>
      </c>
      <c r="AI36" s="58">
        <f>+'Resumen-DiarioHorario-Eólico'!AD1722</f>
        <v>0</v>
      </c>
      <c r="AJ36" s="53"/>
      <c r="AK36" s="51">
        <f t="shared" si="4"/>
        <v>1070.7911666666666</v>
      </c>
      <c r="AL36" s="52"/>
    </row>
    <row r="37" spans="2:38" x14ac:dyDescent="0.3">
      <c r="B37" s="46" t="s">
        <v>12</v>
      </c>
      <c r="C37" s="46"/>
      <c r="D37" s="46"/>
      <c r="E37" s="58">
        <f>'Resumen-DiarioHorario-Eólico'!AD17</f>
        <v>178.76633333333334</v>
      </c>
      <c r="F37" s="59">
        <f>'Resumen-DiarioHorario-Eólico'!AD74</f>
        <v>187.37649999999999</v>
      </c>
      <c r="G37" s="58">
        <f>'Resumen-DiarioHorario-Eólico'!AD131</f>
        <v>31.745833333333334</v>
      </c>
      <c r="H37" s="59">
        <f>'Resumen-DiarioHorario-Eólico'!AD188</f>
        <v>2.5476666666666672</v>
      </c>
      <c r="I37" s="58">
        <f>'Resumen-DiarioHorario-Eólico'!AD245</f>
        <v>6.0311666666666675</v>
      </c>
      <c r="J37" s="59">
        <f>'Resumen-DiarioHorario-Eólico'!AD302</f>
        <v>86.807833333333349</v>
      </c>
      <c r="K37" s="58">
        <f>'Resumen-DiarioHorario-Eólico'!AD359</f>
        <v>1.5770000000000017</v>
      </c>
      <c r="L37" s="59">
        <f>'Resumen-DiarioHorario-Eólico'!AD416</f>
        <v>41.729333333333336</v>
      </c>
      <c r="M37" s="58">
        <f>'Resumen-DiarioHorario-Eólico'!AD473</f>
        <v>37.290500000000002</v>
      </c>
      <c r="N37" s="59">
        <f>'Resumen-DiarioHorario-Eólico'!AD530</f>
        <v>129.17400000000001</v>
      </c>
      <c r="O37" s="58">
        <f>'Resumen-DiarioHorario-Eólico'!AD587</f>
        <v>145.77683333333334</v>
      </c>
      <c r="P37" s="59">
        <f>'Resumen-DiarioHorario-Eólico'!AD644</f>
        <v>84.874166666666667</v>
      </c>
      <c r="Q37" s="58">
        <f>'Resumen-DiarioHorario-Eólico'!AD701</f>
        <v>34.894833333333331</v>
      </c>
      <c r="R37" s="59">
        <f>'Resumen-DiarioHorario-Eólico'!AD758</f>
        <v>6.9266666666666667</v>
      </c>
      <c r="S37" s="58">
        <f>'Resumen-DiarioHorario-Eólico'!AD815</f>
        <v>46.605333333333334</v>
      </c>
      <c r="T37" s="59">
        <f>'Resumen-DiarioHorario-Eólico'!AD872</f>
        <v>22.388333333333335</v>
      </c>
      <c r="U37" s="58">
        <f>'Resumen-DiarioHorario-Eólico'!AD929</f>
        <v>16.509333333333334</v>
      </c>
      <c r="V37" s="59">
        <f>'Resumen-DiarioHorario-Eólico'!AD986</f>
        <v>22.435499999999998</v>
      </c>
      <c r="W37" s="58">
        <f>'Resumen-DiarioHorario-Eólico'!AD1043</f>
        <v>20.649833333333333</v>
      </c>
      <c r="X37" s="59">
        <f>'Resumen-DiarioHorario-Eólico'!AD1100</f>
        <v>31.441000000000003</v>
      </c>
      <c r="Y37" s="58">
        <f>'Resumen-DiarioHorario-Eólico'!AD1157</f>
        <v>0</v>
      </c>
      <c r="Z37" s="59">
        <f>'Resumen-DiarioHorario-Eólico'!AD1214</f>
        <v>1.33</v>
      </c>
      <c r="AA37" s="58">
        <f>'Resumen-DiarioHorario-Eólico'!AD1271</f>
        <v>6.3558333333333348</v>
      </c>
      <c r="AB37" s="59">
        <f>'Resumen-DiarioHorario-Eólico'!AD1328</f>
        <v>0</v>
      </c>
      <c r="AC37" s="58">
        <f>'Resumen-DiarioHorario-Eólico'!AD1385</f>
        <v>290.13216666666659</v>
      </c>
      <c r="AD37" s="59">
        <f>'Resumen-DiarioHorario-Eólico'!AD1442</f>
        <v>95.805333333333337</v>
      </c>
      <c r="AE37" s="58">
        <f>'Resumen-DiarioHorario-Eólico'!AD1499</f>
        <v>150.29133333333334</v>
      </c>
      <c r="AF37" s="59">
        <f>'Resumen-DiarioHorario-Eólico'!AD1555</f>
        <v>6.7233333333333327</v>
      </c>
      <c r="AG37" s="58">
        <f>'Resumen-DiarioHorario-Eólico'!AD1611</f>
        <v>0</v>
      </c>
      <c r="AH37" s="59">
        <f>+'Resumen-DiarioHorario-Eólico'!AD1667</f>
        <v>0.67033333333333356</v>
      </c>
      <c r="AI37" s="58">
        <f>+'Resumen-DiarioHorario-Eólico'!AD1723</f>
        <v>0</v>
      </c>
      <c r="AJ37" s="53"/>
      <c r="AK37" s="51">
        <f t="shared" si="4"/>
        <v>1686.8563333333329</v>
      </c>
      <c r="AL37" s="52"/>
    </row>
    <row r="38" spans="2:38" x14ac:dyDescent="0.3">
      <c r="B38" s="46" t="s">
        <v>13</v>
      </c>
      <c r="C38" s="46"/>
      <c r="D38" s="46"/>
      <c r="E38" s="58">
        <f>'Resumen-DiarioHorario-Eólico'!AD18</f>
        <v>64.055999999999997</v>
      </c>
      <c r="F38" s="59">
        <f>'Resumen-DiarioHorario-Eólico'!AD75</f>
        <v>209.57916666666668</v>
      </c>
      <c r="G38" s="58">
        <f>'Resumen-DiarioHorario-Eólico'!AD132</f>
        <v>5.5120000000000022</v>
      </c>
      <c r="H38" s="59">
        <f>'Resumen-DiarioHorario-Eólico'!AD189</f>
        <v>5.6538333333333339</v>
      </c>
      <c r="I38" s="58">
        <f>'Resumen-DiarioHorario-Eólico'!AD246</f>
        <v>41.632833333333338</v>
      </c>
      <c r="J38" s="59">
        <f>'Resumen-DiarioHorario-Eólico'!AD303</f>
        <v>156.76150000000004</v>
      </c>
      <c r="K38" s="58">
        <f>'Resumen-DiarioHorario-Eólico'!AD360</f>
        <v>26.170833333333334</v>
      </c>
      <c r="L38" s="59">
        <f>'Resumen-DiarioHorario-Eólico'!AD417</f>
        <v>18.983333333333334</v>
      </c>
      <c r="M38" s="58">
        <f>'Resumen-DiarioHorario-Eólico'!AD474</f>
        <v>0.22199999999999998</v>
      </c>
      <c r="N38" s="59">
        <f>'Resumen-DiarioHorario-Eólico'!AD531</f>
        <v>47.200166666666661</v>
      </c>
      <c r="O38" s="58">
        <f>'Resumen-DiarioHorario-Eólico'!AD588</f>
        <v>0</v>
      </c>
      <c r="P38" s="59">
        <f>'Resumen-DiarioHorario-Eólico'!AD645</f>
        <v>83.168500000000009</v>
      </c>
      <c r="Q38" s="58">
        <f>'Resumen-DiarioHorario-Eólico'!AD702</f>
        <v>0.52633333333333299</v>
      </c>
      <c r="R38" s="59">
        <f>'Resumen-DiarioHorario-Eólico'!AD759</f>
        <v>8.8158333333333321</v>
      </c>
      <c r="S38" s="58">
        <f>'Resumen-DiarioHorario-Eólico'!AD816</f>
        <v>2.0834999999999999</v>
      </c>
      <c r="T38" s="59">
        <f>'Resumen-DiarioHorario-Eólico'!AD873</f>
        <v>19.179500000000004</v>
      </c>
      <c r="U38" s="58">
        <f>'Resumen-DiarioHorario-Eólico'!AD930</f>
        <v>21.141666666666673</v>
      </c>
      <c r="V38" s="59">
        <f>'Resumen-DiarioHorario-Eólico'!AD987</f>
        <v>38.271166666666659</v>
      </c>
      <c r="W38" s="58">
        <f>'Resumen-DiarioHorario-Eólico'!AD1044</f>
        <v>43.686500000000002</v>
      </c>
      <c r="X38" s="59">
        <f>'Resumen-DiarioHorario-Eólico'!AD1101</f>
        <v>4.3631666666666664</v>
      </c>
      <c r="Y38" s="58">
        <f>'Resumen-DiarioHorario-Eólico'!AD1158</f>
        <v>0</v>
      </c>
      <c r="Z38" s="59">
        <f>'Resumen-DiarioHorario-Eólico'!AD1215</f>
        <v>1.1666666666666663E-3</v>
      </c>
      <c r="AA38" s="58">
        <f>'Resumen-DiarioHorario-Eólico'!AD1272</f>
        <v>0</v>
      </c>
      <c r="AB38" s="59">
        <f>'Resumen-DiarioHorario-Eólico'!AD1329</f>
        <v>63.464000000000006</v>
      </c>
      <c r="AC38" s="58">
        <f>'Resumen-DiarioHorario-Eólico'!AD1386</f>
        <v>561.78400000000011</v>
      </c>
      <c r="AD38" s="59">
        <f>'Resumen-DiarioHorario-Eólico'!AD1443</f>
        <v>253.33700000000002</v>
      </c>
      <c r="AE38" s="58">
        <f>'Resumen-DiarioHorario-Eólico'!AD1500</f>
        <v>184.45716666666672</v>
      </c>
      <c r="AF38" s="59">
        <f>'Resumen-DiarioHorario-Eólico'!AD1556</f>
        <v>0</v>
      </c>
      <c r="AG38" s="58">
        <f>'Resumen-DiarioHorario-Eólico'!AD1612</f>
        <v>0</v>
      </c>
      <c r="AH38" s="59">
        <f>+'Resumen-DiarioHorario-Eólico'!AD1668</f>
        <v>4.5464999999999982</v>
      </c>
      <c r="AI38" s="58">
        <f>+'Resumen-DiarioHorario-Eólico'!AD1724</f>
        <v>0</v>
      </c>
      <c r="AJ38" s="53"/>
      <c r="AK38" s="51">
        <f t="shared" si="4"/>
        <v>1864.5976666666668</v>
      </c>
      <c r="AL38" s="52"/>
    </row>
    <row r="39" spans="2:38" x14ac:dyDescent="0.3">
      <c r="B39" s="46" t="s">
        <v>14</v>
      </c>
      <c r="C39" s="46"/>
      <c r="D39" s="46"/>
      <c r="E39" s="58">
        <f>'Resumen-DiarioHorario-Eólico'!AD19</f>
        <v>0</v>
      </c>
      <c r="F39" s="59">
        <f>'Resumen-DiarioHorario-Eólico'!AD76</f>
        <v>0</v>
      </c>
      <c r="G39" s="58">
        <f>'Resumen-DiarioHorario-Eólico'!AD133</f>
        <v>0</v>
      </c>
      <c r="H39" s="59">
        <f>'Resumen-DiarioHorario-Eólico'!AD190</f>
        <v>0</v>
      </c>
      <c r="I39" s="58">
        <f>'Resumen-DiarioHorario-Eólico'!AD247</f>
        <v>0</v>
      </c>
      <c r="J39" s="59">
        <f>'Resumen-DiarioHorario-Eólico'!AD304</f>
        <v>0</v>
      </c>
      <c r="K39" s="58">
        <f>'Resumen-DiarioHorario-Eólico'!AD361</f>
        <v>0</v>
      </c>
      <c r="L39" s="59">
        <f>'Resumen-DiarioHorario-Eólico'!AD418</f>
        <v>0</v>
      </c>
      <c r="M39" s="58">
        <f>'Resumen-DiarioHorario-Eólico'!AD475</f>
        <v>0</v>
      </c>
      <c r="N39" s="59">
        <f>'Resumen-DiarioHorario-Eólico'!AD532</f>
        <v>0</v>
      </c>
      <c r="O39" s="58">
        <f>'Resumen-DiarioHorario-Eólico'!AD589</f>
        <v>0</v>
      </c>
      <c r="P39" s="59">
        <f>'Resumen-DiarioHorario-Eólico'!AD646</f>
        <v>0</v>
      </c>
      <c r="Q39" s="58">
        <f>'Resumen-DiarioHorario-Eólico'!AD703</f>
        <v>0</v>
      </c>
      <c r="R39" s="59">
        <f>'Resumen-DiarioHorario-Eólico'!AD760</f>
        <v>0</v>
      </c>
      <c r="S39" s="58">
        <f>'Resumen-DiarioHorario-Eólico'!AD817</f>
        <v>0</v>
      </c>
      <c r="T39" s="59">
        <f>'Resumen-DiarioHorario-Eólico'!AD874</f>
        <v>0</v>
      </c>
      <c r="U39" s="58">
        <f>'Resumen-DiarioHorario-Eólico'!AD931</f>
        <v>0</v>
      </c>
      <c r="V39" s="59">
        <f>'Resumen-DiarioHorario-Eólico'!AD988</f>
        <v>0</v>
      </c>
      <c r="W39" s="58">
        <f>'Resumen-DiarioHorario-Eólico'!AD1045</f>
        <v>0</v>
      </c>
      <c r="X39" s="59">
        <f>'Resumen-DiarioHorario-Eólico'!AD1102</f>
        <v>0</v>
      </c>
      <c r="Y39" s="58">
        <f>'Resumen-DiarioHorario-Eólico'!AD1159</f>
        <v>0</v>
      </c>
      <c r="Z39" s="59">
        <f>'Resumen-DiarioHorario-Eólico'!AD1216</f>
        <v>0</v>
      </c>
      <c r="AA39" s="58">
        <f>'Resumen-DiarioHorario-Eólico'!AD1273</f>
        <v>0</v>
      </c>
      <c r="AB39" s="59">
        <f>'Resumen-DiarioHorario-Eólico'!AD1330</f>
        <v>0</v>
      </c>
      <c r="AC39" s="58">
        <f>'Resumen-DiarioHorario-Eólico'!AD1387</f>
        <v>0</v>
      </c>
      <c r="AD39" s="59">
        <f>'Resumen-DiarioHorario-Eólico'!AD1444</f>
        <v>0</v>
      </c>
      <c r="AE39" s="58">
        <f>'Resumen-DiarioHorario-Eólico'!AD1501</f>
        <v>0</v>
      </c>
      <c r="AF39" s="59">
        <f>'Resumen-DiarioHorario-Eólico'!AD1557</f>
        <v>0</v>
      </c>
      <c r="AG39" s="58">
        <f>'Resumen-DiarioHorario-Eólico'!AD1613</f>
        <v>0</v>
      </c>
      <c r="AH39" s="59">
        <f>+'Resumen-DiarioHorario-Eólico'!AD1669</f>
        <v>0</v>
      </c>
      <c r="AI39" s="58">
        <f>+'Resumen-DiarioHorario-Eólico'!AD1725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15</v>
      </c>
      <c r="C40" s="46"/>
      <c r="D40" s="46"/>
      <c r="E40" s="58">
        <f>'Resumen-DiarioHorario-Eólico'!AD20</f>
        <v>39.412333333333336</v>
      </c>
      <c r="F40" s="59">
        <f>'Resumen-DiarioHorario-Eólico'!AD77</f>
        <v>200.00933333333333</v>
      </c>
      <c r="G40" s="58">
        <f>'Resumen-DiarioHorario-Eólico'!AD134</f>
        <v>31.922333333333327</v>
      </c>
      <c r="H40" s="59">
        <f>'Resumen-DiarioHorario-Eólico'!AD191</f>
        <v>2.2455000000000012</v>
      </c>
      <c r="I40" s="58">
        <f>'Resumen-DiarioHorario-Eólico'!AD248</f>
        <v>20.497833333333332</v>
      </c>
      <c r="J40" s="59">
        <f>'Resumen-DiarioHorario-Eólico'!AD305</f>
        <v>93.62816666666663</v>
      </c>
      <c r="K40" s="58">
        <f>'Resumen-DiarioHorario-Eólico'!AD362</f>
        <v>0.86883333333333201</v>
      </c>
      <c r="L40" s="59">
        <f>'Resumen-DiarioHorario-Eólico'!AD419</f>
        <v>0</v>
      </c>
      <c r="M40" s="58">
        <f>'Resumen-DiarioHorario-Eólico'!AD476</f>
        <v>0.10316666666666666</v>
      </c>
      <c r="N40" s="59">
        <f>'Resumen-DiarioHorario-Eólico'!AD533</f>
        <v>59.347833333333348</v>
      </c>
      <c r="O40" s="58">
        <f>'Resumen-DiarioHorario-Eólico'!AD590</f>
        <v>0</v>
      </c>
      <c r="P40" s="59">
        <f>'Resumen-DiarioHorario-Eólico'!AD647</f>
        <v>33.457500000000003</v>
      </c>
      <c r="Q40" s="58">
        <f>'Resumen-DiarioHorario-Eólico'!AD704</f>
        <v>16.09066666666666</v>
      </c>
      <c r="R40" s="59">
        <f>'Resumen-DiarioHorario-Eólico'!AD761</f>
        <v>59.113000000000014</v>
      </c>
      <c r="S40" s="58">
        <f>'Resumen-DiarioHorario-Eólico'!AD818</f>
        <v>8.9483333333333306</v>
      </c>
      <c r="T40" s="59">
        <f>'Resumen-DiarioHorario-Eólico'!AD875</f>
        <v>14.319166666666666</v>
      </c>
      <c r="U40" s="58">
        <f>'Resumen-DiarioHorario-Eólico'!AD932</f>
        <v>2.7935000000000021</v>
      </c>
      <c r="V40" s="59">
        <f>'Resumen-DiarioHorario-Eólico'!AD989</f>
        <v>64.650333333333336</v>
      </c>
      <c r="W40" s="58">
        <f>'Resumen-DiarioHorario-Eólico'!AD1046</f>
        <v>9.575333333333333</v>
      </c>
      <c r="X40" s="59">
        <f>'Resumen-DiarioHorario-Eólico'!AD1103</f>
        <v>0</v>
      </c>
      <c r="Y40" s="58">
        <f>'Resumen-DiarioHorario-Eólico'!AD1160</f>
        <v>0</v>
      </c>
      <c r="Z40" s="59">
        <f>'Resumen-DiarioHorario-Eólico'!AD1217</f>
        <v>6.4496666666666682</v>
      </c>
      <c r="AA40" s="58">
        <f>'Resumen-DiarioHorario-Eólico'!AD1274</f>
        <v>39.26733333333334</v>
      </c>
      <c r="AB40" s="59">
        <f>'Resumen-DiarioHorario-Eólico'!AD1331</f>
        <v>10.17266666666667</v>
      </c>
      <c r="AC40" s="58">
        <f>'Resumen-DiarioHorario-Eólico'!AD1388</f>
        <v>133.51183333333333</v>
      </c>
      <c r="AD40" s="59">
        <f>'Resumen-DiarioHorario-Eólico'!AD1445</f>
        <v>257.5795</v>
      </c>
      <c r="AE40" s="58">
        <f>'Resumen-DiarioHorario-Eólico'!AD1502</f>
        <v>29.814833333333333</v>
      </c>
      <c r="AF40" s="59">
        <f>'Resumen-DiarioHorario-Eólico'!AD1558</f>
        <v>1.5369999999999999</v>
      </c>
      <c r="AG40" s="58">
        <f>'Resumen-DiarioHorario-Eólico'!AD1614</f>
        <v>0</v>
      </c>
      <c r="AH40" s="59">
        <f>+'Resumen-DiarioHorario-Eólico'!AD1670</f>
        <v>1.7168333333333332</v>
      </c>
      <c r="AI40" s="58">
        <f>+'Resumen-DiarioHorario-Eólico'!AD1726</f>
        <v>0</v>
      </c>
      <c r="AJ40" s="53"/>
      <c r="AK40" s="51">
        <f t="shared" si="5"/>
        <v>1137.0328333333337</v>
      </c>
      <c r="AL40" s="52"/>
    </row>
    <row r="41" spans="2:38" x14ac:dyDescent="0.3">
      <c r="B41" s="46" t="s">
        <v>16</v>
      </c>
      <c r="C41" s="46"/>
      <c r="D41" s="46"/>
      <c r="E41" s="58">
        <f>'Resumen-DiarioHorario-Eólico'!AD21</f>
        <v>47.922166666666669</v>
      </c>
      <c r="F41" s="59">
        <f>'Resumen-DiarioHorario-Eólico'!AD78</f>
        <v>30.789666666666673</v>
      </c>
      <c r="G41" s="58">
        <f>'Resumen-DiarioHorario-Eólico'!AD135</f>
        <v>17.136833333333332</v>
      </c>
      <c r="H41" s="59">
        <f>'Resumen-DiarioHorario-Eólico'!AD192</f>
        <v>1.9510000000000005</v>
      </c>
      <c r="I41" s="58">
        <f>'Resumen-DiarioHorario-Eólico'!AD249</f>
        <v>11.636500000000003</v>
      </c>
      <c r="J41" s="59">
        <f>'Resumen-DiarioHorario-Eólico'!AD306</f>
        <v>133.55950000000004</v>
      </c>
      <c r="K41" s="58">
        <f>'Resumen-DiarioHorario-Eólico'!AD363</f>
        <v>10.104500000000002</v>
      </c>
      <c r="L41" s="59">
        <f>'Resumen-DiarioHorario-Eólico'!AD420</f>
        <v>0</v>
      </c>
      <c r="M41" s="58">
        <f>'Resumen-DiarioHorario-Eólico'!AD477</f>
        <v>0</v>
      </c>
      <c r="N41" s="59">
        <f>'Resumen-DiarioHorario-Eólico'!AD534</f>
        <v>33.506666666666668</v>
      </c>
      <c r="O41" s="58">
        <f>'Resumen-DiarioHorario-Eólico'!AD591</f>
        <v>0</v>
      </c>
      <c r="P41" s="59">
        <f>'Resumen-DiarioHorario-Eólico'!AD648</f>
        <v>61.00483333333333</v>
      </c>
      <c r="Q41" s="58">
        <f>'Resumen-DiarioHorario-Eólico'!AD705</f>
        <v>3.8551666666666664</v>
      </c>
      <c r="R41" s="59">
        <f>'Resumen-DiarioHorario-Eólico'!AD762</f>
        <v>5.4405000000000001</v>
      </c>
      <c r="S41" s="58">
        <f>'Resumen-DiarioHorario-Eólico'!AD819</f>
        <v>0.92300000000000004</v>
      </c>
      <c r="T41" s="59">
        <f>'Resumen-DiarioHorario-Eólico'!AD876</f>
        <v>0</v>
      </c>
      <c r="U41" s="58">
        <f>'Resumen-DiarioHorario-Eólico'!AD933</f>
        <v>78.232166666666686</v>
      </c>
      <c r="V41" s="59">
        <f>'Resumen-DiarioHorario-Eólico'!AD990</f>
        <v>6.1286666666666658</v>
      </c>
      <c r="W41" s="58">
        <f>'Resumen-DiarioHorario-Eólico'!AD1047</f>
        <v>1.2519999999999998</v>
      </c>
      <c r="X41" s="59">
        <f>'Resumen-DiarioHorario-Eólico'!AD1104</f>
        <v>0</v>
      </c>
      <c r="Y41" s="58">
        <f>'Resumen-DiarioHorario-Eólico'!AD1161</f>
        <v>0</v>
      </c>
      <c r="Z41" s="59">
        <f>'Resumen-DiarioHorario-Eólico'!AD1218</f>
        <v>1.8396666666666666</v>
      </c>
      <c r="AA41" s="58">
        <f>'Resumen-DiarioHorario-Eólico'!AD1275</f>
        <v>0</v>
      </c>
      <c r="AB41" s="59">
        <f>'Resumen-DiarioHorario-Eólico'!AD1332</f>
        <v>25.521499999999993</v>
      </c>
      <c r="AC41" s="58">
        <f>'Resumen-DiarioHorario-Eólico'!AD1389</f>
        <v>0</v>
      </c>
      <c r="AD41" s="59">
        <f>'Resumen-DiarioHorario-Eólico'!AD1446</f>
        <v>0</v>
      </c>
      <c r="AE41" s="58">
        <f>'Resumen-DiarioHorario-Eólico'!AD1503</f>
        <v>0</v>
      </c>
      <c r="AF41" s="59">
        <f>'Resumen-DiarioHorario-Eólico'!AD1559</f>
        <v>2.291666666666667</v>
      </c>
      <c r="AG41" s="58">
        <f>'Resumen-DiarioHorario-Eólico'!AD1615</f>
        <v>0</v>
      </c>
      <c r="AH41" s="59">
        <f>+'Resumen-DiarioHorario-Eólico'!AD1671</f>
        <v>0</v>
      </c>
      <c r="AI41" s="58">
        <f>+'Resumen-DiarioHorario-Eólico'!AD1727</f>
        <v>0</v>
      </c>
      <c r="AJ41" s="53"/>
      <c r="AK41" s="51">
        <f t="shared" si="5"/>
        <v>473.09600000000012</v>
      </c>
      <c r="AL41" s="52"/>
    </row>
    <row r="42" spans="2:38" x14ac:dyDescent="0.3">
      <c r="B42" s="46" t="s">
        <v>17</v>
      </c>
      <c r="C42" s="46"/>
      <c r="D42" s="46"/>
      <c r="E42" s="58">
        <f>'Resumen-DiarioHorario-Eólico'!AD22</f>
        <v>44.111499999999992</v>
      </c>
      <c r="F42" s="59">
        <f>'Resumen-DiarioHorario-Eólico'!AD79</f>
        <v>66.481833333333341</v>
      </c>
      <c r="G42" s="58">
        <f>'Resumen-DiarioHorario-Eólico'!AD136</f>
        <v>58.369833333333347</v>
      </c>
      <c r="H42" s="59">
        <f>'Resumen-DiarioHorario-Eólico'!AD193</f>
        <v>5.6714999999999982</v>
      </c>
      <c r="I42" s="58">
        <f>'Resumen-DiarioHorario-Eólico'!AD250</f>
        <v>31.76616666666667</v>
      </c>
      <c r="J42" s="59">
        <f>'Resumen-DiarioHorario-Eólico'!AD307</f>
        <v>237.75699999999998</v>
      </c>
      <c r="K42" s="58">
        <f>'Resumen-DiarioHorario-Eólico'!AD364</f>
        <v>0</v>
      </c>
      <c r="L42" s="59">
        <f>'Resumen-DiarioHorario-Eólico'!AD421</f>
        <v>0</v>
      </c>
      <c r="M42" s="58">
        <f>'Resumen-DiarioHorario-Eólico'!AD478</f>
        <v>0</v>
      </c>
      <c r="N42" s="59">
        <f>'Resumen-DiarioHorario-Eólico'!AD535</f>
        <v>36.732333333333337</v>
      </c>
      <c r="O42" s="58">
        <f>'Resumen-DiarioHorario-Eólico'!AD592</f>
        <v>0</v>
      </c>
      <c r="P42" s="59">
        <f>'Resumen-DiarioHorario-Eólico'!AD649</f>
        <v>76.302000000000007</v>
      </c>
      <c r="Q42" s="58">
        <f>'Resumen-DiarioHorario-Eólico'!AD706</f>
        <v>0.92666666666666642</v>
      </c>
      <c r="R42" s="59">
        <f>'Resumen-DiarioHorario-Eólico'!AD763</f>
        <v>2.2218333333333327</v>
      </c>
      <c r="S42" s="58">
        <f>'Resumen-DiarioHorario-Eólico'!AD820</f>
        <v>4.3499999999999962E-2</v>
      </c>
      <c r="T42" s="59">
        <f>'Resumen-DiarioHorario-Eólico'!AD877</f>
        <v>0</v>
      </c>
      <c r="U42" s="58">
        <f>'Resumen-DiarioHorario-Eólico'!AD934</f>
        <v>120.94183333333334</v>
      </c>
      <c r="V42" s="59">
        <f>'Resumen-DiarioHorario-Eólico'!AD991</f>
        <v>4.2916666666666661</v>
      </c>
      <c r="W42" s="58">
        <f>'Resumen-DiarioHorario-Eólico'!AD1048</f>
        <v>2.3959999999999999</v>
      </c>
      <c r="X42" s="59">
        <f>'Resumen-DiarioHorario-Eólico'!AD1105</f>
        <v>0</v>
      </c>
      <c r="Y42" s="58">
        <f>'Resumen-DiarioHorario-Eólico'!AD1162</f>
        <v>0</v>
      </c>
      <c r="Z42" s="59">
        <f>'Resumen-DiarioHorario-Eólico'!AD1219</f>
        <v>0.41316666666666679</v>
      </c>
      <c r="AA42" s="58">
        <f>'Resumen-DiarioHorario-Eólico'!AD1276</f>
        <v>0</v>
      </c>
      <c r="AB42" s="59">
        <f>'Resumen-DiarioHorario-Eólico'!AD1333</f>
        <v>83.521666666666647</v>
      </c>
      <c r="AC42" s="58">
        <f>'Resumen-DiarioHorario-Eólico'!AD1390</f>
        <v>0</v>
      </c>
      <c r="AD42" s="59">
        <f>'Resumen-DiarioHorario-Eólico'!AD1447</f>
        <v>0</v>
      </c>
      <c r="AE42" s="58">
        <f>'Resumen-DiarioHorario-Eólico'!AD1504</f>
        <v>2.1255000000000011</v>
      </c>
      <c r="AF42" s="59">
        <f>'Resumen-DiarioHorario-Eólico'!AD1560</f>
        <v>2.0269999999999992</v>
      </c>
      <c r="AG42" s="58">
        <f>'Resumen-DiarioHorario-Eólico'!AD1616</f>
        <v>0</v>
      </c>
      <c r="AH42" s="59">
        <f>+'Resumen-DiarioHorario-Eólico'!AD1672</f>
        <v>0</v>
      </c>
      <c r="AI42" s="58">
        <f>+'Resumen-DiarioHorario-Eólico'!AD1728</f>
        <v>0</v>
      </c>
      <c r="AJ42" s="53"/>
      <c r="AK42" s="51">
        <f>SUM(E42:AI42)</f>
        <v>776.10099999999977</v>
      </c>
      <c r="AL42" s="52"/>
    </row>
    <row r="43" spans="2:38" x14ac:dyDescent="0.3">
      <c r="B43" s="46" t="s">
        <v>18</v>
      </c>
      <c r="C43" s="46"/>
      <c r="D43" s="46"/>
      <c r="E43" s="58">
        <f>'Resumen-DiarioHorario-Eólico'!AD23</f>
        <v>150.6843333333334</v>
      </c>
      <c r="F43" s="59">
        <f>'Resumen-DiarioHorario-Eólico'!AD80</f>
        <v>253.74466666666669</v>
      </c>
      <c r="G43" s="58">
        <f>'Resumen-DiarioHorario-Eólico'!AD137</f>
        <v>13.116000000000001</v>
      </c>
      <c r="H43" s="59">
        <f>'Resumen-DiarioHorario-Eólico'!AD194</f>
        <v>0.79733333333333345</v>
      </c>
      <c r="I43" s="58">
        <f>'Resumen-DiarioHorario-Eólico'!AD251</f>
        <v>8.2435000000000009</v>
      </c>
      <c r="J43" s="59">
        <f>'Resumen-DiarioHorario-Eólico'!AD308</f>
        <v>72.621499999999997</v>
      </c>
      <c r="K43" s="58">
        <f>'Resumen-DiarioHorario-Eólico'!AD365</f>
        <v>3.5174999999999996</v>
      </c>
      <c r="L43" s="59">
        <f>'Resumen-DiarioHorario-Eólico'!AD422</f>
        <v>0</v>
      </c>
      <c r="M43" s="58">
        <f>'Resumen-DiarioHorario-Eólico'!AD479</f>
        <v>0.17333333333333326</v>
      </c>
      <c r="N43" s="59">
        <f>'Resumen-DiarioHorario-Eólico'!AD536</f>
        <v>14.382999999999997</v>
      </c>
      <c r="O43" s="58">
        <f>'Resumen-DiarioHorario-Eólico'!AD593</f>
        <v>0</v>
      </c>
      <c r="P43" s="59">
        <f>'Resumen-DiarioHorario-Eólico'!AD650</f>
        <v>58.768666666666654</v>
      </c>
      <c r="Q43" s="58">
        <f>'Resumen-DiarioHorario-Eólico'!AD707</f>
        <v>0.39633333333333337</v>
      </c>
      <c r="R43" s="59">
        <f>'Resumen-DiarioHorario-Eólico'!AD764</f>
        <v>14.596499999999995</v>
      </c>
      <c r="S43" s="58">
        <f>'Resumen-DiarioHorario-Eólico'!AD821</f>
        <v>48.787000000000006</v>
      </c>
      <c r="T43" s="59">
        <f>'Resumen-DiarioHorario-Eólico'!AD878</f>
        <v>110.35033333333334</v>
      </c>
      <c r="U43" s="58">
        <f>'Resumen-DiarioHorario-Eólico'!AD935</f>
        <v>74.489833333333337</v>
      </c>
      <c r="V43" s="59">
        <f>'Resumen-DiarioHorario-Eólico'!AD992</f>
        <v>43.124666666666656</v>
      </c>
      <c r="W43" s="58">
        <f>'Resumen-DiarioHorario-Eólico'!AD1049</f>
        <v>1.8381666666666665</v>
      </c>
      <c r="X43" s="59">
        <f>'Resumen-DiarioHorario-Eólico'!AD1106</f>
        <v>0.19666666666666646</v>
      </c>
      <c r="Y43" s="58">
        <f>'Resumen-DiarioHorario-Eólico'!AD1163</f>
        <v>0</v>
      </c>
      <c r="Z43" s="59">
        <f>'Resumen-DiarioHorario-Eólico'!AD1220</f>
        <v>6.4338333333333324</v>
      </c>
      <c r="AA43" s="58">
        <f>'Resumen-DiarioHorario-Eólico'!AD1277</f>
        <v>20.738333333333333</v>
      </c>
      <c r="AB43" s="59">
        <f>'Resumen-DiarioHorario-Eólico'!AD1334</f>
        <v>71.569833333333364</v>
      </c>
      <c r="AC43" s="58">
        <f>'Resumen-DiarioHorario-Eólico'!AD1391</f>
        <v>394.96016666666668</v>
      </c>
      <c r="AD43" s="59">
        <f>'Resumen-DiarioHorario-Eólico'!AD1448</f>
        <v>437.50633333333337</v>
      </c>
      <c r="AE43" s="58">
        <f>'Resumen-DiarioHorario-Eólico'!AD1505</f>
        <v>30.143666666666665</v>
      </c>
      <c r="AF43" s="59">
        <f>'Resumen-DiarioHorario-Eólico'!AD1561</f>
        <v>2.3166666666666664</v>
      </c>
      <c r="AG43" s="58">
        <f>'Resumen-DiarioHorario-Eólico'!AD1617</f>
        <v>0</v>
      </c>
      <c r="AH43" s="59">
        <f>+'Resumen-DiarioHorario-Eólico'!AD1673</f>
        <v>0.43949999999999984</v>
      </c>
      <c r="AI43" s="58">
        <f>+'Resumen-DiarioHorario-Eólico'!AD1729</f>
        <v>0</v>
      </c>
      <c r="AJ43" s="53"/>
      <c r="AK43" s="51">
        <f t="shared" si="5"/>
        <v>1833.9376666666665</v>
      </c>
      <c r="AL43" s="52"/>
    </row>
    <row r="44" spans="2:38" x14ac:dyDescent="0.3">
      <c r="B44" s="46" t="s">
        <v>19</v>
      </c>
      <c r="C44" s="46"/>
      <c r="D44" s="46"/>
      <c r="E44" s="58">
        <f>'Resumen-DiarioHorario-Eólico'!AD24</f>
        <v>119.88683333333336</v>
      </c>
      <c r="F44" s="59">
        <f>'Resumen-DiarioHorario-Eólico'!AD81</f>
        <v>107.81449999999998</v>
      </c>
      <c r="G44" s="58">
        <f>'Resumen-DiarioHorario-Eólico'!AD138</f>
        <v>6.5855000000000032</v>
      </c>
      <c r="H44" s="59">
        <f>'Resumen-DiarioHorario-Eólico'!AD195</f>
        <v>4.9033333333333324</v>
      </c>
      <c r="I44" s="58">
        <f>'Resumen-DiarioHorario-Eólico'!AD252</f>
        <v>12.284666666666665</v>
      </c>
      <c r="J44" s="59">
        <f>'Resumen-DiarioHorario-Eólico'!AD309</f>
        <v>68.438000000000017</v>
      </c>
      <c r="K44" s="58">
        <f>'Resumen-DiarioHorario-Eólico'!AD366</f>
        <v>0</v>
      </c>
      <c r="L44" s="59">
        <f>'Resumen-DiarioHorario-Eólico'!AD423</f>
        <v>0</v>
      </c>
      <c r="M44" s="58">
        <f>'Resumen-DiarioHorario-Eólico'!AD480</f>
        <v>0</v>
      </c>
      <c r="N44" s="59">
        <f>'Resumen-DiarioHorario-Eólico'!AD537</f>
        <v>6.9666666666666668E-2</v>
      </c>
      <c r="O44" s="58">
        <f>'Resumen-DiarioHorario-Eólico'!AD594</f>
        <v>0</v>
      </c>
      <c r="P44" s="59">
        <f>'Resumen-DiarioHorario-Eólico'!AD651</f>
        <v>3.1676666666666664</v>
      </c>
      <c r="Q44" s="58">
        <f>'Resumen-DiarioHorario-Eólico'!AD708</f>
        <v>0</v>
      </c>
      <c r="R44" s="59">
        <f>'Resumen-DiarioHorario-Eólico'!AD765</f>
        <v>3.3333333333333375E-2</v>
      </c>
      <c r="S44" s="58">
        <f>'Resumen-DiarioHorario-Eólico'!AD822</f>
        <v>49.380999999999986</v>
      </c>
      <c r="T44" s="59">
        <f>'Resumen-DiarioHorario-Eólico'!AD879</f>
        <v>5.2338333333333313</v>
      </c>
      <c r="U44" s="58">
        <f>'Resumen-DiarioHorario-Eólico'!AD936</f>
        <v>35.299499999999995</v>
      </c>
      <c r="V44" s="59">
        <f>'Resumen-DiarioHorario-Eólico'!AD993</f>
        <v>43.568833333333338</v>
      </c>
      <c r="W44" s="58">
        <f>'Resumen-DiarioHorario-Eólico'!AD1050</f>
        <v>48.799333333333337</v>
      </c>
      <c r="X44" s="59">
        <f>'Resumen-DiarioHorario-Eólico'!AD1107</f>
        <v>0.40416666666666645</v>
      </c>
      <c r="Y44" s="58">
        <f>'Resumen-DiarioHorario-Eólico'!AD1164</f>
        <v>0</v>
      </c>
      <c r="Z44" s="59">
        <f>'Resumen-DiarioHorario-Eólico'!AD1221</f>
        <v>0</v>
      </c>
      <c r="AA44" s="58">
        <f>'Resumen-DiarioHorario-Eólico'!AD1278</f>
        <v>18.799500000000002</v>
      </c>
      <c r="AB44" s="59">
        <f>'Resumen-DiarioHorario-Eólico'!AD1335</f>
        <v>13.73383333333333</v>
      </c>
      <c r="AC44" s="58">
        <f>'Resumen-DiarioHorario-Eólico'!AD1392</f>
        <v>235.03266666666661</v>
      </c>
      <c r="AD44" s="59">
        <f>'Resumen-DiarioHorario-Eólico'!AD1449</f>
        <v>253.95749999999998</v>
      </c>
      <c r="AE44" s="58">
        <f>'Resumen-DiarioHorario-Eólico'!AD1506</f>
        <v>29.564499999999999</v>
      </c>
      <c r="AF44" s="59">
        <f>'Resumen-DiarioHorario-Eólico'!AD1562</f>
        <v>11.230666666666668</v>
      </c>
      <c r="AG44" s="58">
        <f>'Resumen-DiarioHorario-Eólico'!AD1618</f>
        <v>0</v>
      </c>
      <c r="AH44" s="59">
        <f>+'Resumen-DiarioHorario-Eólico'!AD1674</f>
        <v>3.0320000000000005</v>
      </c>
      <c r="AI44" s="58">
        <f>+'Resumen-DiarioHorario-Eólico'!AD1730</f>
        <v>0</v>
      </c>
      <c r="AJ44" s="53"/>
      <c r="AK44" s="51">
        <f t="shared" si="5"/>
        <v>1071.2208333333328</v>
      </c>
      <c r="AL44" s="52"/>
    </row>
    <row r="45" spans="2:38" x14ac:dyDescent="0.3">
      <c r="B45" s="46" t="s">
        <v>20</v>
      </c>
      <c r="C45" s="46"/>
      <c r="D45" s="46"/>
      <c r="E45" s="58">
        <f>'Resumen-DiarioHorario-Eólico'!AD25</f>
        <v>34.340833333333343</v>
      </c>
      <c r="F45" s="59">
        <f>'Resumen-DiarioHorario-Eólico'!AD82</f>
        <v>111.23783333333333</v>
      </c>
      <c r="G45" s="58">
        <f>'Resumen-DiarioHorario-Eólico'!AD139</f>
        <v>18.336166666666671</v>
      </c>
      <c r="H45" s="59">
        <f>'Resumen-DiarioHorario-Eólico'!AD196</f>
        <v>9.5466666666666686</v>
      </c>
      <c r="I45" s="58">
        <f>'Resumen-DiarioHorario-Eólico'!AD253</f>
        <v>11.878333333333332</v>
      </c>
      <c r="J45" s="59">
        <f>'Resumen-DiarioHorario-Eólico'!AD310</f>
        <v>46.641333333333336</v>
      </c>
      <c r="K45" s="58">
        <f>'Resumen-DiarioHorario-Eólico'!AD367</f>
        <v>0.20816666666666669</v>
      </c>
      <c r="L45" s="59">
        <f>'Resumen-DiarioHorario-Eólico'!AD424</f>
        <v>0</v>
      </c>
      <c r="M45" s="58">
        <f>'Resumen-DiarioHorario-Eólico'!AD481</f>
        <v>0.91349999999999931</v>
      </c>
      <c r="N45" s="59">
        <f>'Resumen-DiarioHorario-Eólico'!AD538</f>
        <v>0.18666666666666668</v>
      </c>
      <c r="O45" s="58">
        <f>'Resumen-DiarioHorario-Eólico'!AD595</f>
        <v>0</v>
      </c>
      <c r="P45" s="59">
        <f>'Resumen-DiarioHorario-Eólico'!AD652</f>
        <v>16.779666666666667</v>
      </c>
      <c r="Q45" s="58">
        <f>'Resumen-DiarioHorario-Eólico'!AD709</f>
        <v>2.7223333333333333</v>
      </c>
      <c r="R45" s="59">
        <f>'Resumen-DiarioHorario-Eólico'!AD766</f>
        <v>5.5276666666666658</v>
      </c>
      <c r="S45" s="58">
        <f>'Resumen-DiarioHorario-Eólico'!AD823</f>
        <v>29.233666666666664</v>
      </c>
      <c r="T45" s="59">
        <f>'Resumen-DiarioHorario-Eólico'!AD880</f>
        <v>12.538333333333334</v>
      </c>
      <c r="U45" s="58">
        <f>'Resumen-DiarioHorario-Eólico'!AD937</f>
        <v>10.272333333333336</v>
      </c>
      <c r="V45" s="59">
        <f>'Resumen-DiarioHorario-Eólico'!AD994</f>
        <v>38.676833333333342</v>
      </c>
      <c r="W45" s="58">
        <f>'Resumen-DiarioHorario-Eólico'!AD1051</f>
        <v>7.6026666666666678</v>
      </c>
      <c r="X45" s="59">
        <f>'Resumen-DiarioHorario-Eólico'!AD1108</f>
        <v>17.021833333333348</v>
      </c>
      <c r="Y45" s="58">
        <f>'Resumen-DiarioHorario-Eólico'!AD1165</f>
        <v>0</v>
      </c>
      <c r="Z45" s="59">
        <f>'Resumen-DiarioHorario-Eólico'!AD1222</f>
        <v>1.739333333333333</v>
      </c>
      <c r="AA45" s="58">
        <f>'Resumen-DiarioHorario-Eólico'!AD1279</f>
        <v>8.3458333333333314</v>
      </c>
      <c r="AB45" s="59">
        <f>'Resumen-DiarioHorario-Eólico'!AD1336</f>
        <v>16.953833333333328</v>
      </c>
      <c r="AC45" s="58">
        <f>'Resumen-DiarioHorario-Eólico'!AD1393</f>
        <v>50.183666666666674</v>
      </c>
      <c r="AD45" s="59">
        <f>'Resumen-DiarioHorario-Eólico'!AD1450</f>
        <v>97.251666666666665</v>
      </c>
      <c r="AE45" s="58">
        <f>'Resumen-DiarioHorario-Eólico'!AD1507</f>
        <v>24.286666666666669</v>
      </c>
      <c r="AF45" s="59">
        <f>'Resumen-DiarioHorario-Eólico'!AD1563</f>
        <v>3.4381666666666648</v>
      </c>
      <c r="AG45" s="58">
        <f>'Resumen-DiarioHorario-Eólico'!AD1619</f>
        <v>0</v>
      </c>
      <c r="AH45" s="59">
        <f>+'Resumen-DiarioHorario-Eólico'!AD1675</f>
        <v>1.4565000000000001</v>
      </c>
      <c r="AI45" s="58">
        <f>+'Resumen-DiarioHorario-Eólico'!AD1731</f>
        <v>0</v>
      </c>
      <c r="AJ45" s="53"/>
      <c r="AK45" s="51">
        <f t="shared" si="5"/>
        <v>577.32049999999992</v>
      </c>
      <c r="AL45" s="52"/>
    </row>
    <row r="46" spans="2:38" x14ac:dyDescent="0.3">
      <c r="B46" s="46" t="s">
        <v>21</v>
      </c>
      <c r="C46" s="46"/>
      <c r="D46" s="46"/>
      <c r="E46" s="58">
        <f>'Resumen-DiarioHorario-Eólico'!AD26</f>
        <v>7.2685000000000004</v>
      </c>
      <c r="F46" s="59">
        <f>'Resumen-DiarioHorario-Eólico'!AD83</f>
        <v>1.804333333333334</v>
      </c>
      <c r="G46" s="58">
        <f>'Resumen-DiarioHorario-Eólico'!AD140</f>
        <v>16.740500000000001</v>
      </c>
      <c r="H46" s="59">
        <f>'Resumen-DiarioHorario-Eólico'!AD197</f>
        <v>9.433333333333338E-2</v>
      </c>
      <c r="I46" s="58">
        <f>'Resumen-DiarioHorario-Eólico'!AD254</f>
        <v>0.19783333333333331</v>
      </c>
      <c r="J46" s="59">
        <f>'Resumen-DiarioHorario-Eólico'!AD311</f>
        <v>35.591166666666666</v>
      </c>
      <c r="K46" s="58">
        <f>'Resumen-DiarioHorario-Eólico'!AD368</f>
        <v>8.2966666666666669</v>
      </c>
      <c r="L46" s="59">
        <f>'Resumen-DiarioHorario-Eólico'!AD425</f>
        <v>0</v>
      </c>
      <c r="M46" s="58">
        <f>'Resumen-DiarioHorario-Eólico'!AD482</f>
        <v>0.26533333333333337</v>
      </c>
      <c r="N46" s="59">
        <f>'Resumen-DiarioHorario-Eólico'!AD539</f>
        <v>19.397666666666662</v>
      </c>
      <c r="O46" s="58">
        <f>'Resumen-DiarioHorario-Eólico'!AD596</f>
        <v>0</v>
      </c>
      <c r="P46" s="59">
        <f>'Resumen-DiarioHorario-Eólico'!AD653</f>
        <v>12.113833333333334</v>
      </c>
      <c r="Q46" s="58">
        <f>'Resumen-DiarioHorario-Eólico'!AD710</f>
        <v>0.36366666666666669</v>
      </c>
      <c r="R46" s="59">
        <f>'Resumen-DiarioHorario-Eólico'!AD767</f>
        <v>2.9499999999999997</v>
      </c>
      <c r="S46" s="58">
        <f>'Resumen-DiarioHorario-Eólico'!AD824</f>
        <v>9.9976666666666727</v>
      </c>
      <c r="T46" s="59">
        <f>'Resumen-DiarioHorario-Eólico'!AD881</f>
        <v>4.1518333333333342</v>
      </c>
      <c r="U46" s="58">
        <f>'Resumen-DiarioHorario-Eólico'!AD938</f>
        <v>0.19116666666666582</v>
      </c>
      <c r="V46" s="59">
        <f>'Resumen-DiarioHorario-Eólico'!AD995</f>
        <v>4.8886666666666665</v>
      </c>
      <c r="W46" s="58">
        <f>'Resumen-DiarioHorario-Eólico'!AD1052</f>
        <v>2.9549999999999996</v>
      </c>
      <c r="X46" s="59">
        <f>'Resumen-DiarioHorario-Eólico'!AD1109</f>
        <v>7.1391666666666653</v>
      </c>
      <c r="Y46" s="58">
        <f>'Resumen-DiarioHorario-Eólico'!AD1166</f>
        <v>0</v>
      </c>
      <c r="Z46" s="59">
        <f>'Resumen-DiarioHorario-Eólico'!AD1223</f>
        <v>0.32350000000000001</v>
      </c>
      <c r="AA46" s="58">
        <f>'Resumen-DiarioHorario-Eólico'!AD1280</f>
        <v>9.2164999999999999</v>
      </c>
      <c r="AB46" s="59">
        <f>'Resumen-DiarioHorario-Eólico'!AD1337</f>
        <v>35.175333333333334</v>
      </c>
      <c r="AC46" s="58">
        <f>'Resumen-DiarioHorario-Eólico'!AD1394</f>
        <v>49.267666666666656</v>
      </c>
      <c r="AD46" s="59">
        <f>'Resumen-DiarioHorario-Eólico'!AD1451</f>
        <v>34.295999999999999</v>
      </c>
      <c r="AE46" s="58">
        <f>'Resumen-DiarioHorario-Eólico'!AD1508</f>
        <v>0</v>
      </c>
      <c r="AF46" s="59">
        <f>'Resumen-DiarioHorario-Eólico'!AD1564</f>
        <v>0.66383333333333328</v>
      </c>
      <c r="AG46" s="58">
        <f>'Resumen-DiarioHorario-Eólico'!AD1620</f>
        <v>0</v>
      </c>
      <c r="AH46" s="59">
        <f>+'Resumen-DiarioHorario-Eólico'!AD1676</f>
        <v>0.79966666666666675</v>
      </c>
      <c r="AI46" s="58">
        <f>+'Resumen-DiarioHorario-Eólico'!AD1732</f>
        <v>0</v>
      </c>
      <c r="AJ46" s="53"/>
      <c r="AK46" s="51">
        <f t="shared" si="5"/>
        <v>264.14983333333333</v>
      </c>
      <c r="AL46" s="52"/>
    </row>
    <row r="47" spans="2:38" x14ac:dyDescent="0.3">
      <c r="B47" s="46" t="s">
        <v>22</v>
      </c>
      <c r="C47" s="46"/>
      <c r="D47" s="46"/>
      <c r="E47" s="58">
        <f>'Resumen-DiarioHorario-Eólico'!AD27</f>
        <v>1.5980000000000001</v>
      </c>
      <c r="F47" s="59">
        <f>'Resumen-DiarioHorario-Eólico'!AD84</f>
        <v>1.5311666666666666</v>
      </c>
      <c r="G47" s="58">
        <f>'Resumen-DiarioHorario-Eólico'!AD141</f>
        <v>7.0833333333333318E-2</v>
      </c>
      <c r="H47" s="59">
        <f>'Resumen-DiarioHorario-Eólico'!AD198</f>
        <v>7.3333333333333401E-3</v>
      </c>
      <c r="I47" s="58">
        <f>'Resumen-DiarioHorario-Eólico'!AD255</f>
        <v>3.6666666666666674E-2</v>
      </c>
      <c r="J47" s="59">
        <f>'Resumen-DiarioHorario-Eólico'!AD312</f>
        <v>10.728499999999999</v>
      </c>
      <c r="K47" s="58">
        <f>'Resumen-DiarioHorario-Eólico'!AD369</f>
        <v>0.30549999999999999</v>
      </c>
      <c r="L47" s="59">
        <f>'Resumen-DiarioHorario-Eólico'!AD426</f>
        <v>0</v>
      </c>
      <c r="M47" s="58">
        <f>'Resumen-DiarioHorario-Eólico'!AD483</f>
        <v>0</v>
      </c>
      <c r="N47" s="59">
        <f>'Resumen-DiarioHorario-Eólico'!AD540</f>
        <v>2.3251666666666666</v>
      </c>
      <c r="O47" s="58">
        <f>'Resumen-DiarioHorario-Eólico'!AD597</f>
        <v>0</v>
      </c>
      <c r="P47" s="59">
        <f>'Resumen-DiarioHorario-Eólico'!AD654</f>
        <v>6.6323333333333334</v>
      </c>
      <c r="Q47" s="58">
        <f>'Resumen-DiarioHorario-Eólico'!AD711</f>
        <v>0.53033333333333332</v>
      </c>
      <c r="R47" s="59">
        <f>'Resumen-DiarioHorario-Eólico'!AD768</f>
        <v>0.7333333333333335</v>
      </c>
      <c r="S47" s="58">
        <f>'Resumen-DiarioHorario-Eólico'!AD825</f>
        <v>0</v>
      </c>
      <c r="T47" s="59">
        <f>'Resumen-DiarioHorario-Eólico'!AD882</f>
        <v>0</v>
      </c>
      <c r="U47" s="58">
        <f>'Resumen-DiarioHorario-Eólico'!AD939</f>
        <v>2.9046666666666674</v>
      </c>
      <c r="V47" s="59">
        <f>'Resumen-DiarioHorario-Eólico'!AD996</f>
        <v>0.51583333333333359</v>
      </c>
      <c r="W47" s="58">
        <f>'Resumen-DiarioHorario-Eólico'!AD1053</f>
        <v>5.0666666666666693E-2</v>
      </c>
      <c r="X47" s="59">
        <f>'Resumen-DiarioHorario-Eólico'!AD1110</f>
        <v>0</v>
      </c>
      <c r="Y47" s="58">
        <f>'Resumen-DiarioHorario-Eólico'!AD1167</f>
        <v>0</v>
      </c>
      <c r="Z47" s="59">
        <f>'Resumen-DiarioHorario-Eólico'!AD1224</f>
        <v>0</v>
      </c>
      <c r="AA47" s="58">
        <f>'Resumen-DiarioHorario-Eólico'!AD1281</f>
        <v>0</v>
      </c>
      <c r="AB47" s="59">
        <f>'Resumen-DiarioHorario-Eólico'!AD1338</f>
        <v>0.13383333333333333</v>
      </c>
      <c r="AC47" s="58">
        <f>'Resumen-DiarioHorario-Eólico'!AD1395</f>
        <v>0</v>
      </c>
      <c r="AD47" s="59">
        <f>'Resumen-DiarioHorario-Eólico'!AD1452</f>
        <v>0</v>
      </c>
      <c r="AE47" s="58">
        <f>'Resumen-DiarioHorario-Eólico'!AD1509</f>
        <v>0.28899999999999987</v>
      </c>
      <c r="AF47" s="59">
        <f>'Resumen-DiarioHorario-Eólico'!AD1565</f>
        <v>4.6666666666666575E-3</v>
      </c>
      <c r="AG47" s="58">
        <f>'Resumen-DiarioHorario-Eólico'!AD1621</f>
        <v>0</v>
      </c>
      <c r="AH47" s="59">
        <f>+'Resumen-DiarioHorario-Eólico'!AD1677</f>
        <v>0</v>
      </c>
      <c r="AI47" s="58">
        <f>+'Resumen-DiarioHorario-Eólico'!AD1733</f>
        <v>0</v>
      </c>
      <c r="AJ47" s="53"/>
      <c r="AK47" s="51">
        <f t="shared" si="5"/>
        <v>28.397833333333338</v>
      </c>
      <c r="AL47" s="52"/>
    </row>
    <row r="48" spans="2:38" x14ac:dyDescent="0.3">
      <c r="B48" s="46" t="s">
        <v>23</v>
      </c>
      <c r="C48" s="46"/>
      <c r="D48" s="46"/>
      <c r="E48" s="58">
        <f>'Resumen-DiarioHorario-Eólico'!AD28</f>
        <v>5.3678333333333335</v>
      </c>
      <c r="F48" s="59">
        <f>'Resumen-DiarioHorario-Eólico'!AD85</f>
        <v>0</v>
      </c>
      <c r="G48" s="58">
        <f>'Resumen-DiarioHorario-Eólico'!AD142</f>
        <v>0</v>
      </c>
      <c r="H48" s="59">
        <f>'Resumen-DiarioHorario-Eólico'!AD199</f>
        <v>1.3483333333333336</v>
      </c>
      <c r="I48" s="58">
        <f>'Resumen-DiarioHorario-Eólico'!AD256</f>
        <v>0.62383333333333302</v>
      </c>
      <c r="J48" s="59">
        <f>'Resumen-DiarioHorario-Eólico'!AD313</f>
        <v>62.922999999999995</v>
      </c>
      <c r="K48" s="58">
        <f>'Resumen-DiarioHorario-Eólico'!AD370</f>
        <v>1.9833333333333297E-2</v>
      </c>
      <c r="L48" s="59">
        <f>'Resumen-DiarioHorario-Eólico'!AD427</f>
        <v>0</v>
      </c>
      <c r="M48" s="58">
        <f>'Resumen-DiarioHorario-Eólico'!AD484</f>
        <v>0</v>
      </c>
      <c r="N48" s="59">
        <f>'Resumen-DiarioHorario-Eólico'!AD541</f>
        <v>7.0918333333333328</v>
      </c>
      <c r="O48" s="58">
        <f>'Resumen-DiarioHorario-Eólico'!AD598</f>
        <v>0</v>
      </c>
      <c r="P48" s="59">
        <f>'Resumen-DiarioHorario-Eólico'!AD655</f>
        <v>22.175166666666669</v>
      </c>
      <c r="Q48" s="58">
        <f>'Resumen-DiarioHorario-Eólico'!AD712</f>
        <v>2.4299999999999997</v>
      </c>
      <c r="R48" s="59">
        <f>'Resumen-DiarioHorario-Eólico'!AD769</f>
        <v>2.5305</v>
      </c>
      <c r="S48" s="58">
        <f>'Resumen-DiarioHorario-Eólico'!AD826</f>
        <v>0</v>
      </c>
      <c r="T48" s="59">
        <f>'Resumen-DiarioHorario-Eólico'!AD883</f>
        <v>0</v>
      </c>
      <c r="U48" s="58">
        <f>'Resumen-DiarioHorario-Eólico'!AD940</f>
        <v>2.5539999999999994</v>
      </c>
      <c r="V48" s="59">
        <f>'Resumen-DiarioHorario-Eólico'!AD997</f>
        <v>5.5388333333333311</v>
      </c>
      <c r="W48" s="58">
        <f>'Resumen-DiarioHorario-Eólico'!AD1054</f>
        <v>0.90799999999999914</v>
      </c>
      <c r="X48" s="59">
        <f>'Resumen-DiarioHorario-Eólico'!AD1111</f>
        <v>0</v>
      </c>
      <c r="Y48" s="58">
        <f>'Resumen-DiarioHorario-Eólico'!AD1168</f>
        <v>0</v>
      </c>
      <c r="Z48" s="59">
        <f>'Resumen-DiarioHorario-Eólico'!AD1225</f>
        <v>0.65199999999999991</v>
      </c>
      <c r="AA48" s="58">
        <f>'Resumen-DiarioHorario-Eólico'!AD1282</f>
        <v>0</v>
      </c>
      <c r="AB48" s="59">
        <f>'Resumen-DiarioHorario-Eólico'!AD1339</f>
        <v>51.435833333333328</v>
      </c>
      <c r="AC48" s="58">
        <f>'Resumen-DiarioHorario-Eólico'!AD1396</f>
        <v>0</v>
      </c>
      <c r="AD48" s="59">
        <f>'Resumen-DiarioHorario-Eólico'!AD1453</f>
        <v>0</v>
      </c>
      <c r="AE48" s="58">
        <f>'Resumen-DiarioHorario-Eólico'!AD1510</f>
        <v>0.3251666666666666</v>
      </c>
      <c r="AF48" s="59">
        <f>'Resumen-DiarioHorario-Eólico'!AD1566</f>
        <v>1.773166666666667</v>
      </c>
      <c r="AG48" s="58">
        <f>'Resumen-DiarioHorario-Eólico'!AD1622</f>
        <v>0</v>
      </c>
      <c r="AH48" s="59">
        <f>+'Resumen-DiarioHorario-Eólico'!AD1678</f>
        <v>0</v>
      </c>
      <c r="AI48" s="58">
        <f>+'Resumen-DiarioHorario-Eólico'!AD1734</f>
        <v>0</v>
      </c>
      <c r="AJ48" s="53"/>
      <c r="AK48" s="51">
        <f t="shared" si="5"/>
        <v>167.69733333333332</v>
      </c>
      <c r="AL48" s="52"/>
    </row>
    <row r="49" spans="2:38" x14ac:dyDescent="0.3">
      <c r="B49" s="46" t="s">
        <v>24</v>
      </c>
      <c r="C49" s="46"/>
      <c r="D49" s="46"/>
      <c r="E49" s="58">
        <f>'Resumen-DiarioHorario-Eólico'!AD29</f>
        <v>14.054499999999994</v>
      </c>
      <c r="F49" s="59">
        <f>'Resumen-DiarioHorario-Eólico'!AD86</f>
        <v>1.8710000000000002</v>
      </c>
      <c r="G49" s="58">
        <f>'Resumen-DiarioHorario-Eólico'!AD143</f>
        <v>2.4329999999999989</v>
      </c>
      <c r="H49" s="59">
        <f>'Resumen-DiarioHorario-Eólico'!AD200</f>
        <v>4.1500000000000009E-2</v>
      </c>
      <c r="I49" s="58">
        <f>'Resumen-DiarioHorario-Eólico'!AD257</f>
        <v>7.8333333333333328E-3</v>
      </c>
      <c r="J49" s="59">
        <f>'Resumen-DiarioHorario-Eólico'!AD314</f>
        <v>9.6373333333333342</v>
      </c>
      <c r="K49" s="58">
        <f>'Resumen-DiarioHorario-Eólico'!AD371</f>
        <v>0</v>
      </c>
      <c r="L49" s="59">
        <f>'Resumen-DiarioHorario-Eólico'!AD428</f>
        <v>0</v>
      </c>
      <c r="M49" s="58">
        <f>'Resumen-DiarioHorario-Eólico'!AD485</f>
        <v>0</v>
      </c>
      <c r="N49" s="59">
        <f>'Resumen-DiarioHorario-Eólico'!AD542</f>
        <v>3.905666666666666</v>
      </c>
      <c r="O49" s="58">
        <f>'Resumen-DiarioHorario-Eólico'!AD599</f>
        <v>0</v>
      </c>
      <c r="P49" s="59">
        <f>'Resumen-DiarioHorario-Eólico'!AD656</f>
        <v>15.320166666666665</v>
      </c>
      <c r="Q49" s="58">
        <f>'Resumen-DiarioHorario-Eólico'!AD713</f>
        <v>2.3049999999999997</v>
      </c>
      <c r="R49" s="59">
        <f>'Resumen-DiarioHorario-Eólico'!AD770</f>
        <v>1.545666666666667</v>
      </c>
      <c r="S49" s="58">
        <f>'Resumen-DiarioHorario-Eólico'!AD827</f>
        <v>0</v>
      </c>
      <c r="T49" s="59">
        <f>'Resumen-DiarioHorario-Eólico'!AD884</f>
        <v>0</v>
      </c>
      <c r="U49" s="58">
        <f>'Resumen-DiarioHorario-Eólico'!AD941</f>
        <v>2.0420000000000007</v>
      </c>
      <c r="V49" s="59">
        <f>'Resumen-DiarioHorario-Eólico'!AD998</f>
        <v>1.5544999999999993</v>
      </c>
      <c r="W49" s="58">
        <f>'Resumen-DiarioHorario-Eólico'!AD1055</f>
        <v>5.0166666666666672E-2</v>
      </c>
      <c r="X49" s="59">
        <f>'Resumen-DiarioHorario-Eólico'!AD1112</f>
        <v>0</v>
      </c>
      <c r="Y49" s="58">
        <f>'Resumen-DiarioHorario-Eólico'!AD1169</f>
        <v>0</v>
      </c>
      <c r="Z49" s="59">
        <f>'Resumen-DiarioHorario-Eólico'!AD1226</f>
        <v>2.8833333333333329E-2</v>
      </c>
      <c r="AA49" s="58">
        <f>'Resumen-DiarioHorario-Eólico'!AD1283</f>
        <v>0</v>
      </c>
      <c r="AB49" s="59">
        <f>'Resumen-DiarioHorario-Eólico'!AD1340</f>
        <v>7.8873333333333342</v>
      </c>
      <c r="AC49" s="58">
        <f>'Resumen-DiarioHorario-Eólico'!AD1397</f>
        <v>0</v>
      </c>
      <c r="AD49" s="59">
        <f>'Resumen-DiarioHorario-Eólico'!AD1454</f>
        <v>0</v>
      </c>
      <c r="AE49" s="58">
        <f>'Resumen-DiarioHorario-Eólico'!AD1511</f>
        <v>0</v>
      </c>
      <c r="AF49" s="59">
        <f>'Resumen-DiarioHorario-Eólico'!AD1567</f>
        <v>1.2311666666666667</v>
      </c>
      <c r="AG49" s="58">
        <f>'Resumen-DiarioHorario-Eólico'!AD1623</f>
        <v>0</v>
      </c>
      <c r="AH49" s="59">
        <f>+'Resumen-DiarioHorario-Eólico'!AD1679</f>
        <v>0</v>
      </c>
      <c r="AI49" s="58">
        <f>+'Resumen-DiarioHorario-Eólico'!AD1735</f>
        <v>0</v>
      </c>
      <c r="AJ49" s="53"/>
      <c r="AK49" s="51">
        <f>SUM(E49:AI49)</f>
        <v>63.915666666666652</v>
      </c>
      <c r="AL49" s="52"/>
    </row>
    <row r="50" spans="2:38" x14ac:dyDescent="0.3">
      <c r="B50" s="46" t="s">
        <v>25</v>
      </c>
      <c r="C50" s="46"/>
      <c r="D50" s="46"/>
      <c r="E50" s="58">
        <f>'Resumen-DiarioHorario-Eólico'!AD30</f>
        <v>0</v>
      </c>
      <c r="F50" s="59">
        <f>'Resumen-DiarioHorario-Eólico'!AD87</f>
        <v>0.37416666666666676</v>
      </c>
      <c r="G50" s="58">
        <f>'Resumen-DiarioHorario-Eólico'!AD144</f>
        <v>18.677333333333333</v>
      </c>
      <c r="H50" s="59">
        <f>'Resumen-DiarioHorario-Eólico'!AD201</f>
        <v>0</v>
      </c>
      <c r="I50" s="58">
        <f>'Resumen-DiarioHorario-Eólico'!AD258</f>
        <v>0</v>
      </c>
      <c r="J50" s="59">
        <f>'Resumen-DiarioHorario-Eólico'!AD315</f>
        <v>0</v>
      </c>
      <c r="K50" s="58">
        <f>'Resumen-DiarioHorario-Eólico'!AD372</f>
        <v>0</v>
      </c>
      <c r="L50" s="59">
        <f>'Resumen-DiarioHorario-Eólico'!AD429</f>
        <v>0</v>
      </c>
      <c r="M50" s="58">
        <f>'Resumen-DiarioHorario-Eólico'!AD486</f>
        <v>0</v>
      </c>
      <c r="N50" s="59">
        <f>'Resumen-DiarioHorario-Eólico'!AD543</f>
        <v>13.254666666666663</v>
      </c>
      <c r="O50" s="58">
        <f>'Resumen-DiarioHorario-Eólico'!AD600</f>
        <v>0</v>
      </c>
      <c r="P50" s="59">
        <f>'Resumen-DiarioHorario-Eólico'!AD657</f>
        <v>18.281833333333335</v>
      </c>
      <c r="Q50" s="58">
        <f>'Resumen-DiarioHorario-Eólico'!AD714</f>
        <v>1.3833333333333326</v>
      </c>
      <c r="R50" s="59">
        <f>'Resumen-DiarioHorario-Eólico'!AD771</f>
        <v>0</v>
      </c>
      <c r="S50" s="58">
        <f>'Resumen-DiarioHorario-Eólico'!AD828</f>
        <v>1.8533333333333328</v>
      </c>
      <c r="T50" s="59">
        <f>'Resumen-DiarioHorario-Eólico'!AD885</f>
        <v>0</v>
      </c>
      <c r="U50" s="58">
        <f>'Resumen-DiarioHorario-Eólico'!AD942</f>
        <v>20.066666666666663</v>
      </c>
      <c r="V50" s="59">
        <f>'Resumen-DiarioHorario-Eólico'!AD999</f>
        <v>20.272666666666669</v>
      </c>
      <c r="W50" s="58">
        <f>'Resumen-DiarioHorario-Eólico'!AD1056</f>
        <v>0.81633333333333291</v>
      </c>
      <c r="X50" s="59">
        <f>'Resumen-DiarioHorario-Eólico'!AD1113</f>
        <v>0</v>
      </c>
      <c r="Y50" s="58">
        <f>'Resumen-DiarioHorario-Eólico'!AD1170</f>
        <v>0</v>
      </c>
      <c r="Z50" s="59">
        <f>'Resumen-DiarioHorario-Eólico'!AD1227</f>
        <v>1.4666666666666668</v>
      </c>
      <c r="AA50" s="58">
        <f>'Resumen-DiarioHorario-Eólico'!AD1284</f>
        <v>0</v>
      </c>
      <c r="AB50" s="59">
        <f>'Resumen-DiarioHorario-Eólico'!AD1341</f>
        <v>0.64533333333333343</v>
      </c>
      <c r="AC50" s="58">
        <f>'Resumen-DiarioHorario-Eólico'!AD1398</f>
        <v>0</v>
      </c>
      <c r="AD50" s="59">
        <f>'Resumen-DiarioHorario-Eólico'!AD1455</f>
        <v>0</v>
      </c>
      <c r="AE50" s="58">
        <f>'Resumen-DiarioHorario-Eólico'!AD1512</f>
        <v>10.650666666666668</v>
      </c>
      <c r="AF50" s="59">
        <f>'Resumen-DiarioHorario-Eólico'!AD1568</f>
        <v>1.4631666666666665</v>
      </c>
      <c r="AG50" s="58">
        <f>'Resumen-DiarioHorario-Eólico'!AD1624</f>
        <v>0</v>
      </c>
      <c r="AH50" s="59">
        <f>+'Resumen-DiarioHorario-Eólico'!AD1680</f>
        <v>0</v>
      </c>
      <c r="AI50" s="58">
        <f>+'Resumen-DiarioHorario-Eólico'!AD1736</f>
        <v>0</v>
      </c>
      <c r="AJ50" s="53"/>
      <c r="AK50" s="51">
        <f t="shared" si="5"/>
        <v>109.20616666666666</v>
      </c>
      <c r="AL50" s="52"/>
    </row>
    <row r="51" spans="2:38" x14ac:dyDescent="0.3">
      <c r="B51" s="46" t="s">
        <v>26</v>
      </c>
      <c r="C51" s="46"/>
      <c r="D51" s="46"/>
      <c r="E51" s="58">
        <f>'Resumen-DiarioHorario-Eólico'!AD31</f>
        <v>26.923333333333332</v>
      </c>
      <c r="F51" s="59">
        <f>'Resumen-DiarioHorario-Eólico'!AD88</f>
        <v>1.6181666666666668</v>
      </c>
      <c r="G51" s="58">
        <f>'Resumen-DiarioHorario-Eólico'!AD145</f>
        <v>69.967666666666659</v>
      </c>
      <c r="H51" s="59">
        <f>'Resumen-DiarioHorario-Eólico'!AD202</f>
        <v>4.2893333333333334</v>
      </c>
      <c r="I51" s="58">
        <f>'Resumen-DiarioHorario-Eólico'!AD259</f>
        <v>5.9333333333333377E-2</v>
      </c>
      <c r="J51" s="59">
        <f>'Resumen-DiarioHorario-Eólico'!AD316</f>
        <v>1.1876666666666666</v>
      </c>
      <c r="K51" s="58">
        <f>'Resumen-DiarioHorario-Eólico'!AD373</f>
        <v>0.37350000000000005</v>
      </c>
      <c r="L51" s="59">
        <f>'Resumen-DiarioHorario-Eólico'!AD430</f>
        <v>0</v>
      </c>
      <c r="M51" s="58">
        <f>'Resumen-DiarioHorario-Eólico'!AD487</f>
        <v>0</v>
      </c>
      <c r="N51" s="59">
        <f>'Resumen-DiarioHorario-Eólico'!AD544</f>
        <v>9.846333333333332</v>
      </c>
      <c r="O51" s="58">
        <f>'Resumen-DiarioHorario-Eólico'!AD601</f>
        <v>0</v>
      </c>
      <c r="P51" s="59">
        <f>'Resumen-DiarioHorario-Eólico'!AD658</f>
        <v>8.4633333333333329</v>
      </c>
      <c r="Q51" s="58">
        <f>'Resumen-DiarioHorario-Eólico'!AD715</f>
        <v>3.7171666666666674</v>
      </c>
      <c r="R51" s="59">
        <f>'Resumen-DiarioHorario-Eólico'!AD772</f>
        <v>0</v>
      </c>
      <c r="S51" s="58">
        <f>'Resumen-DiarioHorario-Eólico'!AD829</f>
        <v>0.1065</v>
      </c>
      <c r="T51" s="59">
        <f>'Resumen-DiarioHorario-Eólico'!AD886</f>
        <v>0</v>
      </c>
      <c r="U51" s="58">
        <f>'Resumen-DiarioHorario-Eólico'!AD943</f>
        <v>18.597000000000005</v>
      </c>
      <c r="V51" s="59">
        <f>'Resumen-DiarioHorario-Eólico'!AD1000</f>
        <v>127.65466666666666</v>
      </c>
      <c r="W51" s="58">
        <f>'Resumen-DiarioHorario-Eólico'!AD1057</f>
        <v>2.591333333333333</v>
      </c>
      <c r="X51" s="59">
        <f>'Resumen-DiarioHorario-Eólico'!AD1114</f>
        <v>0</v>
      </c>
      <c r="Y51" s="58">
        <f>'Resumen-DiarioHorario-Eólico'!AD1171</f>
        <v>0</v>
      </c>
      <c r="Z51" s="59">
        <f>'Resumen-DiarioHorario-Eólico'!AD1228</f>
        <v>0.26466666666666677</v>
      </c>
      <c r="AA51" s="58">
        <f>'Resumen-DiarioHorario-Eólico'!AD1285</f>
        <v>0</v>
      </c>
      <c r="AB51" s="59">
        <f>'Resumen-DiarioHorario-Eólico'!AD1342</f>
        <v>39.351333333333329</v>
      </c>
      <c r="AC51" s="58">
        <f>'Resumen-DiarioHorario-Eólico'!AD1399</f>
        <v>0</v>
      </c>
      <c r="AD51" s="59">
        <f>'Resumen-DiarioHorario-Eólico'!AD1456</f>
        <v>0</v>
      </c>
      <c r="AE51" s="58">
        <f>'Resumen-DiarioHorario-Eólico'!AD1513</f>
        <v>4.2506666666666675</v>
      </c>
      <c r="AF51" s="59">
        <f>'Resumen-DiarioHorario-Eólico'!AD1569</f>
        <v>14.675999999999998</v>
      </c>
      <c r="AG51" s="58">
        <f>'Resumen-DiarioHorario-Eólico'!AD1625</f>
        <v>0</v>
      </c>
      <c r="AH51" s="59">
        <f>+'Resumen-DiarioHorario-Eólico'!AD1681</f>
        <v>0</v>
      </c>
      <c r="AI51" s="58">
        <f>+'Resumen-DiarioHorario-Eólico'!AD1737</f>
        <v>0</v>
      </c>
      <c r="AJ51" s="53"/>
      <c r="AK51" s="51">
        <f t="shared" si="5"/>
        <v>333.93799999999999</v>
      </c>
      <c r="AL51" s="52"/>
    </row>
    <row r="52" spans="2:38" x14ac:dyDescent="0.3">
      <c r="B52" s="46" t="s">
        <v>27</v>
      </c>
      <c r="C52" s="46"/>
      <c r="D52" s="46"/>
      <c r="E52" s="58">
        <f>'Resumen-DiarioHorario-Eólico'!AD32</f>
        <v>59.552999999999997</v>
      </c>
      <c r="F52" s="59">
        <f>'Resumen-DiarioHorario-Eólico'!AD89</f>
        <v>6.7553333333333327</v>
      </c>
      <c r="G52" s="58">
        <f>'Resumen-DiarioHorario-Eólico'!AD146</f>
        <v>31.989000000000001</v>
      </c>
      <c r="H52" s="59">
        <f>'Resumen-DiarioHorario-Eólico'!AD203</f>
        <v>23.123666666666665</v>
      </c>
      <c r="I52" s="58">
        <f>'Resumen-DiarioHorario-Eólico'!AD260</f>
        <v>3.3599999999999985</v>
      </c>
      <c r="J52" s="59">
        <f>'Resumen-DiarioHorario-Eólico'!AD317</f>
        <v>41.934999999999995</v>
      </c>
      <c r="K52" s="58">
        <f>'Resumen-DiarioHorario-Eólico'!AD374</f>
        <v>1.7423333333333337</v>
      </c>
      <c r="L52" s="59">
        <f>'Resumen-DiarioHorario-Eólico'!AD431</f>
        <v>0</v>
      </c>
      <c r="M52" s="58">
        <f>'Resumen-DiarioHorario-Eólico'!AD488</f>
        <v>0</v>
      </c>
      <c r="N52" s="59">
        <f>'Resumen-DiarioHorario-Eólico'!AD545</f>
        <v>14.790333333333335</v>
      </c>
      <c r="O52" s="58">
        <f>'Resumen-DiarioHorario-Eólico'!AD602</f>
        <v>0</v>
      </c>
      <c r="P52" s="59">
        <f>'Resumen-DiarioHorario-Eólico'!AD659</f>
        <v>21.467499999999998</v>
      </c>
      <c r="Q52" s="58">
        <f>'Resumen-DiarioHorario-Eólico'!AD716</f>
        <v>14.088500000000007</v>
      </c>
      <c r="R52" s="59">
        <f>'Resumen-DiarioHorario-Eólico'!AD773</f>
        <v>3.7335000000000012</v>
      </c>
      <c r="S52" s="58">
        <f>'Resumen-DiarioHorario-Eólico'!AD830</f>
        <v>2.1436666666666673</v>
      </c>
      <c r="T52" s="59">
        <f>'Resumen-DiarioHorario-Eólico'!AD887</f>
        <v>0</v>
      </c>
      <c r="U52" s="58">
        <f>'Resumen-DiarioHorario-Eólico'!AD944</f>
        <v>6.655333333333334</v>
      </c>
      <c r="V52" s="59">
        <f>'Resumen-DiarioHorario-Eólico'!AD1001</f>
        <v>15.122999999999999</v>
      </c>
      <c r="W52" s="58">
        <f>'Resumen-DiarioHorario-Eólico'!AD1058</f>
        <v>6.0428333333333333</v>
      </c>
      <c r="X52" s="59">
        <f>'Resumen-DiarioHorario-Eólico'!AD1115</f>
        <v>0</v>
      </c>
      <c r="Y52" s="58">
        <f>'Resumen-DiarioHorario-Eólico'!AD1172</f>
        <v>0</v>
      </c>
      <c r="Z52" s="59">
        <f>'Resumen-DiarioHorario-Eólico'!AD1229</f>
        <v>1.7238333333333349</v>
      </c>
      <c r="AA52" s="58">
        <f>'Resumen-DiarioHorario-Eólico'!AD1286</f>
        <v>0</v>
      </c>
      <c r="AB52" s="59">
        <f>'Resumen-DiarioHorario-Eólico'!AD1343</f>
        <v>5.6723333333333343</v>
      </c>
      <c r="AC52" s="58">
        <f>'Resumen-DiarioHorario-Eólico'!AD1400</f>
        <v>0</v>
      </c>
      <c r="AD52" s="59">
        <f>'Resumen-DiarioHorario-Eólico'!AD1457</f>
        <v>0</v>
      </c>
      <c r="AE52" s="58">
        <f>'Resumen-DiarioHorario-Eólico'!AD1514</f>
        <v>4.6281666666666661</v>
      </c>
      <c r="AF52" s="59">
        <f>'Resumen-DiarioHorario-Eólico'!AD1570</f>
        <v>15.643999999999998</v>
      </c>
      <c r="AG52" s="58">
        <f>'Resumen-DiarioHorario-Eólico'!AD1626</f>
        <v>0</v>
      </c>
      <c r="AH52" s="59">
        <f>+'Resumen-DiarioHorario-Eólico'!AD1682</f>
        <v>0</v>
      </c>
      <c r="AI52" s="58">
        <f>+'Resumen-DiarioHorario-Eólico'!AD1738</f>
        <v>0</v>
      </c>
      <c r="AJ52" s="53"/>
      <c r="AK52" s="51">
        <f t="shared" si="5"/>
        <v>280.17133333333339</v>
      </c>
      <c r="AL52" s="52"/>
    </row>
    <row r="53" spans="2:38" x14ac:dyDescent="0.3">
      <c r="B53" s="46" t="s">
        <v>28</v>
      </c>
      <c r="C53" s="46"/>
      <c r="D53" s="46"/>
      <c r="E53" s="58">
        <f>'Resumen-DiarioHorario-Eólico'!AD33</f>
        <v>161.99950000000004</v>
      </c>
      <c r="F53" s="59">
        <f>'Resumen-DiarioHorario-Eólico'!AD90</f>
        <v>7.4153333333333302</v>
      </c>
      <c r="G53" s="58">
        <f>'Resumen-DiarioHorario-Eólico'!AD147</f>
        <v>74.282833333333357</v>
      </c>
      <c r="H53" s="59">
        <f>'Resumen-DiarioHorario-Eólico'!AD204</f>
        <v>13.607499999999996</v>
      </c>
      <c r="I53" s="58">
        <f>'Resumen-DiarioHorario-Eólico'!AD261</f>
        <v>0.94283333333333319</v>
      </c>
      <c r="J53" s="59">
        <f>'Resumen-DiarioHorario-Eólico'!AD318</f>
        <v>10.585666666666665</v>
      </c>
      <c r="K53" s="58">
        <f>'Resumen-DiarioHorario-Eólico'!AD375</f>
        <v>4.0186666666666646</v>
      </c>
      <c r="L53" s="59">
        <f>'Resumen-DiarioHorario-Eólico'!AD432</f>
        <v>0</v>
      </c>
      <c r="M53" s="58">
        <f>'Resumen-DiarioHorario-Eólico'!AD489</f>
        <v>0</v>
      </c>
      <c r="N53" s="59">
        <f>'Resumen-DiarioHorario-Eólico'!AD546</f>
        <v>58.199333333333335</v>
      </c>
      <c r="O53" s="58">
        <f>'Resumen-DiarioHorario-Eólico'!AD603</f>
        <v>0</v>
      </c>
      <c r="P53" s="59">
        <f>'Resumen-DiarioHorario-Eólico'!AD660</f>
        <v>56.930500000000016</v>
      </c>
      <c r="Q53" s="58">
        <f>'Resumen-DiarioHorario-Eólico'!AD717</f>
        <v>16.017833333333339</v>
      </c>
      <c r="R53" s="59">
        <f>'Resumen-DiarioHorario-Eólico'!AD774</f>
        <v>0</v>
      </c>
      <c r="S53" s="58">
        <f>'Resumen-DiarioHorario-Eólico'!AD831</f>
        <v>0.48983333333333334</v>
      </c>
      <c r="T53" s="59">
        <f>'Resumen-DiarioHorario-Eólico'!AD888</f>
        <v>0</v>
      </c>
      <c r="U53" s="58">
        <f>'Resumen-DiarioHorario-Eólico'!AD945</f>
        <v>57.844833333333334</v>
      </c>
      <c r="V53" s="59">
        <f>'Resumen-DiarioHorario-Eólico'!AD1002</f>
        <v>48.182999999999986</v>
      </c>
      <c r="W53" s="58">
        <f>'Resumen-DiarioHorario-Eólico'!AD1059</f>
        <v>7.2566666666666668</v>
      </c>
      <c r="X53" s="59">
        <f>'Resumen-DiarioHorario-Eólico'!AD1116</f>
        <v>0</v>
      </c>
      <c r="Y53" s="58">
        <f>'Resumen-DiarioHorario-Eólico'!AD1173</f>
        <v>0</v>
      </c>
      <c r="Z53" s="59">
        <f>'Resumen-DiarioHorario-Eólico'!AD1230</f>
        <v>0.81999999999999929</v>
      </c>
      <c r="AA53" s="58">
        <f>'Resumen-DiarioHorario-Eólico'!AD1287</f>
        <v>0</v>
      </c>
      <c r="AB53" s="59">
        <f>'Resumen-DiarioHorario-Eólico'!AD1344</f>
        <v>71.254999999999995</v>
      </c>
      <c r="AC53" s="58">
        <f>'Resumen-DiarioHorario-Eólico'!AD1401</f>
        <v>0</v>
      </c>
      <c r="AD53" s="59">
        <f>'Resumen-DiarioHorario-Eólico'!AD1458</f>
        <v>0</v>
      </c>
      <c r="AE53" s="58">
        <f>'Resumen-DiarioHorario-Eólico'!AD1515</f>
        <v>1.4916666666666667</v>
      </c>
      <c r="AF53" s="59">
        <f>'Resumen-DiarioHorario-Eólico'!AD1571</f>
        <v>18.392166666666668</v>
      </c>
      <c r="AG53" s="58">
        <f>'Resumen-DiarioHorario-Eólico'!AD1627</f>
        <v>0</v>
      </c>
      <c r="AH53" s="59">
        <f>+'Resumen-DiarioHorario-Eólico'!AD1683</f>
        <v>0</v>
      </c>
      <c r="AI53" s="58">
        <f>+'Resumen-DiarioHorario-Eólico'!AD1739</f>
        <v>0</v>
      </c>
      <c r="AJ53" s="53"/>
      <c r="AK53" s="51">
        <f t="shared" si="5"/>
        <v>609.73316666666676</v>
      </c>
      <c r="AL53" s="52"/>
    </row>
    <row r="54" spans="2:38" x14ac:dyDescent="0.3">
      <c r="B54" s="46" t="s">
        <v>106</v>
      </c>
      <c r="C54" s="46"/>
      <c r="D54" s="46"/>
      <c r="E54" s="58">
        <f>'Resumen-DiarioHorario-Eólico'!AD34</f>
        <v>72.353333333333353</v>
      </c>
      <c r="F54" s="59">
        <f>'Resumen-DiarioHorario-Eólico'!AD91</f>
        <v>1.5824999999999996</v>
      </c>
      <c r="G54" s="58">
        <f>'Resumen-DiarioHorario-Eólico'!AD148</f>
        <v>58.7856666666667</v>
      </c>
      <c r="H54" s="59">
        <f>'Resumen-DiarioHorario-Eólico'!AD205</f>
        <v>6.478166666666664</v>
      </c>
      <c r="I54" s="58">
        <f>'Resumen-DiarioHorario-Eólico'!AD262</f>
        <v>0.32666666666666655</v>
      </c>
      <c r="J54" s="59">
        <f>'Resumen-DiarioHorario-Eólico'!AD319</f>
        <v>7.3301666666666678</v>
      </c>
      <c r="K54" s="58">
        <f>'Resumen-DiarioHorario-Eólico'!AD376</f>
        <v>34.795000000000016</v>
      </c>
      <c r="L54" s="59">
        <f>'Resumen-DiarioHorario-Eólico'!AD433</f>
        <v>0</v>
      </c>
      <c r="M54" s="58">
        <f>'Resumen-DiarioHorario-Eólico'!AD490</f>
        <v>0</v>
      </c>
      <c r="N54" s="59">
        <f>'Resumen-DiarioHorario-Eólico'!AD547</f>
        <v>12.170666666666664</v>
      </c>
      <c r="O54" s="58">
        <f>'Resumen-DiarioHorario-Eólico'!AD604</f>
        <v>0</v>
      </c>
      <c r="P54" s="59">
        <f>'Resumen-DiarioHorario-Eólico'!AD661</f>
        <v>0</v>
      </c>
      <c r="Q54" s="58">
        <f>'Resumen-DiarioHorario-Eólico'!AD718</f>
        <v>12.027166666666666</v>
      </c>
      <c r="R54" s="59">
        <f>'Resumen-DiarioHorario-Eólico'!AD775</f>
        <v>5.9499999999999824E-2</v>
      </c>
      <c r="S54" s="58">
        <f>'Resumen-DiarioHorario-Eólico'!AD832</f>
        <v>4.0000000000000001E-3</v>
      </c>
      <c r="T54" s="59">
        <f>'Resumen-DiarioHorario-Eólico'!AD889</f>
        <v>0</v>
      </c>
      <c r="U54" s="58">
        <f>'Resumen-DiarioHorario-Eólico'!AD946</f>
        <v>28.519999999999996</v>
      </c>
      <c r="V54" s="59">
        <f>'Resumen-DiarioHorario-Eólico'!AD1003</f>
        <v>6.7349999999999968</v>
      </c>
      <c r="W54" s="58">
        <f>'Resumen-DiarioHorario-Eólico'!AD1060</f>
        <v>11.132000000000003</v>
      </c>
      <c r="X54" s="59">
        <f>'Resumen-DiarioHorario-Eólico'!AD1117</f>
        <v>0</v>
      </c>
      <c r="Y54" s="58">
        <f>'Resumen-DiarioHorario-Eólico'!AD1174</f>
        <v>0</v>
      </c>
      <c r="Z54" s="59">
        <f>'Resumen-DiarioHorario-Eólico'!AD1231</f>
        <v>1.5224999999999995</v>
      </c>
      <c r="AA54" s="58">
        <f>'Resumen-DiarioHorario-Eólico'!AD1288</f>
        <v>0</v>
      </c>
      <c r="AB54" s="59">
        <f>'Resumen-DiarioHorario-Eólico'!AD1345</f>
        <v>20.175333333333342</v>
      </c>
      <c r="AC54" s="58">
        <f>'Resumen-DiarioHorario-Eólico'!AD1402</f>
        <v>0</v>
      </c>
      <c r="AD54" s="59">
        <f>'Resumen-DiarioHorario-Eólico'!AD1459</f>
        <v>0</v>
      </c>
      <c r="AE54" s="58">
        <f>'Resumen-DiarioHorario-Eólico'!AD1516</f>
        <v>7.9499999999999932E-2</v>
      </c>
      <c r="AF54" s="59">
        <f>'Resumen-DiarioHorario-Eólico'!AD1572</f>
        <v>8.7349999999999959</v>
      </c>
      <c r="AG54" s="58">
        <f>'Resumen-DiarioHorario-Eólico'!AD1628</f>
        <v>0</v>
      </c>
      <c r="AH54" s="59">
        <f>+'Resumen-DiarioHorario-Eólico'!AD1684</f>
        <v>0</v>
      </c>
      <c r="AI54" s="58">
        <f>+'Resumen-DiarioHorario-Eólico'!AD1740</f>
        <v>0</v>
      </c>
      <c r="AJ54" s="53"/>
      <c r="AK54" s="51">
        <f t="shared" si="5"/>
        <v>282.81216666666671</v>
      </c>
      <c r="AL54" s="52"/>
    </row>
    <row r="55" spans="2:38" x14ac:dyDescent="0.3">
      <c r="B55" s="46" t="s">
        <v>29</v>
      </c>
      <c r="C55" s="46"/>
      <c r="D55" s="46"/>
      <c r="E55" s="58">
        <f>'Resumen-DiarioHorario-Eólico'!AD35</f>
        <v>86.556166666666684</v>
      </c>
      <c r="F55" s="59">
        <f>'Resumen-DiarioHorario-Eólico'!AD92</f>
        <v>2.7933333333333326</v>
      </c>
      <c r="G55" s="58">
        <f>'Resumen-DiarioHorario-Eólico'!AD149</f>
        <v>133.34816666666671</v>
      </c>
      <c r="H55" s="59">
        <f>'Resumen-DiarioHorario-Eólico'!AD206</f>
        <v>7.0386666666666668</v>
      </c>
      <c r="I55" s="58">
        <f>'Resumen-DiarioHorario-Eólico'!AD263</f>
        <v>0.10633333333333336</v>
      </c>
      <c r="J55" s="59">
        <f>'Resumen-DiarioHorario-Eólico'!AD320</f>
        <v>6.6429999999999989</v>
      </c>
      <c r="K55" s="58">
        <f>'Resumen-DiarioHorario-Eólico'!AD377</f>
        <v>52.444999999999993</v>
      </c>
      <c r="L55" s="59">
        <f>'Resumen-DiarioHorario-Eólico'!AD434</f>
        <v>0</v>
      </c>
      <c r="M55" s="58">
        <f>'Resumen-DiarioHorario-Eólico'!AD491</f>
        <v>0</v>
      </c>
      <c r="N55" s="59">
        <f>'Resumen-DiarioHorario-Eólico'!AD548</f>
        <v>29.310000000000002</v>
      </c>
      <c r="O55" s="58">
        <f>'Resumen-DiarioHorario-Eólico'!AD605</f>
        <v>0</v>
      </c>
      <c r="P55" s="59">
        <f>'Resumen-DiarioHorario-Eólico'!AD662</f>
        <v>0.15066666666666487</v>
      </c>
      <c r="Q55" s="58">
        <f>'Resumen-DiarioHorario-Eólico'!AD719</f>
        <v>13.902999999999999</v>
      </c>
      <c r="R55" s="59">
        <f>'Resumen-DiarioHorario-Eólico'!AD776</f>
        <v>8.333333333333452E-4</v>
      </c>
      <c r="S55" s="58">
        <f>'Resumen-DiarioHorario-Eólico'!AD833</f>
        <v>3.6666666666666662E-3</v>
      </c>
      <c r="T55" s="59">
        <f>'Resumen-DiarioHorario-Eólico'!AD890</f>
        <v>0</v>
      </c>
      <c r="U55" s="58">
        <f>'Resumen-DiarioHorario-Eólico'!AD947</f>
        <v>16.470000000000006</v>
      </c>
      <c r="V55" s="59">
        <f>'Resumen-DiarioHorario-Eólico'!AD1004</f>
        <v>16.962666666666671</v>
      </c>
      <c r="W55" s="58">
        <f>'Resumen-DiarioHorario-Eólico'!AD1061</f>
        <v>17.829166666666662</v>
      </c>
      <c r="X55" s="59">
        <f>'Resumen-DiarioHorario-Eólico'!AD1118</f>
        <v>0</v>
      </c>
      <c r="Y55" s="58">
        <f>'Resumen-DiarioHorario-Eólico'!AD1175</f>
        <v>0</v>
      </c>
      <c r="Z55" s="59">
        <f>'Resumen-DiarioHorario-Eólico'!AD1232</f>
        <v>3.7578333333333349</v>
      </c>
      <c r="AA55" s="58">
        <f>'Resumen-DiarioHorario-Eólico'!AD1289</f>
        <v>0</v>
      </c>
      <c r="AB55" s="59">
        <f>'Resumen-DiarioHorario-Eólico'!AD1346</f>
        <v>38.650166666666671</v>
      </c>
      <c r="AC55" s="58">
        <f>'Resumen-DiarioHorario-Eólico'!AD1403</f>
        <v>0</v>
      </c>
      <c r="AD55" s="59">
        <f>'Resumen-DiarioHorario-Eólico'!AD1460</f>
        <v>0</v>
      </c>
      <c r="AE55" s="58">
        <f>'Resumen-DiarioHorario-Eólico'!AD1517</f>
        <v>1.3546666666666662</v>
      </c>
      <c r="AF55" s="59">
        <f>'Resumen-DiarioHorario-Eólico'!AD1573</f>
        <v>15.587166666666667</v>
      </c>
      <c r="AG55" s="58">
        <f>'Resumen-DiarioHorario-Eólico'!AD1629</f>
        <v>0</v>
      </c>
      <c r="AH55" s="59">
        <f>+'Resumen-DiarioHorario-Eólico'!AD1685</f>
        <v>0</v>
      </c>
      <c r="AI55" s="58">
        <f>+'Resumen-DiarioHorario-Eólico'!AD1741</f>
        <v>0</v>
      </c>
      <c r="AJ55" s="53"/>
      <c r="AK55" s="51">
        <f t="shared" si="5"/>
        <v>442.91050000000018</v>
      </c>
      <c r="AL55" s="52"/>
    </row>
    <row r="56" spans="2:38" x14ac:dyDescent="0.3">
      <c r="B56" s="46" t="s">
        <v>30</v>
      </c>
      <c r="C56" s="46"/>
      <c r="D56" s="46"/>
      <c r="E56" s="58">
        <f>'Resumen-DiarioHorario-Eólico'!AD36</f>
        <v>202.17449999999997</v>
      </c>
      <c r="F56" s="59">
        <f>'Resumen-DiarioHorario-Eólico'!AD93</f>
        <v>6.0421666666666649</v>
      </c>
      <c r="G56" s="58">
        <f>'Resumen-DiarioHorario-Eólico'!AD150</f>
        <v>246.13283333333337</v>
      </c>
      <c r="H56" s="59">
        <f>'Resumen-DiarioHorario-Eólico'!AD207</f>
        <v>32.933999999999997</v>
      </c>
      <c r="I56" s="58">
        <f>'Resumen-DiarioHorario-Eólico'!AD264</f>
        <v>0</v>
      </c>
      <c r="J56" s="59">
        <f>'Resumen-DiarioHorario-Eólico'!AD321</f>
        <v>6.9201666666666686</v>
      </c>
      <c r="K56" s="58">
        <f>'Resumen-DiarioHorario-Eólico'!AD378</f>
        <v>4.1571666666666705</v>
      </c>
      <c r="L56" s="59">
        <f>'Resumen-DiarioHorario-Eólico'!AD435</f>
        <v>0</v>
      </c>
      <c r="M56" s="58">
        <f>'Resumen-DiarioHorario-Eólico'!AD492</f>
        <v>0</v>
      </c>
      <c r="N56" s="59">
        <f>'Resumen-DiarioHorario-Eólico'!AD549</f>
        <v>82.016666666666666</v>
      </c>
      <c r="O56" s="58">
        <f>'Resumen-DiarioHorario-Eólico'!AD606</f>
        <v>0</v>
      </c>
      <c r="P56" s="59">
        <f>'Resumen-DiarioHorario-Eólico'!AD663</f>
        <v>72.736999999999995</v>
      </c>
      <c r="Q56" s="58">
        <f>'Resumen-DiarioHorario-Eólico'!AD720</f>
        <v>29.264833333333328</v>
      </c>
      <c r="R56" s="59">
        <f>'Resumen-DiarioHorario-Eólico'!AD777</f>
        <v>1.6478333333333333</v>
      </c>
      <c r="S56" s="58">
        <f>'Resumen-DiarioHorario-Eólico'!AD834</f>
        <v>0.57916666666666661</v>
      </c>
      <c r="T56" s="59">
        <f>'Resumen-DiarioHorario-Eólico'!AD891</f>
        <v>0</v>
      </c>
      <c r="U56" s="58">
        <f>'Resumen-DiarioHorario-Eólico'!AD948</f>
        <v>82.819666666666677</v>
      </c>
      <c r="V56" s="59">
        <f>'Resumen-DiarioHorario-Eólico'!AD1005</f>
        <v>148.72800000000001</v>
      </c>
      <c r="W56" s="58">
        <f>'Resumen-DiarioHorario-Eólico'!AD1062</f>
        <v>28.419833333333337</v>
      </c>
      <c r="X56" s="59">
        <f>'Resumen-DiarioHorario-Eólico'!AD1119</f>
        <v>0</v>
      </c>
      <c r="Y56" s="58">
        <f>'Resumen-DiarioHorario-Eólico'!AD1176</f>
        <v>0</v>
      </c>
      <c r="Z56" s="59">
        <f>'Resumen-DiarioHorario-Eólico'!AD1233</f>
        <v>24.882166666666663</v>
      </c>
      <c r="AA56" s="58">
        <f>'Resumen-DiarioHorario-Eólico'!AD1290</f>
        <v>0</v>
      </c>
      <c r="AB56" s="59">
        <f>'Resumen-DiarioHorario-Eólico'!AD1347</f>
        <v>135.96783333333337</v>
      </c>
      <c r="AC56" s="58">
        <f>'Resumen-DiarioHorario-Eólico'!AD1404</f>
        <v>0</v>
      </c>
      <c r="AD56" s="59">
        <f>'Resumen-DiarioHorario-Eólico'!AD1461</f>
        <v>0</v>
      </c>
      <c r="AE56" s="58">
        <f>'Resumen-DiarioHorario-Eólico'!AD1518</f>
        <v>21.402666666666661</v>
      </c>
      <c r="AF56" s="59">
        <f>'Resumen-DiarioHorario-Eólico'!AD1574</f>
        <v>72.17916666666666</v>
      </c>
      <c r="AG56" s="58">
        <f>'Resumen-DiarioHorario-Eólico'!AD1630</f>
        <v>0</v>
      </c>
      <c r="AH56" s="59">
        <f>+'Resumen-DiarioHorario-Eólico'!AD1686</f>
        <v>0</v>
      </c>
      <c r="AI56" s="58">
        <f>+'Resumen-DiarioHorario-Eólico'!AD1742</f>
        <v>0</v>
      </c>
      <c r="AJ56" s="53"/>
      <c r="AK56" s="51">
        <f t="shared" si="5"/>
        <v>1199.0056666666665</v>
      </c>
      <c r="AL56" s="52"/>
    </row>
    <row r="57" spans="2:38" x14ac:dyDescent="0.3">
      <c r="B57" s="46" t="s">
        <v>31</v>
      </c>
      <c r="C57" s="46"/>
      <c r="D57" s="46"/>
      <c r="E57" s="58">
        <f>'Resumen-DiarioHorario-Eólico'!AD37</f>
        <v>83.179999999999978</v>
      </c>
      <c r="F57" s="59">
        <f>'Resumen-DiarioHorario-Eólico'!AD94</f>
        <v>3.958333333333333</v>
      </c>
      <c r="G57" s="58">
        <f>'Resumen-DiarioHorario-Eólico'!AD151</f>
        <v>31.08666666666667</v>
      </c>
      <c r="H57" s="59">
        <f>'Resumen-DiarioHorario-Eólico'!AD208</f>
        <v>16.415000000000003</v>
      </c>
      <c r="I57" s="58">
        <f>'Resumen-DiarioHorario-Eólico'!AD265</f>
        <v>2.3533333333333344</v>
      </c>
      <c r="J57" s="59">
        <f>'Resumen-DiarioHorario-Eólico'!AD322</f>
        <v>16.373333333333331</v>
      </c>
      <c r="K57" s="58">
        <f>'Resumen-DiarioHorario-Eólico'!AD379</f>
        <v>13.433333333333334</v>
      </c>
      <c r="L57" s="59">
        <f>'Resumen-DiarioHorario-Eólico'!AD436</f>
        <v>26.565000000000019</v>
      </c>
      <c r="M57" s="58">
        <f>'Resumen-DiarioHorario-Eólico'!AD493</f>
        <v>11.440000000000001</v>
      </c>
      <c r="N57" s="59">
        <f>'Resumen-DiarioHorario-Eólico'!AD550</f>
        <v>76.699999999999989</v>
      </c>
      <c r="O57" s="58">
        <f>'Resumen-DiarioHorario-Eólico'!AD607</f>
        <v>0</v>
      </c>
      <c r="P57" s="59">
        <f>'Resumen-DiarioHorario-Eólico'!AD664</f>
        <v>121.42500000000001</v>
      </c>
      <c r="Q57" s="58">
        <f>'Resumen-DiarioHorario-Eólico'!AD721</f>
        <v>75.861666666666693</v>
      </c>
      <c r="R57" s="59">
        <f>'Resumen-DiarioHorario-Eólico'!AD778</f>
        <v>9.3516666666666648</v>
      </c>
      <c r="S57" s="58">
        <f>'Resumen-DiarioHorario-Eólico'!AD835</f>
        <v>5.7050000000000018</v>
      </c>
      <c r="T57" s="59">
        <f>'Resumen-DiarioHorario-Eólico'!AD892</f>
        <v>8.3383333333333347</v>
      </c>
      <c r="U57" s="58">
        <f>'Resumen-DiarioHorario-Eólico'!AD949</f>
        <v>58.996666666666655</v>
      </c>
      <c r="V57" s="59">
        <f>'Resumen-DiarioHorario-Eólico'!AD1006</f>
        <v>0</v>
      </c>
      <c r="W57" s="58">
        <f>'Resumen-DiarioHorario-Eólico'!AD1063</f>
        <v>61.761666666666706</v>
      </c>
      <c r="X57" s="59">
        <f>'Resumen-DiarioHorario-Eólico'!AD1120</f>
        <v>4.2483333333333348</v>
      </c>
      <c r="Y57" s="58">
        <f>'Resumen-DiarioHorario-Eólico'!AD1177</f>
        <v>0</v>
      </c>
      <c r="Z57" s="59">
        <f>'Resumen-DiarioHorario-Eólico'!AD1234</f>
        <v>6.8783333333333347</v>
      </c>
      <c r="AA57" s="58">
        <f>'Resumen-DiarioHorario-Eólico'!AD1291</f>
        <v>0.95833333333333337</v>
      </c>
      <c r="AB57" s="59">
        <f>'Resumen-DiarioHorario-Eólico'!AD1348</f>
        <v>51.731666666666683</v>
      </c>
      <c r="AC57" s="58">
        <f>'Resumen-DiarioHorario-Eólico'!AD1405</f>
        <v>70.883333333333312</v>
      </c>
      <c r="AD57" s="59">
        <f>'Resumen-DiarioHorario-Eólico'!AD1462</f>
        <v>105.40499999999999</v>
      </c>
      <c r="AE57" s="58">
        <f>'Resumen-DiarioHorario-Eólico'!AD1519</f>
        <v>153.78</v>
      </c>
      <c r="AF57" s="59">
        <f>'Resumen-DiarioHorario-Eólico'!AD1575</f>
        <v>37.86999999999999</v>
      </c>
      <c r="AG57" s="58">
        <f>'Resumen-DiarioHorario-Eólico'!AD1631</f>
        <v>0</v>
      </c>
      <c r="AH57" s="59">
        <f>+'Resumen-DiarioHorario-Eólico'!AD1687</f>
        <v>11.213333333333328</v>
      </c>
      <c r="AI57" s="58">
        <f>+'Resumen-DiarioHorario-Eólico'!AD1743</f>
        <v>0</v>
      </c>
      <c r="AJ57" s="53"/>
      <c r="AK57" s="51">
        <f>SUM(E57:AI57)</f>
        <v>1065.9133333333332</v>
      </c>
      <c r="AL57" s="52"/>
    </row>
    <row r="58" spans="2:38" x14ac:dyDescent="0.3">
      <c r="B58" s="46" t="s">
        <v>32</v>
      </c>
      <c r="C58" s="46"/>
      <c r="D58" s="46"/>
      <c r="E58" s="58">
        <f>'Resumen-DiarioHorario-Eólico'!AD38</f>
        <v>75.404166666666697</v>
      </c>
      <c r="F58" s="59">
        <f>'Resumen-DiarioHorario-Eólico'!AD95</f>
        <v>7.1753333333333336</v>
      </c>
      <c r="G58" s="58">
        <f>'Resumen-DiarioHorario-Eólico'!AD152</f>
        <v>60.634833333333326</v>
      </c>
      <c r="H58" s="59">
        <f>'Resumen-DiarioHorario-Eólico'!AD209</f>
        <v>12.8965</v>
      </c>
      <c r="I58" s="58">
        <f>'Resumen-DiarioHorario-Eólico'!AD266</f>
        <v>0.67400000000000015</v>
      </c>
      <c r="J58" s="59">
        <f>'Resumen-DiarioHorario-Eólico'!AD323</f>
        <v>6.9716666666666711</v>
      </c>
      <c r="K58" s="58">
        <f>'Resumen-DiarioHorario-Eólico'!AD380</f>
        <v>14.117833333333333</v>
      </c>
      <c r="L58" s="59">
        <f>'Resumen-DiarioHorario-Eólico'!AD437</f>
        <v>0</v>
      </c>
      <c r="M58" s="58">
        <f>'Resumen-DiarioHorario-Eólico'!AD494</f>
        <v>0</v>
      </c>
      <c r="N58" s="59">
        <f>'Resumen-DiarioHorario-Eólico'!AD551</f>
        <v>26.566333333333326</v>
      </c>
      <c r="O58" s="58">
        <f>'Resumen-DiarioHorario-Eólico'!AD608</f>
        <v>0</v>
      </c>
      <c r="P58" s="59">
        <f>'Resumen-DiarioHorario-Eólico'!AD665</f>
        <v>6.5755000000000008</v>
      </c>
      <c r="Q58" s="58">
        <f>'Resumen-DiarioHorario-Eólico'!AD722</f>
        <v>19.507666666666662</v>
      </c>
      <c r="R58" s="59">
        <f>'Resumen-DiarioHorario-Eólico'!AD779</f>
        <v>2.1078333333333337</v>
      </c>
      <c r="S58" s="58">
        <f>'Resumen-DiarioHorario-Eólico'!AD836</f>
        <v>0.95000000000000007</v>
      </c>
      <c r="T58" s="59">
        <f>'Resumen-DiarioHorario-Eólico'!AD893</f>
        <v>0</v>
      </c>
      <c r="U58" s="58">
        <f>'Resumen-DiarioHorario-Eólico'!AD950</f>
        <v>6.492166666666666</v>
      </c>
      <c r="V58" s="59">
        <f>'Resumen-DiarioHorario-Eólico'!AD1007</f>
        <v>49.842333333333322</v>
      </c>
      <c r="W58" s="58">
        <f>'Resumen-DiarioHorario-Eólico'!AD1064</f>
        <v>7.3876666666666662</v>
      </c>
      <c r="X58" s="59">
        <f>'Resumen-DiarioHorario-Eólico'!AD1121</f>
        <v>0</v>
      </c>
      <c r="Y58" s="58">
        <f>'Resumen-DiarioHorario-Eólico'!AD1178</f>
        <v>0</v>
      </c>
      <c r="Z58" s="59">
        <f>'Resumen-DiarioHorario-Eólico'!AD1235</f>
        <v>0</v>
      </c>
      <c r="AA58" s="58">
        <f>'Resumen-DiarioHorario-Eólico'!AD1292</f>
        <v>0</v>
      </c>
      <c r="AB58" s="59">
        <f>'Resumen-DiarioHorario-Eólico'!AD1349</f>
        <v>1.8308333333333335</v>
      </c>
      <c r="AC58" s="58">
        <f>'Resumen-DiarioHorario-Eólico'!AD1406</f>
        <v>0</v>
      </c>
      <c r="AD58" s="59">
        <f>'Resumen-DiarioHorario-Eólico'!AD1463</f>
        <v>0</v>
      </c>
      <c r="AE58" s="58">
        <f>'Resumen-DiarioHorario-Eólico'!AD1520</f>
        <v>5.2908333333333344</v>
      </c>
      <c r="AF58" s="59">
        <f>'Resumen-DiarioHorario-Eólico'!AD1576</f>
        <v>5.7725000000000017</v>
      </c>
      <c r="AG58" s="58">
        <f>'Resumen-DiarioHorario-Eólico'!AD1632</f>
        <v>0</v>
      </c>
      <c r="AH58" s="59">
        <f>+'Resumen-DiarioHorario-Eólico'!AD1688</f>
        <v>0</v>
      </c>
      <c r="AI58" s="58">
        <f>+'Resumen-DiarioHorario-Eólico'!AD1744</f>
        <v>0</v>
      </c>
      <c r="AJ58" s="53"/>
      <c r="AK58" s="51">
        <f t="shared" si="5"/>
        <v>310.19799999999998</v>
      </c>
      <c r="AL58" s="52"/>
    </row>
    <row r="59" spans="2:38" x14ac:dyDescent="0.3">
      <c r="B59" s="46" t="s">
        <v>33</v>
      </c>
      <c r="C59" s="46"/>
      <c r="D59" s="46"/>
      <c r="E59" s="58">
        <f>'Resumen-DiarioHorario-Eólico'!AD39</f>
        <v>31.480333333333338</v>
      </c>
      <c r="F59" s="59">
        <f>'Resumen-DiarioHorario-Eólico'!AD96</f>
        <v>2.597833333333333</v>
      </c>
      <c r="G59" s="58">
        <f>'Resumen-DiarioHorario-Eólico'!AD153</f>
        <v>88.228000000000023</v>
      </c>
      <c r="H59" s="59">
        <f>'Resumen-DiarioHorario-Eólico'!AD210</f>
        <v>5.4658333333333333</v>
      </c>
      <c r="I59" s="58">
        <f>'Resumen-DiarioHorario-Eólico'!AD267</f>
        <v>0.36416666666666669</v>
      </c>
      <c r="J59" s="59">
        <f>'Resumen-DiarioHorario-Eólico'!AD324</f>
        <v>5.0556666666666681</v>
      </c>
      <c r="K59" s="58">
        <f>'Resumen-DiarioHorario-Eólico'!AD381</f>
        <v>1.1365000000000003</v>
      </c>
      <c r="L59" s="59">
        <f>'Resumen-DiarioHorario-Eólico'!AD438</f>
        <v>0.64383333333333348</v>
      </c>
      <c r="M59" s="58">
        <f>'Resumen-DiarioHorario-Eólico'!AD495</f>
        <v>0</v>
      </c>
      <c r="N59" s="59">
        <f>'Resumen-DiarioHorario-Eólico'!AD552</f>
        <v>21.206333333333337</v>
      </c>
      <c r="O59" s="58">
        <f>'Resumen-DiarioHorario-Eólico'!AD609</f>
        <v>0</v>
      </c>
      <c r="P59" s="59">
        <f>'Resumen-DiarioHorario-Eólico'!AD666</f>
        <v>65.090500000000006</v>
      </c>
      <c r="Q59" s="58">
        <f>'Resumen-DiarioHorario-Eólico'!AD723</f>
        <v>1.9468333333333334</v>
      </c>
      <c r="R59" s="59">
        <f>'Resumen-DiarioHorario-Eólico'!AD780</f>
        <v>0</v>
      </c>
      <c r="S59" s="58">
        <f>'Resumen-DiarioHorario-Eólico'!AD837</f>
        <v>7.6666666666666661E-2</v>
      </c>
      <c r="T59" s="59">
        <f>'Resumen-DiarioHorario-Eólico'!AD894</f>
        <v>0</v>
      </c>
      <c r="U59" s="58">
        <f>'Resumen-DiarioHorario-Eólico'!AD951</f>
        <v>6.6394999999999991</v>
      </c>
      <c r="V59" s="59">
        <f>'Resumen-DiarioHorario-Eólico'!AD1008</f>
        <v>137.28233333333336</v>
      </c>
      <c r="W59" s="58">
        <f>'Resumen-DiarioHorario-Eólico'!AD1065</f>
        <v>2.7514999999999992</v>
      </c>
      <c r="X59" s="59">
        <f>'Resumen-DiarioHorario-Eólico'!AD1122</f>
        <v>0</v>
      </c>
      <c r="Y59" s="58">
        <f>'Resumen-DiarioHorario-Eólico'!AD1179</f>
        <v>0</v>
      </c>
      <c r="Z59" s="59">
        <f>'Resumen-DiarioHorario-Eólico'!AD1236</f>
        <v>0</v>
      </c>
      <c r="AA59" s="58">
        <f>'Resumen-DiarioHorario-Eólico'!AD1293</f>
        <v>0</v>
      </c>
      <c r="AB59" s="59">
        <f>'Resumen-DiarioHorario-Eólico'!AD1350</f>
        <v>81.999666666666698</v>
      </c>
      <c r="AC59" s="58">
        <f>'Resumen-DiarioHorario-Eólico'!AD1407</f>
        <v>0</v>
      </c>
      <c r="AD59" s="59">
        <f>'Resumen-DiarioHorario-Eólico'!AD1464</f>
        <v>0</v>
      </c>
      <c r="AE59" s="58">
        <f>'Resumen-DiarioHorario-Eólico'!AD1521</f>
        <v>5.4838333333333313</v>
      </c>
      <c r="AF59" s="59">
        <f>'Resumen-DiarioHorario-Eólico'!AD1577</f>
        <v>14.385333333333337</v>
      </c>
      <c r="AG59" s="58">
        <f>'Resumen-DiarioHorario-Eólico'!AD1633</f>
        <v>0</v>
      </c>
      <c r="AH59" s="59">
        <f>+'Resumen-DiarioHorario-Eólico'!AD1689</f>
        <v>0</v>
      </c>
      <c r="AI59" s="58">
        <f>+'Resumen-DiarioHorario-Eólico'!AD1745</f>
        <v>0</v>
      </c>
      <c r="AJ59" s="53"/>
      <c r="AK59" s="51">
        <f t="shared" si="5"/>
        <v>471.83466666666681</v>
      </c>
      <c r="AL59" s="52"/>
    </row>
    <row r="60" spans="2:38" x14ac:dyDescent="0.3">
      <c r="B60" s="46" t="s">
        <v>34</v>
      </c>
      <c r="C60" s="46"/>
      <c r="D60" s="46"/>
      <c r="E60" s="58">
        <f>'Resumen-DiarioHorario-Eólico'!AD40</f>
        <v>0</v>
      </c>
      <c r="F60" s="59">
        <f>'Resumen-DiarioHorario-Eólico'!AD97</f>
        <v>0</v>
      </c>
      <c r="G60" s="58">
        <f>'Resumen-DiarioHorario-Eólico'!AD154</f>
        <v>0</v>
      </c>
      <c r="H60" s="59">
        <f>'Resumen-DiarioHorario-Eólico'!AD211</f>
        <v>0</v>
      </c>
      <c r="I60" s="58">
        <f>'Resumen-DiarioHorario-Eólico'!AD268</f>
        <v>0</v>
      </c>
      <c r="J60" s="59">
        <f>'Resumen-DiarioHorario-Eólico'!AD325</f>
        <v>0</v>
      </c>
      <c r="K60" s="58">
        <f>'Resumen-DiarioHorario-Eólico'!AD382</f>
        <v>0</v>
      </c>
      <c r="L60" s="59">
        <f>'Resumen-DiarioHorario-Eólico'!AD439</f>
        <v>0</v>
      </c>
      <c r="M60" s="58">
        <f>'Resumen-DiarioHorario-Eólico'!AD496</f>
        <v>0</v>
      </c>
      <c r="N60" s="59">
        <f>'Resumen-DiarioHorario-Eólico'!AD553</f>
        <v>0</v>
      </c>
      <c r="O60" s="58">
        <f>'Resumen-DiarioHorario-Eólico'!AD610</f>
        <v>0</v>
      </c>
      <c r="P60" s="59">
        <f>'Resumen-DiarioHorario-Eólico'!AD667</f>
        <v>0</v>
      </c>
      <c r="Q60" s="58">
        <f>'Resumen-DiarioHorario-Eólico'!AD724</f>
        <v>0</v>
      </c>
      <c r="R60" s="59">
        <f>'Resumen-DiarioHorario-Eólico'!AD781</f>
        <v>0</v>
      </c>
      <c r="S60" s="58">
        <f>'Resumen-DiarioHorario-Eólico'!AD838</f>
        <v>0</v>
      </c>
      <c r="T60" s="59">
        <f>'Resumen-DiarioHorario-Eólico'!AD895</f>
        <v>0</v>
      </c>
      <c r="U60" s="58">
        <f>'Resumen-DiarioHorario-Eólico'!AD952</f>
        <v>0</v>
      </c>
      <c r="V60" s="59">
        <f>'Resumen-DiarioHorario-Eólico'!AD1009</f>
        <v>0</v>
      </c>
      <c r="W60" s="58">
        <f>'Resumen-DiarioHorario-Eólico'!AD1066</f>
        <v>0</v>
      </c>
      <c r="X60" s="59">
        <f>'Resumen-DiarioHorario-Eólico'!AD1123</f>
        <v>0</v>
      </c>
      <c r="Y60" s="58">
        <f>'Resumen-DiarioHorario-Eólico'!AD1180</f>
        <v>0</v>
      </c>
      <c r="Z60" s="59">
        <f>'Resumen-DiarioHorario-Eólico'!AD1237</f>
        <v>0</v>
      </c>
      <c r="AA60" s="58">
        <f>'Resumen-DiarioHorario-Eólico'!AD1294</f>
        <v>0</v>
      </c>
      <c r="AB60" s="59">
        <f>'Resumen-DiarioHorario-Eólico'!AD1351</f>
        <v>0</v>
      </c>
      <c r="AC60" s="58">
        <f>'Resumen-DiarioHorario-Eólico'!AD1408</f>
        <v>0</v>
      </c>
      <c r="AD60" s="59">
        <f>'Resumen-DiarioHorario-Eólico'!AD1465</f>
        <v>0</v>
      </c>
      <c r="AE60" s="58">
        <f>'Resumen-DiarioHorario-Eólico'!AD1522</f>
        <v>0.19500000000000001</v>
      </c>
      <c r="AF60" s="59">
        <f>'Resumen-DiarioHorario-Eólico'!AD1578</f>
        <v>0</v>
      </c>
      <c r="AG60" s="58">
        <f>'Resumen-DiarioHorario-Eólico'!AD1634</f>
        <v>0</v>
      </c>
      <c r="AH60" s="59">
        <f>+'Resumen-DiarioHorario-Eólico'!AD1690</f>
        <v>0</v>
      </c>
      <c r="AI60" s="58">
        <f>+'Resumen-DiarioHorario-Eólico'!AD1746</f>
        <v>0</v>
      </c>
      <c r="AJ60" s="53"/>
      <c r="AK60" s="51">
        <f t="shared" si="5"/>
        <v>0.19500000000000001</v>
      </c>
      <c r="AL60" s="52"/>
    </row>
    <row r="61" spans="2:38" x14ac:dyDescent="0.3">
      <c r="B61" s="46" t="s">
        <v>35</v>
      </c>
      <c r="C61" s="46"/>
      <c r="D61" s="46"/>
      <c r="E61" s="58">
        <f>'Resumen-DiarioHorario-Eólico'!AD41</f>
        <v>0</v>
      </c>
      <c r="F61" s="59">
        <f>'Resumen-DiarioHorario-Eólico'!AD98</f>
        <v>0.55316666666666692</v>
      </c>
      <c r="G61" s="58">
        <f>'Resumen-DiarioHorario-Eólico'!AD155</f>
        <v>0</v>
      </c>
      <c r="H61" s="59">
        <f>'Resumen-DiarioHorario-Eólico'!AD212</f>
        <v>0</v>
      </c>
      <c r="I61" s="58">
        <f>'Resumen-DiarioHorario-Eólico'!AD269</f>
        <v>0</v>
      </c>
      <c r="J61" s="59">
        <f>'Resumen-DiarioHorario-Eólico'!AD326</f>
        <v>0</v>
      </c>
      <c r="K61" s="58">
        <f>'Resumen-DiarioHorario-Eólico'!AD383</f>
        <v>0</v>
      </c>
      <c r="L61" s="59">
        <f>'Resumen-DiarioHorario-Eólico'!AD440</f>
        <v>0</v>
      </c>
      <c r="M61" s="58">
        <f>'Resumen-DiarioHorario-Eólico'!AD497</f>
        <v>0</v>
      </c>
      <c r="N61" s="59">
        <f>'Resumen-DiarioHorario-Eólico'!AD554</f>
        <v>0.83249999999999968</v>
      </c>
      <c r="O61" s="58">
        <f>'Resumen-DiarioHorario-Eólico'!AD611</f>
        <v>0</v>
      </c>
      <c r="P61" s="59">
        <f>'Resumen-DiarioHorario-Eólico'!AD668</f>
        <v>0</v>
      </c>
      <c r="Q61" s="58">
        <f>'Resumen-DiarioHorario-Eólico'!AD725</f>
        <v>6.0166666666666693</v>
      </c>
      <c r="R61" s="59">
        <f>'Resumen-DiarioHorario-Eólico'!AD782</f>
        <v>0</v>
      </c>
      <c r="S61" s="58">
        <f>'Resumen-DiarioHorario-Eólico'!AD839</f>
        <v>1.1413333333333331</v>
      </c>
      <c r="T61" s="59">
        <f>'Resumen-DiarioHorario-Eólico'!AD896</f>
        <v>0</v>
      </c>
      <c r="U61" s="58">
        <f>'Resumen-DiarioHorario-Eólico'!AD953</f>
        <v>10.664166666666668</v>
      </c>
      <c r="V61" s="59">
        <f>'Resumen-DiarioHorario-Eólico'!AD1010</f>
        <v>10.290333333333331</v>
      </c>
      <c r="W61" s="58">
        <f>'Resumen-DiarioHorario-Eólico'!AD1067</f>
        <v>2.3963333333333336</v>
      </c>
      <c r="X61" s="59">
        <f>'Resumen-DiarioHorario-Eólico'!AD1124</f>
        <v>0</v>
      </c>
      <c r="Y61" s="58">
        <f>'Resumen-DiarioHorario-Eólico'!AD1181</f>
        <v>0</v>
      </c>
      <c r="Z61" s="59">
        <f>'Resumen-DiarioHorario-Eólico'!AD1238</f>
        <v>0.21433333333333321</v>
      </c>
      <c r="AA61" s="58">
        <f>'Resumen-DiarioHorario-Eólico'!AD1295</f>
        <v>0</v>
      </c>
      <c r="AB61" s="59">
        <f>'Resumen-DiarioHorario-Eólico'!AD1352</f>
        <v>68.298000000000002</v>
      </c>
      <c r="AC61" s="58">
        <f>'Resumen-DiarioHorario-Eólico'!AD1409</f>
        <v>0</v>
      </c>
      <c r="AD61" s="59">
        <f>'Resumen-DiarioHorario-Eólico'!AD1466</f>
        <v>0</v>
      </c>
      <c r="AE61" s="58">
        <f>'Resumen-DiarioHorario-Eólico'!AD1523</f>
        <v>1.5830000000000002</v>
      </c>
      <c r="AF61" s="59">
        <f>'Resumen-DiarioHorario-Eólico'!AD1579</f>
        <v>4.3310000000000004</v>
      </c>
      <c r="AG61" s="58">
        <f>'Resumen-DiarioHorario-Eólico'!AD1635</f>
        <v>0</v>
      </c>
      <c r="AH61" s="59">
        <f>+'Resumen-DiarioHorario-Eólico'!AD1691</f>
        <v>0</v>
      </c>
      <c r="AI61" s="58">
        <f>+'Resumen-DiarioHorario-Eólico'!AD1747</f>
        <v>0</v>
      </c>
      <c r="AJ61" s="53"/>
      <c r="AK61" s="51">
        <f t="shared" si="5"/>
        <v>106.32083333333334</v>
      </c>
      <c r="AL61" s="52"/>
    </row>
    <row r="62" spans="2:38" x14ac:dyDescent="0.3">
      <c r="B62" s="46" t="s">
        <v>36</v>
      </c>
      <c r="C62" s="46"/>
      <c r="D62" s="46"/>
      <c r="E62" s="58">
        <f>'Resumen-DiarioHorario-Eólico'!AD42</f>
        <v>0.16233333333333338</v>
      </c>
      <c r="F62" s="59">
        <f>'Resumen-DiarioHorario-Eólico'!AD99</f>
        <v>1.5318333333333329</v>
      </c>
      <c r="G62" s="58">
        <f>'Resumen-DiarioHorario-Eólico'!AD156</f>
        <v>3.5068333333333346</v>
      </c>
      <c r="H62" s="59">
        <f>'Resumen-DiarioHorario-Eólico'!AD213</f>
        <v>0</v>
      </c>
      <c r="I62" s="58">
        <f>'Resumen-DiarioHorario-Eólico'!AD270</f>
        <v>0</v>
      </c>
      <c r="J62" s="59">
        <f>'Resumen-DiarioHorario-Eólico'!AD327</f>
        <v>0</v>
      </c>
      <c r="K62" s="58">
        <f>'Resumen-DiarioHorario-Eólico'!AD384</f>
        <v>0</v>
      </c>
      <c r="L62" s="59">
        <f>'Resumen-DiarioHorario-Eólico'!AD441</f>
        <v>0</v>
      </c>
      <c r="M62" s="58">
        <f>'Resumen-DiarioHorario-Eólico'!AD498</f>
        <v>0</v>
      </c>
      <c r="N62" s="59">
        <f>'Resumen-DiarioHorario-Eólico'!AD555</f>
        <v>1.1061666666666665</v>
      </c>
      <c r="O62" s="58">
        <f>'Resumen-DiarioHorario-Eólico'!AD612</f>
        <v>0</v>
      </c>
      <c r="P62" s="59">
        <f>'Resumen-DiarioHorario-Eólico'!AD669</f>
        <v>0</v>
      </c>
      <c r="Q62" s="58">
        <f>'Resumen-DiarioHorario-Eólico'!AD726</f>
        <v>1.9329999999999996</v>
      </c>
      <c r="R62" s="59">
        <f>'Resumen-DiarioHorario-Eólico'!AD783</f>
        <v>0</v>
      </c>
      <c r="S62" s="58">
        <f>'Resumen-DiarioHorario-Eólico'!AD840</f>
        <v>1.4151666666666662</v>
      </c>
      <c r="T62" s="59">
        <f>'Resumen-DiarioHorario-Eólico'!AD897</f>
        <v>0</v>
      </c>
      <c r="U62" s="58">
        <f>'Resumen-DiarioHorario-Eólico'!AD954</f>
        <v>1.4131666666666658</v>
      </c>
      <c r="V62" s="59">
        <f>'Resumen-DiarioHorario-Eólico'!AD1011</f>
        <v>5.7203333333333326</v>
      </c>
      <c r="W62" s="58">
        <f>'Resumen-DiarioHorario-Eólico'!AD1068</f>
        <v>0.16750000000000009</v>
      </c>
      <c r="X62" s="59">
        <f>'Resumen-DiarioHorario-Eólico'!AD1125</f>
        <v>0</v>
      </c>
      <c r="Y62" s="58">
        <f>'Resumen-DiarioHorario-Eólico'!AD1182</f>
        <v>0</v>
      </c>
      <c r="Z62" s="59">
        <f>'Resumen-DiarioHorario-Eólico'!AD1239</f>
        <v>0</v>
      </c>
      <c r="AA62" s="58">
        <f>'Resumen-DiarioHorario-Eólico'!AD1296</f>
        <v>0</v>
      </c>
      <c r="AB62" s="59">
        <f>'Resumen-DiarioHorario-Eólico'!AD1353</f>
        <v>21.360999999999997</v>
      </c>
      <c r="AC62" s="58">
        <f>'Resumen-DiarioHorario-Eólico'!AD1410</f>
        <v>0</v>
      </c>
      <c r="AD62" s="59">
        <f>'Resumen-DiarioHorario-Eólico'!AD1467</f>
        <v>0</v>
      </c>
      <c r="AE62" s="58">
        <f>'Resumen-DiarioHorario-Eólico'!AD1524</f>
        <v>0.72983333333333322</v>
      </c>
      <c r="AF62" s="59">
        <f>'Resumen-DiarioHorario-Eólico'!AD1580</f>
        <v>1.2523333333333335</v>
      </c>
      <c r="AG62" s="58">
        <f>'Resumen-DiarioHorario-Eólico'!AD1636</f>
        <v>0</v>
      </c>
      <c r="AH62" s="59">
        <f>+'Resumen-DiarioHorario-Eólico'!AD1692</f>
        <v>0</v>
      </c>
      <c r="AI62" s="58">
        <f>+'Resumen-DiarioHorario-Eólico'!AD1748</f>
        <v>0</v>
      </c>
      <c r="AJ62" s="53"/>
      <c r="AK62" s="51">
        <f t="shared" si="5"/>
        <v>40.299499999999988</v>
      </c>
      <c r="AL62" s="52"/>
    </row>
    <row r="63" spans="2:38" x14ac:dyDescent="0.3">
      <c r="B63" s="46" t="s">
        <v>107</v>
      </c>
      <c r="C63" s="46"/>
      <c r="D63" s="46"/>
      <c r="E63" s="58">
        <f>'Resumen-DiarioHorario-Eólico'!AD43</f>
        <v>1.2355000000000003</v>
      </c>
      <c r="F63" s="59">
        <f>'Resumen-DiarioHorario-Eólico'!AD100</f>
        <v>1.5835000000000001</v>
      </c>
      <c r="G63" s="58">
        <f>'Resumen-DiarioHorario-Eólico'!AD157</f>
        <v>4.6378333333333339</v>
      </c>
      <c r="H63" s="59">
        <f>'Resumen-DiarioHorario-Eólico'!AD214</f>
        <v>0</v>
      </c>
      <c r="I63" s="58">
        <f>'Resumen-DiarioHorario-Eólico'!AD271</f>
        <v>0</v>
      </c>
      <c r="J63" s="59">
        <f>'Resumen-DiarioHorario-Eólico'!AD328</f>
        <v>0</v>
      </c>
      <c r="K63" s="58">
        <f>'Resumen-DiarioHorario-Eólico'!AD385</f>
        <v>0</v>
      </c>
      <c r="L63" s="59">
        <f>'Resumen-DiarioHorario-Eólico'!AD442</f>
        <v>0</v>
      </c>
      <c r="M63" s="58">
        <f>'Resumen-DiarioHorario-Eólico'!AD499</f>
        <v>0</v>
      </c>
      <c r="N63" s="59">
        <f>'Resumen-DiarioHorario-Eólico'!AD556</f>
        <v>2.2539999999999996</v>
      </c>
      <c r="O63" s="58">
        <f>'Resumen-DiarioHorario-Eólico'!AD613</f>
        <v>0</v>
      </c>
      <c r="P63" s="59">
        <f>'Resumen-DiarioHorario-Eólico'!AD670</f>
        <v>0</v>
      </c>
      <c r="Q63" s="58">
        <f>'Resumen-DiarioHorario-Eólico'!AD727</f>
        <v>6.1613333333333333</v>
      </c>
      <c r="R63" s="59">
        <f>'Resumen-DiarioHorario-Eólico'!AD784</f>
        <v>0</v>
      </c>
      <c r="S63" s="58">
        <f>'Resumen-DiarioHorario-Eólico'!AD841</f>
        <v>2.7006666666666668</v>
      </c>
      <c r="T63" s="59">
        <f>'Resumen-DiarioHorario-Eólico'!AD898</f>
        <v>0</v>
      </c>
      <c r="U63" s="58">
        <f>'Resumen-DiarioHorario-Eólico'!AD955</f>
        <v>7.0548333333333346</v>
      </c>
      <c r="V63" s="59">
        <f>'Resumen-DiarioHorario-Eólico'!AD1012</f>
        <v>7.8483333333333327</v>
      </c>
      <c r="W63" s="58">
        <f>'Resumen-DiarioHorario-Eólico'!AD1069</f>
        <v>0.50299999999999989</v>
      </c>
      <c r="X63" s="59">
        <f>'Resumen-DiarioHorario-Eólico'!AD1126</f>
        <v>0</v>
      </c>
      <c r="Y63" s="58">
        <f>'Resumen-DiarioHorario-Eólico'!AD1183</f>
        <v>0</v>
      </c>
      <c r="Z63" s="59">
        <f>'Resumen-DiarioHorario-Eólico'!AD1240</f>
        <v>8.1368333333333336</v>
      </c>
      <c r="AA63" s="58">
        <f>'Resumen-DiarioHorario-Eólico'!AD1297</f>
        <v>0</v>
      </c>
      <c r="AB63" s="59">
        <f>'Resumen-DiarioHorario-Eólico'!AD1354</f>
        <v>9.7719999999999985</v>
      </c>
      <c r="AC63" s="58">
        <f>'Resumen-DiarioHorario-Eólico'!AD1411</f>
        <v>0</v>
      </c>
      <c r="AD63" s="59">
        <f>'Resumen-DiarioHorario-Eólico'!AD1468</f>
        <v>0</v>
      </c>
      <c r="AE63" s="58">
        <f>'Resumen-DiarioHorario-Eólico'!AD1525</f>
        <v>1.305833333333333</v>
      </c>
      <c r="AF63" s="59">
        <f>'Resumen-DiarioHorario-Eólico'!AD1581</f>
        <v>2.262</v>
      </c>
      <c r="AG63" s="58">
        <f>'Resumen-DiarioHorario-Eólico'!AD1637</f>
        <v>0</v>
      </c>
      <c r="AH63" s="59">
        <f>+'Resumen-DiarioHorario-Eólico'!AD1693</f>
        <v>0</v>
      </c>
      <c r="AI63" s="58">
        <f>+'Resumen-DiarioHorario-Eólico'!AD1749</f>
        <v>0</v>
      </c>
      <c r="AJ63" s="53"/>
      <c r="AK63" s="51">
        <f t="shared" si="5"/>
        <v>55.455666666666666</v>
      </c>
      <c r="AL63" s="52"/>
    </row>
    <row r="64" spans="2:38" x14ac:dyDescent="0.3">
      <c r="B64" s="46" t="s">
        <v>86</v>
      </c>
      <c r="C64" s="46"/>
      <c r="D64" s="46"/>
      <c r="E64" s="58">
        <f>'Resumen-DiarioHorario-Eólico'!AD44</f>
        <v>10.702833333333334</v>
      </c>
      <c r="F64" s="59">
        <f>'Resumen-DiarioHorario-Eólico'!AD101</f>
        <v>1.5758333333333336</v>
      </c>
      <c r="G64" s="58">
        <f>'Resumen-DiarioHorario-Eólico'!AD158</f>
        <v>32.599833333333336</v>
      </c>
      <c r="H64" s="59">
        <f>'Resumen-DiarioHorario-Eólico'!AD215</f>
        <v>5.1881666666666666</v>
      </c>
      <c r="I64" s="58">
        <f>'Resumen-DiarioHorario-Eólico'!AD272</f>
        <v>0.22183333333333335</v>
      </c>
      <c r="J64" s="59">
        <f>'Resumen-DiarioHorario-Eólico'!AD329</f>
        <v>5.5465000000000018</v>
      </c>
      <c r="K64" s="58">
        <f>'Resumen-DiarioHorario-Eólico'!AD386</f>
        <v>1.357</v>
      </c>
      <c r="L64" s="59">
        <f>'Resumen-DiarioHorario-Eólico'!AD443</f>
        <v>1.5183333333333338</v>
      </c>
      <c r="M64" s="58">
        <f>'Resumen-DiarioHorario-Eólico'!AD500</f>
        <v>0</v>
      </c>
      <c r="N64" s="59">
        <f>'Resumen-DiarioHorario-Eólico'!AD557</f>
        <v>11.082500000000001</v>
      </c>
      <c r="O64" s="58">
        <f>'Resumen-DiarioHorario-Eólico'!AD614</f>
        <v>0</v>
      </c>
      <c r="P64" s="59">
        <f>'Resumen-DiarioHorario-Eólico'!AD671</f>
        <v>9.6474999999999991</v>
      </c>
      <c r="Q64" s="58">
        <f>'Resumen-DiarioHorario-Eólico'!AD728</f>
        <v>3.3416666666666646</v>
      </c>
      <c r="R64" s="59">
        <f>'Resumen-DiarioHorario-Eólico'!AD785</f>
        <v>0.123</v>
      </c>
      <c r="S64" s="58">
        <f>'Resumen-DiarioHorario-Eólico'!AD842</f>
        <v>0.3913333333333332</v>
      </c>
      <c r="T64" s="59">
        <f>'Resumen-DiarioHorario-Eólico'!AD899</f>
        <v>0</v>
      </c>
      <c r="U64" s="58">
        <f>'Resumen-DiarioHorario-Eólico'!AD956</f>
        <v>2.0593333333333335</v>
      </c>
      <c r="V64" s="59">
        <f>'Resumen-DiarioHorario-Eólico'!AD1013</f>
        <v>79.893000000000001</v>
      </c>
      <c r="W64" s="58">
        <f>'Resumen-DiarioHorario-Eólico'!AD1070</f>
        <v>1.832333333333334</v>
      </c>
      <c r="X64" s="59">
        <f>'Resumen-DiarioHorario-Eólico'!AD1127</f>
        <v>0</v>
      </c>
      <c r="Y64" s="58">
        <f>'Resumen-DiarioHorario-Eólico'!AD1184</f>
        <v>0</v>
      </c>
      <c r="Z64" s="59">
        <f>'Resumen-DiarioHorario-Eólico'!AD1241</f>
        <v>0.3191666666666666</v>
      </c>
      <c r="AA64" s="58">
        <f>'Resumen-DiarioHorario-Eólico'!AD1298</f>
        <v>0</v>
      </c>
      <c r="AB64" s="59">
        <f>'Resumen-DiarioHorario-Eólico'!AD1355</f>
        <v>11.28</v>
      </c>
      <c r="AC64" s="58">
        <f>'Resumen-DiarioHorario-Eólico'!AD1412</f>
        <v>0</v>
      </c>
      <c r="AD64" s="59">
        <f>'Resumen-DiarioHorario-Eólico'!AD1469</f>
        <v>0</v>
      </c>
      <c r="AE64" s="58">
        <f>'Resumen-DiarioHorario-Eólico'!AD1526</f>
        <v>3.2086666666666686</v>
      </c>
      <c r="AF64" s="59">
        <f>'Resumen-DiarioHorario-Eólico'!AD1582</f>
        <v>9.1643333333333317</v>
      </c>
      <c r="AG64" s="58">
        <f>'Resumen-DiarioHorario-Eólico'!AD1638</f>
        <v>0</v>
      </c>
      <c r="AH64" s="59">
        <f>+'Resumen-DiarioHorario-Eólico'!AD1694</f>
        <v>0</v>
      </c>
      <c r="AI64" s="58">
        <f>+'Resumen-DiarioHorario-Eólico'!AD1750</f>
        <v>0</v>
      </c>
      <c r="AJ64" s="53"/>
      <c r="AK64" s="51">
        <f t="shared" si="5"/>
        <v>191.05316666666667</v>
      </c>
      <c r="AL64" s="52"/>
    </row>
    <row r="65" spans="2:38" x14ac:dyDescent="0.3">
      <c r="B65" s="46" t="s">
        <v>87</v>
      </c>
      <c r="C65" s="46"/>
      <c r="D65" s="46"/>
      <c r="E65" s="58">
        <f>'Resumen-DiarioHorario-Eólico'!AD45</f>
        <v>55.122333333333337</v>
      </c>
      <c r="F65" s="59">
        <f>'Resumen-DiarioHorario-Eólico'!AD102</f>
        <v>6.294666666666668</v>
      </c>
      <c r="G65" s="58">
        <f>'Resumen-DiarioHorario-Eólico'!AD159</f>
        <v>152.21049999999997</v>
      </c>
      <c r="H65" s="59">
        <f>'Resumen-DiarioHorario-Eólico'!AD216</f>
        <v>6.5391666666666657</v>
      </c>
      <c r="I65" s="58">
        <f>'Resumen-DiarioHorario-Eólico'!AD273</f>
        <v>0.58233333333333326</v>
      </c>
      <c r="J65" s="59">
        <f>'Resumen-DiarioHorario-Eólico'!AD330</f>
        <v>25.788333333333327</v>
      </c>
      <c r="K65" s="58">
        <f>'Resumen-DiarioHorario-Eólico'!AD387</f>
        <v>0.27266666666666645</v>
      </c>
      <c r="L65" s="59">
        <f>'Resumen-DiarioHorario-Eólico'!AD444</f>
        <v>0</v>
      </c>
      <c r="M65" s="58">
        <f>'Resumen-DiarioHorario-Eólico'!AD501</f>
        <v>0</v>
      </c>
      <c r="N65" s="59">
        <f>'Resumen-DiarioHorario-Eólico'!AD558</f>
        <v>37.103833333333327</v>
      </c>
      <c r="O65" s="58">
        <f>'Resumen-DiarioHorario-Eólico'!AD615</f>
        <v>0</v>
      </c>
      <c r="P65" s="59">
        <f>'Resumen-DiarioHorario-Eólico'!AD672</f>
        <v>96.814499999999995</v>
      </c>
      <c r="Q65" s="58">
        <f>'Resumen-DiarioHorario-Eólico'!AD729</f>
        <v>10.407166666666674</v>
      </c>
      <c r="R65" s="59">
        <f>'Resumen-DiarioHorario-Eólico'!AD786</f>
        <v>0.30050000000000004</v>
      </c>
      <c r="S65" s="58">
        <f>'Resumen-DiarioHorario-Eólico'!AD843</f>
        <v>1.2545000000000002</v>
      </c>
      <c r="T65" s="59">
        <f>'Resumen-DiarioHorario-Eólico'!AD900</f>
        <v>0</v>
      </c>
      <c r="U65" s="58">
        <f>'Resumen-DiarioHorario-Eólico'!AD957</f>
        <v>10.317500000000003</v>
      </c>
      <c r="V65" s="59">
        <f>'Resumen-DiarioHorario-Eólico'!AD1014</f>
        <v>270.2353333333333</v>
      </c>
      <c r="W65" s="58">
        <f>'Resumen-DiarioHorario-Eólico'!AD1071</f>
        <v>3.4168333333333338</v>
      </c>
      <c r="X65" s="59">
        <f>'Resumen-DiarioHorario-Eólico'!AD1128</f>
        <v>0</v>
      </c>
      <c r="Y65" s="58">
        <f>'Resumen-DiarioHorario-Eólico'!AD1185</f>
        <v>0</v>
      </c>
      <c r="Z65" s="59">
        <f>'Resumen-DiarioHorario-Eólico'!AD1242</f>
        <v>0</v>
      </c>
      <c r="AA65" s="58">
        <f>'Resumen-DiarioHorario-Eólico'!AD1299</f>
        <v>0</v>
      </c>
      <c r="AB65" s="59">
        <f>'Resumen-DiarioHorario-Eólico'!AD1356</f>
        <v>5.3241666666666667</v>
      </c>
      <c r="AC65" s="58">
        <f>'Resumen-DiarioHorario-Eólico'!AD1413</f>
        <v>0</v>
      </c>
      <c r="AD65" s="59">
        <f>'Resumen-DiarioHorario-Eólico'!AD1470</f>
        <v>0</v>
      </c>
      <c r="AE65" s="58">
        <f>'Resumen-DiarioHorario-Eólico'!AD1527</f>
        <v>2.4914999999999994</v>
      </c>
      <c r="AF65" s="59">
        <f>'Resumen-DiarioHorario-Eólico'!AD1583</f>
        <v>0.60333333333333294</v>
      </c>
      <c r="AG65" s="58">
        <f>'Resumen-DiarioHorario-Eólico'!AD1639</f>
        <v>0</v>
      </c>
      <c r="AH65" s="59">
        <f>+'Resumen-DiarioHorario-Eólico'!AD1695</f>
        <v>0</v>
      </c>
      <c r="AI65" s="58">
        <f>+'Resumen-DiarioHorario-Eólico'!AD1751</f>
        <v>0</v>
      </c>
      <c r="AJ65" s="53"/>
      <c r="AK65" s="51">
        <f>SUM(E65:AI65)</f>
        <v>685.07916666666665</v>
      </c>
      <c r="AL65" s="52"/>
    </row>
    <row r="66" spans="2:38" x14ac:dyDescent="0.3">
      <c r="B66" s="46" t="s">
        <v>93</v>
      </c>
      <c r="C66" s="46"/>
      <c r="D66" s="46"/>
      <c r="E66" s="58">
        <f>'Resumen-DiarioHorario-Eólico'!AD46</f>
        <v>21.105666666666671</v>
      </c>
      <c r="F66" s="59">
        <f>'Resumen-DiarioHorario-Eólico'!AD103</f>
        <v>5.3621666666666687</v>
      </c>
      <c r="G66" s="58">
        <f>'Resumen-DiarioHorario-Eólico'!AD160</f>
        <v>86.914166666666702</v>
      </c>
      <c r="H66" s="59">
        <f>'Resumen-DiarioHorario-Eólico'!AD217</f>
        <v>8.9839999999999964</v>
      </c>
      <c r="I66" s="58">
        <f>'Resumen-DiarioHorario-Eólico'!AD274</f>
        <v>1.6823333333333332</v>
      </c>
      <c r="J66" s="59">
        <f>'Resumen-DiarioHorario-Eólico'!AD331</f>
        <v>23.133166666666657</v>
      </c>
      <c r="K66" s="58">
        <f>'Resumen-DiarioHorario-Eólico'!AD388</f>
        <v>0.24683333333333327</v>
      </c>
      <c r="L66" s="59">
        <f>'Resumen-DiarioHorario-Eólico'!AD445</f>
        <v>0</v>
      </c>
      <c r="M66" s="58">
        <f>'Resumen-DiarioHorario-Eólico'!AD502</f>
        <v>0</v>
      </c>
      <c r="N66" s="59">
        <f>'Resumen-DiarioHorario-Eólico'!AD559</f>
        <v>23.126333333333335</v>
      </c>
      <c r="O66" s="58">
        <f>'Resumen-DiarioHorario-Eólico'!AD616</f>
        <v>0</v>
      </c>
      <c r="P66" s="59">
        <f>'Resumen-DiarioHorario-Eólico'!AD673</f>
        <v>0</v>
      </c>
      <c r="Q66" s="58">
        <f>'Resumen-DiarioHorario-Eólico'!AD730</f>
        <v>7.0925000000000011</v>
      </c>
      <c r="R66" s="59">
        <f>'Resumen-DiarioHorario-Eólico'!AD787</f>
        <v>0.28266666666666673</v>
      </c>
      <c r="S66" s="58">
        <f>'Resumen-DiarioHorario-Eólico'!AD844</f>
        <v>0.1905</v>
      </c>
      <c r="T66" s="59">
        <f>'Resumen-DiarioHorario-Eólico'!AD901</f>
        <v>0</v>
      </c>
      <c r="U66" s="58">
        <f>'Resumen-DiarioHorario-Eólico'!AD958</f>
        <v>3.9949999999999992</v>
      </c>
      <c r="V66" s="59">
        <f>'Resumen-DiarioHorario-Eólico'!AD1015</f>
        <v>180.37283333333329</v>
      </c>
      <c r="W66" s="58">
        <f>'Resumen-DiarioHorario-Eólico'!AD1072</f>
        <v>1.0053333333333336</v>
      </c>
      <c r="X66" s="59">
        <f>'Resumen-DiarioHorario-Eólico'!AD1129</f>
        <v>0</v>
      </c>
      <c r="Y66" s="58">
        <f>'Resumen-DiarioHorario-Eólico'!AD1186</f>
        <v>0</v>
      </c>
      <c r="Z66" s="59">
        <f>'Resumen-DiarioHorario-Eólico'!AD1243</f>
        <v>5.0000000000001898E-4</v>
      </c>
      <c r="AA66" s="58">
        <f>'Resumen-DiarioHorario-Eólico'!AD1300</f>
        <v>0</v>
      </c>
      <c r="AB66" s="59">
        <f>'Resumen-DiarioHorario-Eólico'!AD1357</f>
        <v>4.1198333333333341</v>
      </c>
      <c r="AC66" s="58">
        <f>'Resumen-DiarioHorario-Eólico'!AD1414</f>
        <v>0</v>
      </c>
      <c r="AD66" s="59">
        <f>'Resumen-DiarioHorario-Eólico'!AD1471</f>
        <v>0</v>
      </c>
      <c r="AE66" s="58">
        <f>'Resumen-DiarioHorario-Eólico'!AD1528</f>
        <v>2.4171666666666671</v>
      </c>
      <c r="AF66" s="59">
        <f>'Resumen-DiarioHorario-Eólico'!AD1584</f>
        <v>13.827833333333334</v>
      </c>
      <c r="AG66" s="58">
        <f>'Resumen-DiarioHorario-Eólico'!AD1640</f>
        <v>0</v>
      </c>
      <c r="AH66" s="59">
        <f>+'Resumen-DiarioHorario-Eólico'!AD1696</f>
        <v>0</v>
      </c>
      <c r="AI66" s="58">
        <f>+'Resumen-DiarioHorario-Eólico'!AD1752</f>
        <v>0</v>
      </c>
      <c r="AJ66" s="53"/>
      <c r="AK66" s="51">
        <f t="shared" si="5"/>
        <v>383.85883333333334</v>
      </c>
      <c r="AL66" s="52"/>
    </row>
    <row r="67" spans="2:38" x14ac:dyDescent="0.3">
      <c r="B67" s="46" t="s">
        <v>98</v>
      </c>
      <c r="C67" s="46"/>
      <c r="E67" s="58">
        <f>'Resumen-DiarioHorario-Eólico'!AD47</f>
        <v>9.0781666666666663</v>
      </c>
      <c r="F67" s="59">
        <f>'Resumen-DiarioHorario-Eólico'!AD104</f>
        <v>2.831500000000001</v>
      </c>
      <c r="G67" s="58">
        <f>'Resumen-DiarioHorario-Eólico'!AD161</f>
        <v>90.331666666666649</v>
      </c>
      <c r="H67" s="59">
        <f>'Resumen-DiarioHorario-Eólico'!AD218</f>
        <v>9.6724999999999994</v>
      </c>
      <c r="I67" s="58">
        <f>'Resumen-DiarioHorario-Eólico'!AD275</f>
        <v>2.6666666666666692E-3</v>
      </c>
      <c r="J67" s="59">
        <f>'Resumen-DiarioHorario-Eólico'!AD332</f>
        <v>6.118999999999998</v>
      </c>
      <c r="K67" s="58">
        <f>'Resumen-DiarioHorario-Eólico'!AD389</f>
        <v>0.15433333333333424</v>
      </c>
      <c r="L67" s="59">
        <f>'Resumen-DiarioHorario-Eólico'!AD446</f>
        <v>8.730833333333333</v>
      </c>
      <c r="M67" s="58">
        <f>'Resumen-DiarioHorario-Eólico'!AD503</f>
        <v>0</v>
      </c>
      <c r="N67" s="59">
        <f>'Resumen-DiarioHorario-Eólico'!AD560</f>
        <v>22.134999999999994</v>
      </c>
      <c r="O67" s="58">
        <f>'Resumen-DiarioHorario-Eólico'!AD617</f>
        <v>0</v>
      </c>
      <c r="P67" s="59">
        <f>'Resumen-DiarioHorario-Eólico'!AD674</f>
        <v>5.4761666666666668</v>
      </c>
      <c r="Q67" s="58">
        <f>'Resumen-DiarioHorario-Eólico'!AD731</f>
        <v>4.8328333333333342</v>
      </c>
      <c r="R67" s="59">
        <f>'Resumen-DiarioHorario-Eólico'!AD788</f>
        <v>1.8281666666666667</v>
      </c>
      <c r="S67" s="58">
        <f>'Resumen-DiarioHorario-Eólico'!AD845</f>
        <v>0.23816666666666664</v>
      </c>
      <c r="T67" s="59">
        <f>'Resumen-DiarioHorario-Eólico'!AD902</f>
        <v>0</v>
      </c>
      <c r="U67" s="58">
        <f>'Resumen-DiarioHorario-Eólico'!AD959</f>
        <v>0</v>
      </c>
      <c r="V67" s="59">
        <f>'Resumen-DiarioHorario-Eólico'!AD1016</f>
        <v>6.1449999999999987</v>
      </c>
      <c r="W67" s="58">
        <f>'Resumen-DiarioHorario-Eólico'!AD1073</f>
        <v>2.6451666666666651</v>
      </c>
      <c r="X67" s="59">
        <f>'Resumen-DiarioHorario-Eólico'!AD1130</f>
        <v>0</v>
      </c>
      <c r="Y67" s="58">
        <f>'Resumen-DiarioHorario-Eólico'!AD1187</f>
        <v>0</v>
      </c>
      <c r="Z67" s="59">
        <f>'Resumen-DiarioHorario-Eólico'!AD1244</f>
        <v>1.3385000000000005</v>
      </c>
      <c r="AA67" s="58">
        <f>'Resumen-DiarioHorario-Eólico'!AD1301</f>
        <v>0</v>
      </c>
      <c r="AB67" s="59">
        <f>'Resumen-DiarioHorario-Eólico'!AD1358</f>
        <v>42.092833333333331</v>
      </c>
      <c r="AC67" s="58">
        <f>'Resumen-DiarioHorario-Eólico'!AD1415</f>
        <v>0</v>
      </c>
      <c r="AD67" s="59">
        <f>'Resumen-DiarioHorario-Eólico'!AD1472</f>
        <v>0</v>
      </c>
      <c r="AE67" s="58">
        <f>'Resumen-DiarioHorario-Eólico'!AD1529</f>
        <v>1.8193333333333321</v>
      </c>
      <c r="AF67" s="59">
        <f>'Resumen-DiarioHorario-Eólico'!AD1585</f>
        <v>11.110999999999997</v>
      </c>
      <c r="AG67" s="58">
        <f>'Resumen-DiarioHorario-Eólico'!AD1641</f>
        <v>0</v>
      </c>
      <c r="AH67" s="59">
        <f>+'Resumen-DiarioHorario-Eólico'!AD1697</f>
        <v>0</v>
      </c>
      <c r="AI67" s="58">
        <f>+'Resumen-DiarioHorario-Eólico'!AD1753</f>
        <v>0</v>
      </c>
      <c r="AJ67" s="53"/>
      <c r="AK67" s="51">
        <f t="shared" si="5"/>
        <v>226.58283333333335</v>
      </c>
      <c r="AL67" s="52"/>
    </row>
    <row r="68" spans="2:38" x14ac:dyDescent="0.3">
      <c r="B68" s="46" t="s">
        <v>99</v>
      </c>
      <c r="C68" s="46"/>
      <c r="E68" s="58">
        <f>'Resumen-DiarioHorario-Eólico'!AD48</f>
        <v>0</v>
      </c>
      <c r="F68" s="59">
        <f>'Resumen-DiarioHorario-Eólico'!AD105</f>
        <v>6.570833333333332</v>
      </c>
      <c r="G68" s="58">
        <f>'Resumen-DiarioHorario-Eólico'!AD162</f>
        <v>1.3166666666666533E-2</v>
      </c>
      <c r="H68" s="59">
        <f>'Resumen-DiarioHorario-Eólico'!AD219</f>
        <v>0</v>
      </c>
      <c r="I68" s="58">
        <f>'Resumen-DiarioHorario-Eólico'!AD276</f>
        <v>0</v>
      </c>
      <c r="J68" s="59">
        <f>'Resumen-DiarioHorario-Eólico'!AD333</f>
        <v>0</v>
      </c>
      <c r="K68" s="58">
        <f>'Resumen-DiarioHorario-Eólico'!AD390</f>
        <v>0</v>
      </c>
      <c r="L68" s="59">
        <f>'Resumen-DiarioHorario-Eólico'!AD447</f>
        <v>0</v>
      </c>
      <c r="M68" s="58">
        <f>'Resumen-DiarioHorario-Eólico'!AD504</f>
        <v>0</v>
      </c>
      <c r="N68" s="59">
        <f>'Resumen-DiarioHorario-Eólico'!AD561</f>
        <v>0</v>
      </c>
      <c r="O68" s="58">
        <f>'Resumen-DiarioHorario-Eólico'!AD618</f>
        <v>0</v>
      </c>
      <c r="P68" s="59">
        <f>'Resumen-DiarioHorario-Eólico'!AD675</f>
        <v>0</v>
      </c>
      <c r="Q68" s="58">
        <f>'Resumen-DiarioHorario-Eólico'!AD732</f>
        <v>5.2096666666666653</v>
      </c>
      <c r="R68" s="59">
        <f>'Resumen-DiarioHorario-Eólico'!AD789</f>
        <v>0</v>
      </c>
      <c r="S68" s="58">
        <f>'Resumen-DiarioHorario-Eólico'!AD846</f>
        <v>0</v>
      </c>
      <c r="T68" s="59">
        <f>'Resumen-DiarioHorario-Eólico'!AD903</f>
        <v>0</v>
      </c>
      <c r="U68" s="58">
        <f>'Resumen-DiarioHorario-Eólico'!AD960</f>
        <v>17.379666666666665</v>
      </c>
      <c r="V68" s="59">
        <f>'Resumen-DiarioHorario-Eólico'!AD1017</f>
        <v>1.0645000000000004</v>
      </c>
      <c r="W68" s="58">
        <f>'Resumen-DiarioHorario-Eólico'!AD1074</f>
        <v>3.9428333333333327</v>
      </c>
      <c r="X68" s="59">
        <f>'Resumen-DiarioHorario-Eólico'!AD1131</f>
        <v>0</v>
      </c>
      <c r="Y68" s="58">
        <f>'Resumen-DiarioHorario-Eólico'!AD1188</f>
        <v>0</v>
      </c>
      <c r="Z68" s="59">
        <f>'Resumen-DiarioHorario-Eólico'!AD1245</f>
        <v>0.35083333333333327</v>
      </c>
      <c r="AA68" s="58">
        <f>'Resumen-DiarioHorario-Eólico'!AD1302</f>
        <v>0</v>
      </c>
      <c r="AB68" s="59">
        <f>'Resumen-DiarioHorario-Eólico'!AD1359</f>
        <v>24.704000000000011</v>
      </c>
      <c r="AC68" s="58">
        <f>'Resumen-DiarioHorario-Eólico'!AD1416</f>
        <v>0</v>
      </c>
      <c r="AD68" s="59">
        <f>'Resumen-DiarioHorario-Eólico'!AD1473</f>
        <v>0</v>
      </c>
      <c r="AE68" s="58">
        <f>'Resumen-DiarioHorario-Eólico'!AD1530</f>
        <v>3.3960000000000004</v>
      </c>
      <c r="AF68" s="59">
        <f>'Resumen-DiarioHorario-Eólico'!AD1586</f>
        <v>10.915333333333333</v>
      </c>
      <c r="AG68" s="58">
        <f>'Resumen-DiarioHorario-Eólico'!AD1642</f>
        <v>0</v>
      </c>
      <c r="AH68" s="59">
        <f>+'Resumen-DiarioHorario-Eólico'!AD1698</f>
        <v>0</v>
      </c>
      <c r="AI68" s="58">
        <f>+'Resumen-DiarioHorario-Eólico'!AD1754</f>
        <v>0</v>
      </c>
      <c r="AJ68" s="53"/>
      <c r="AK68" s="51">
        <f>SUM(E68:AI68)</f>
        <v>73.546833333333339</v>
      </c>
      <c r="AL68" s="52"/>
    </row>
    <row r="69" spans="2:38" x14ac:dyDescent="0.3">
      <c r="B69" s="46" t="s">
        <v>100</v>
      </c>
      <c r="C69" s="46"/>
      <c r="D69" s="46"/>
      <c r="E69" s="58">
        <f>'Resumen-DiarioHorario-Eólico'!AD49</f>
        <v>289.92216666666673</v>
      </c>
      <c r="F69" s="59">
        <f>'Resumen-DiarioHorario-Eólico'!AD106</f>
        <v>288.14783333333332</v>
      </c>
      <c r="G69" s="58">
        <f>'Resumen-DiarioHorario-Eólico'!AD163</f>
        <v>390.27816666666672</v>
      </c>
      <c r="H69" s="59">
        <f>'Resumen-DiarioHorario-Eólico'!AD220</f>
        <v>43.529999999999987</v>
      </c>
      <c r="I69" s="58">
        <f>'Resumen-DiarioHorario-Eólico'!AD277</f>
        <v>123.72333333333333</v>
      </c>
      <c r="J69" s="59">
        <f>'Resumen-DiarioHorario-Eólico'!AD334</f>
        <v>228.42566666666664</v>
      </c>
      <c r="K69" s="58">
        <f>'Resumen-DiarioHorario-Eólico'!AD391</f>
        <v>133.13899999999998</v>
      </c>
      <c r="L69" s="59">
        <f>'Resumen-DiarioHorario-Eólico'!AD448</f>
        <v>162.07849999999999</v>
      </c>
      <c r="M69" s="58">
        <f>'Resumen-DiarioHorario-Eólico'!AD505</f>
        <v>267.55066666666664</v>
      </c>
      <c r="N69" s="59">
        <f>'Resumen-DiarioHorario-Eólico'!AD562</f>
        <v>92.80083333333333</v>
      </c>
      <c r="O69" s="58">
        <f>'Resumen-DiarioHorario-Eólico'!AD619</f>
        <v>137.82616666666667</v>
      </c>
      <c r="P69" s="59">
        <f>'Resumen-DiarioHorario-Eólico'!AD676</f>
        <v>162.29633333333334</v>
      </c>
      <c r="Q69" s="58">
        <f>'Resumen-DiarioHorario-Eólico'!AD733</f>
        <v>145.89250000000004</v>
      </c>
      <c r="R69" s="59">
        <f>'Resumen-DiarioHorario-Eólico'!AD790</f>
        <v>6.3381666666666669</v>
      </c>
      <c r="S69" s="58">
        <f>'Resumen-DiarioHorario-Eólico'!AD847</f>
        <v>23.126166666666673</v>
      </c>
      <c r="T69" s="59">
        <f>'Resumen-DiarioHorario-Eólico'!AD904</f>
        <v>19.839833333333331</v>
      </c>
      <c r="U69" s="58">
        <f>'Resumen-DiarioHorario-Eólico'!AD961</f>
        <v>94.309666666666672</v>
      </c>
      <c r="V69" s="59">
        <f>'Resumen-DiarioHorario-Eólico'!AD1018</f>
        <v>177.34299999999996</v>
      </c>
      <c r="W69" s="58">
        <f>'Resumen-DiarioHorario-Eólico'!AD1075</f>
        <v>166.27383333333333</v>
      </c>
      <c r="X69" s="59">
        <f>'Resumen-DiarioHorario-Eólico'!AD1132</f>
        <v>130.01783333333333</v>
      </c>
      <c r="Y69" s="58">
        <f>'Resumen-DiarioHorario-Eólico'!AD1189</f>
        <v>0</v>
      </c>
      <c r="Z69" s="59">
        <f>'Resumen-DiarioHorario-Eólico'!AD1246</f>
        <v>2.8400000000000007</v>
      </c>
      <c r="AA69" s="58">
        <f>'Resumen-DiarioHorario-Eólico'!AD1303</f>
        <v>0</v>
      </c>
      <c r="AB69" s="59">
        <f>'Resumen-DiarioHorario-Eólico'!AD1360</f>
        <v>51.311333333333337</v>
      </c>
      <c r="AC69" s="58">
        <f>'Resumen-DiarioHorario-Eólico'!AD1417</f>
        <v>236.79633333333342</v>
      </c>
      <c r="AD69" s="59">
        <f>'Resumen-DiarioHorario-Eólico'!AD1474</f>
        <v>282.07466666666659</v>
      </c>
      <c r="AE69" s="58">
        <f>'Resumen-DiarioHorario-Eólico'!AD1531</f>
        <v>166.00116666666665</v>
      </c>
      <c r="AF69" s="59">
        <f>'Resumen-DiarioHorario-Eólico'!AD1587</f>
        <v>3.3753333333333337</v>
      </c>
      <c r="AG69" s="58">
        <f>'Resumen-DiarioHorario-Eólico'!AD1643</f>
        <v>0</v>
      </c>
      <c r="AH69" s="59">
        <f>+'Resumen-DiarioHorario-Eólico'!AD1699</f>
        <v>0.62600000000000078</v>
      </c>
      <c r="AI69" s="58">
        <f>+'Resumen-DiarioHorario-Eólico'!AD1755</f>
        <v>0</v>
      </c>
      <c r="AJ69" s="53"/>
      <c r="AK69" s="51">
        <f>SUM(E69:AI69)</f>
        <v>3825.8844999999997</v>
      </c>
      <c r="AL69" s="52"/>
    </row>
    <row r="70" spans="2:38" x14ac:dyDescent="0.3">
      <c r="B70" s="46" t="s">
        <v>101</v>
      </c>
      <c r="C70" s="46"/>
      <c r="D70" s="46"/>
      <c r="E70" s="58">
        <f>'Resumen-DiarioHorario-Eólico'!AD50</f>
        <v>201.84416666666664</v>
      </c>
      <c r="F70" s="59">
        <f>'Resumen-DiarioHorario-Eólico'!AD107</f>
        <v>36.85566666666665</v>
      </c>
      <c r="G70" s="58">
        <f>'Resumen-DiarioHorario-Eólico'!AD164</f>
        <v>162.36533333333333</v>
      </c>
      <c r="H70" s="59">
        <f>'Resumen-DiarioHorario-Eólico'!AD221</f>
        <v>66.522666666666652</v>
      </c>
      <c r="I70" s="58">
        <f>'Resumen-DiarioHorario-Eólico'!AD278</f>
        <v>39.233166666666676</v>
      </c>
      <c r="J70" s="59">
        <f>'Resumen-DiarioHorario-Eólico'!AD335</f>
        <v>358.17650000000003</v>
      </c>
      <c r="K70" s="58">
        <f>'Resumen-DiarioHorario-Eólico'!AD392</f>
        <v>41.097833333333341</v>
      </c>
      <c r="L70" s="59">
        <f>'Resumen-DiarioHorario-Eólico'!AD449</f>
        <v>0</v>
      </c>
      <c r="M70" s="58">
        <f>'Resumen-DiarioHorario-Eólico'!AD506</f>
        <v>103.67883333333333</v>
      </c>
      <c r="N70" s="59">
        <f>'Resumen-DiarioHorario-Eólico'!AD563</f>
        <v>213.31033333333332</v>
      </c>
      <c r="O70" s="58">
        <f>'Resumen-DiarioHorario-Eólico'!AD620</f>
        <v>0</v>
      </c>
      <c r="P70" s="59">
        <f>'Resumen-DiarioHorario-Eólico'!AD677</f>
        <v>28.112833333333331</v>
      </c>
      <c r="Q70" s="58">
        <f>'Resumen-DiarioHorario-Eólico'!AD734</f>
        <v>68.498333333333321</v>
      </c>
      <c r="R70" s="59">
        <f>'Resumen-DiarioHorario-Eólico'!AD791</f>
        <v>35.844833333333327</v>
      </c>
      <c r="S70" s="58">
        <f>'Resumen-DiarioHorario-Eólico'!AD848</f>
        <v>150.51183333333333</v>
      </c>
      <c r="T70" s="59">
        <f>'Resumen-DiarioHorario-Eólico'!AD905</f>
        <v>204.92850000000004</v>
      </c>
      <c r="U70" s="58">
        <f>'Resumen-DiarioHorario-Eólico'!AD962</f>
        <v>17.037999999999993</v>
      </c>
      <c r="V70" s="59">
        <f>'Resumen-DiarioHorario-Eólico'!AD1019</f>
        <v>64.873500000000007</v>
      </c>
      <c r="W70" s="58">
        <f>'Resumen-DiarioHorario-Eólico'!AD1076</f>
        <v>311.49350000000004</v>
      </c>
      <c r="X70" s="59">
        <f>'Resumen-DiarioHorario-Eólico'!AD1133</f>
        <v>197.75816666666671</v>
      </c>
      <c r="Y70" s="58">
        <f>'Resumen-DiarioHorario-Eólico'!AD1190</f>
        <v>0</v>
      </c>
      <c r="Z70" s="59">
        <f>'Resumen-DiarioHorario-Eólico'!AD1247</f>
        <v>8.7933333333333348</v>
      </c>
      <c r="AA70" s="58">
        <f>'Resumen-DiarioHorario-Eólico'!AD1304</f>
        <v>35.900833333333352</v>
      </c>
      <c r="AB70" s="59">
        <f>'Resumen-DiarioHorario-Eólico'!AD1361</f>
        <v>116.25649999999999</v>
      </c>
      <c r="AC70" s="58">
        <f>'Resumen-DiarioHorario-Eólico'!AD1418</f>
        <v>178.45233333333331</v>
      </c>
      <c r="AD70" s="59">
        <f>'Resumen-DiarioHorario-Eólico'!AD1475</f>
        <v>184.32466666666667</v>
      </c>
      <c r="AE70" s="58">
        <f>'Resumen-DiarioHorario-Eólico'!AD1532</f>
        <v>67.803166666666669</v>
      </c>
      <c r="AF70" s="59">
        <f>'Resumen-DiarioHorario-Eólico'!AD1588</f>
        <v>49.803833333333344</v>
      </c>
      <c r="AG70" s="58">
        <f>'Resumen-DiarioHorario-Eólico'!AD1644</f>
        <v>0</v>
      </c>
      <c r="AH70" s="59">
        <f>+'Resumen-DiarioHorario-Eólico'!AD1700</f>
        <v>4.918166666666667</v>
      </c>
      <c r="AI70" s="58">
        <f>+'Resumen-DiarioHorario-Eólico'!AD1756</f>
        <v>0</v>
      </c>
      <c r="AJ70" s="53"/>
      <c r="AK70" s="51">
        <f t="shared" si="5"/>
        <v>2948.3968333333328</v>
      </c>
      <c r="AL70" s="52"/>
    </row>
    <row r="71" spans="2:38" x14ac:dyDescent="0.3">
      <c r="B71" s="46" t="s">
        <v>108</v>
      </c>
      <c r="C71" s="46"/>
      <c r="D71" s="46"/>
      <c r="E71" s="58">
        <f>'Resumen-DiarioHorario-Eólico'!AD51</f>
        <v>324.38933333333324</v>
      </c>
      <c r="F71" s="59">
        <f>'Resumen-DiarioHorario-Eólico'!AD108</f>
        <v>2.7354999999999987</v>
      </c>
      <c r="G71" s="58">
        <f>'Resumen-DiarioHorario-Eólico'!AD165</f>
        <v>94.050500000000014</v>
      </c>
      <c r="H71" s="59">
        <f>'Resumen-DiarioHorario-Eólico'!AD222</f>
        <v>12.561666666666669</v>
      </c>
      <c r="I71" s="58">
        <f>'Resumen-DiarioHorario-Eólico'!AD279</f>
        <v>0.89133333333333331</v>
      </c>
      <c r="J71" s="59">
        <f>'Resumen-DiarioHorario-Eólico'!AD336</f>
        <v>6.0521666666666682</v>
      </c>
      <c r="K71" s="58">
        <f>'Resumen-DiarioHorario-Eólico'!AD393</f>
        <v>25.385333333333332</v>
      </c>
      <c r="L71" s="59">
        <f>'Resumen-DiarioHorario-Eólico'!AD450</f>
        <v>0</v>
      </c>
      <c r="M71" s="58">
        <f>'Resumen-DiarioHorario-Eólico'!AD507</f>
        <v>0</v>
      </c>
      <c r="N71" s="59">
        <f>'Resumen-DiarioHorario-Eólico'!AD564</f>
        <v>74.206833333333336</v>
      </c>
      <c r="O71" s="58">
        <f>'Resumen-DiarioHorario-Eólico'!AD621</f>
        <v>0</v>
      </c>
      <c r="P71" s="59">
        <f>'Resumen-DiarioHorario-Eólico'!AD678</f>
        <v>29.493833333333335</v>
      </c>
      <c r="Q71" s="58">
        <f>'Resumen-DiarioHorario-Eólico'!AD735</f>
        <v>24.290333333333336</v>
      </c>
      <c r="R71" s="59">
        <f>'Resumen-DiarioHorario-Eólico'!AD792</f>
        <v>0</v>
      </c>
      <c r="S71" s="58">
        <f>'Resumen-DiarioHorario-Eólico'!AD849</f>
        <v>0</v>
      </c>
      <c r="T71" s="59">
        <f>'Resumen-DiarioHorario-Eólico'!AD906</f>
        <v>0</v>
      </c>
      <c r="U71" s="58">
        <f>'Resumen-DiarioHorario-Eólico'!AD963</f>
        <v>32.197333333333333</v>
      </c>
      <c r="V71" s="59">
        <f>'Resumen-DiarioHorario-Eólico'!AD1020</f>
        <v>41.136499999999984</v>
      </c>
      <c r="W71" s="58">
        <f>'Resumen-DiarioHorario-Eólico'!AD1077</f>
        <v>20.005333333333336</v>
      </c>
      <c r="X71" s="59">
        <f>'Resumen-DiarioHorario-Eólico'!AD1134</f>
        <v>0</v>
      </c>
      <c r="Y71" s="58">
        <f>'Resumen-DiarioHorario-Eólico'!AD1191</f>
        <v>0</v>
      </c>
      <c r="Z71" s="59">
        <f>'Resumen-DiarioHorario-Eólico'!AD1248</f>
        <v>0</v>
      </c>
      <c r="AA71" s="58">
        <f>'Resumen-DiarioHorario-Eólico'!AD1305</f>
        <v>0</v>
      </c>
      <c r="AB71" s="59">
        <f>'Resumen-DiarioHorario-Eólico'!AD1362</f>
        <v>35.853999999999992</v>
      </c>
      <c r="AC71" s="58">
        <f>'Resumen-DiarioHorario-Eólico'!AD1419</f>
        <v>0</v>
      </c>
      <c r="AD71" s="59">
        <f>'Resumen-DiarioHorario-Eólico'!AD1476</f>
        <v>0</v>
      </c>
      <c r="AE71" s="58">
        <f>'Resumen-DiarioHorario-Eólico'!AD1533</f>
        <v>3.0923333333333334</v>
      </c>
      <c r="AF71" s="59">
        <f>'Resumen-DiarioHorario-Eólico'!AD1589</f>
        <v>13.211999999999998</v>
      </c>
      <c r="AG71" s="58">
        <f>'Resumen-DiarioHorario-Eólico'!AD1645</f>
        <v>0</v>
      </c>
      <c r="AH71" s="59">
        <f>+'Resumen-DiarioHorario-Eólico'!AD1701</f>
        <v>0</v>
      </c>
      <c r="AI71" s="58">
        <f>+'Resumen-DiarioHorario-Eólico'!AD1757</f>
        <v>0</v>
      </c>
      <c r="AJ71" s="53"/>
      <c r="AK71" s="51">
        <f t="shared" si="5"/>
        <v>739.55433333333315</v>
      </c>
      <c r="AL71" s="52"/>
    </row>
    <row r="72" spans="2:38" x14ac:dyDescent="0.3">
      <c r="B72" s="46" t="s">
        <v>114</v>
      </c>
      <c r="C72" s="46"/>
      <c r="D72" s="46"/>
      <c r="E72" s="58">
        <f>'Resumen-DiarioHorario-Eólico'!AD52</f>
        <v>36.71733333333335</v>
      </c>
      <c r="F72" s="59">
        <f>'Resumen-DiarioHorario-Eólico'!AD109</f>
        <v>460.93433333333331</v>
      </c>
      <c r="G72" s="58">
        <f>'Resumen-DiarioHorario-Eólico'!AD166</f>
        <v>31.017166666666672</v>
      </c>
      <c r="H72" s="59">
        <f>'Resumen-DiarioHorario-Eólico'!AD223</f>
        <v>40.878499999999988</v>
      </c>
      <c r="I72" s="58">
        <f>'Resumen-DiarioHorario-Eólico'!AD280</f>
        <v>75.484000000000009</v>
      </c>
      <c r="J72" s="59">
        <f>'Resumen-DiarioHorario-Eólico'!AD337</f>
        <v>562.19450000000006</v>
      </c>
      <c r="K72" s="58">
        <f>'Resumen-DiarioHorario-Eólico'!AD394</f>
        <v>356.09316666666672</v>
      </c>
      <c r="L72" s="59">
        <f>'Resumen-DiarioHorario-Eólico'!AD451</f>
        <v>70.007166666666663</v>
      </c>
      <c r="M72" s="58">
        <f>'Resumen-DiarioHorario-Eólico'!AD508</f>
        <v>4.5990000000000011</v>
      </c>
      <c r="N72" s="59">
        <f>'Resumen-DiarioHorario-Eólico'!AD565</f>
        <v>542.71899999999994</v>
      </c>
      <c r="O72" s="58">
        <f>'Resumen-DiarioHorario-Eólico'!AD622</f>
        <v>522.13583333333327</v>
      </c>
      <c r="P72" s="59">
        <f>'Resumen-DiarioHorario-Eólico'!AD679</f>
        <v>273.69133333333338</v>
      </c>
      <c r="Q72" s="58">
        <f>'Resumen-DiarioHorario-Eólico'!AD736</f>
        <v>279.02749999999997</v>
      </c>
      <c r="R72" s="59">
        <f>'Resumen-DiarioHorario-Eólico'!AD793</f>
        <v>102.03466666666671</v>
      </c>
      <c r="S72" s="58">
        <f>'Resumen-DiarioHorario-Eólico'!AD850</f>
        <v>81.051999999999964</v>
      </c>
      <c r="T72" s="59">
        <f>'Resumen-DiarioHorario-Eólico'!AD907</f>
        <v>132.62049999999999</v>
      </c>
      <c r="U72" s="58">
        <f>'Resumen-DiarioHorario-Eólico'!AD964</f>
        <v>198.53116666666671</v>
      </c>
      <c r="V72" s="59">
        <f>'Resumen-DiarioHorario-Eólico'!AD1021</f>
        <v>22.444166666666668</v>
      </c>
      <c r="W72" s="58">
        <f>'Resumen-DiarioHorario-Eólico'!AD1078</f>
        <v>1.8340000000000001</v>
      </c>
      <c r="X72" s="59">
        <f>'Resumen-DiarioHorario-Eólico'!AD1135</f>
        <v>162.63799999999995</v>
      </c>
      <c r="Y72" s="58">
        <f>'Resumen-DiarioHorario-Eólico'!AD1192</f>
        <v>0</v>
      </c>
      <c r="Z72" s="59">
        <f>'Resumen-DiarioHorario-Eólico'!AD1249</f>
        <v>0.20599999999999999</v>
      </c>
      <c r="AA72" s="58">
        <f>'Resumen-DiarioHorario-Eólico'!AD1306</f>
        <v>36.808500000000002</v>
      </c>
      <c r="AB72" s="59">
        <f>'Resumen-DiarioHorario-Eólico'!AD1363</f>
        <v>319.39300000000003</v>
      </c>
      <c r="AC72" s="58">
        <f>'Resumen-DiarioHorario-Eólico'!AD1420</f>
        <v>722.85683333333327</v>
      </c>
      <c r="AD72" s="59">
        <f>'Resumen-DiarioHorario-Eólico'!AD1477</f>
        <v>692.13100000000009</v>
      </c>
      <c r="AE72" s="58">
        <f>'Resumen-DiarioHorario-Eólico'!AD1534</f>
        <v>256.03366666666665</v>
      </c>
      <c r="AF72" s="59">
        <f>'Resumen-DiarioHorario-Eólico'!AD1590</f>
        <v>22.579166666666669</v>
      </c>
      <c r="AG72" s="58">
        <f>'Resumen-DiarioHorario-Eólico'!AD1646</f>
        <v>0</v>
      </c>
      <c r="AH72" s="59">
        <f>+'Resumen-DiarioHorario-Eólico'!AD1702</f>
        <v>2.6008333333333331</v>
      </c>
      <c r="AI72" s="58">
        <f>+'Resumen-DiarioHorario-Eólico'!AD1758</f>
        <v>0</v>
      </c>
      <c r="AJ72" s="53"/>
      <c r="AK72" s="51">
        <f t="shared" si="5"/>
        <v>6009.2623333333331</v>
      </c>
      <c r="AL72" s="52"/>
    </row>
    <row r="73" spans="2:38" x14ac:dyDescent="0.3">
      <c r="B73" s="46" t="s">
        <v>118</v>
      </c>
      <c r="C73" s="46"/>
      <c r="D73" s="66" t="s">
        <v>121</v>
      </c>
      <c r="E73" s="58">
        <f>'Resumen-DiarioHorario-Eólico'!AD53</f>
        <v>204.39666666666668</v>
      </c>
      <c r="F73" s="59">
        <f>'Resumen-DiarioHorario-Eólico'!AD110</f>
        <v>0.27083333333333343</v>
      </c>
      <c r="G73" s="58">
        <f>'Resumen-DiarioHorario-Eólico'!AD167</f>
        <v>131.8416666666667</v>
      </c>
      <c r="H73" s="59">
        <f>'Resumen-DiarioHorario-Eólico'!AD224</f>
        <v>0</v>
      </c>
      <c r="I73" s="58">
        <f>'Resumen-DiarioHorario-Eólico'!AD281</f>
        <v>0</v>
      </c>
      <c r="J73" s="59">
        <f>'Resumen-DiarioHorario-Eólico'!AD338</f>
        <v>0</v>
      </c>
      <c r="K73" s="58">
        <f>'Resumen-DiarioHorario-Eólico'!AD395</f>
        <v>0</v>
      </c>
      <c r="L73" s="59">
        <f>'Resumen-DiarioHorario-Eólico'!AD452</f>
        <v>0</v>
      </c>
      <c r="M73" s="58">
        <f>'Resumen-DiarioHorario-Eólico'!AD509</f>
        <v>0</v>
      </c>
      <c r="N73" s="59">
        <f>'Resumen-DiarioHorario-Eólico'!AD566</f>
        <v>0</v>
      </c>
      <c r="O73" s="58">
        <f>'Resumen-DiarioHorario-Eólico'!AD623</f>
        <v>0</v>
      </c>
      <c r="P73" s="59">
        <f>'Resumen-DiarioHorario-Eólico'!AD680</f>
        <v>0</v>
      </c>
      <c r="Q73" s="58">
        <f>'Resumen-DiarioHorario-Eólico'!AD737</f>
        <v>0</v>
      </c>
      <c r="R73" s="59">
        <f>'Resumen-DiarioHorario-Eólico'!AD794</f>
        <v>0</v>
      </c>
      <c r="S73" s="58">
        <f>'Resumen-DiarioHorario-Eólico'!AD851</f>
        <v>0</v>
      </c>
      <c r="T73" s="59">
        <f>'Resumen-DiarioHorario-Eólico'!AD908</f>
        <v>0</v>
      </c>
      <c r="U73" s="58">
        <f>'Resumen-DiarioHorario-Eólico'!AD965</f>
        <v>0</v>
      </c>
      <c r="V73" s="59">
        <f>'Resumen-DiarioHorario-Eólico'!AD1022</f>
        <v>38.936833333333347</v>
      </c>
      <c r="W73" s="58">
        <f>'Resumen-DiarioHorario-Eólico'!AD1079</f>
        <v>8.0235000000000003</v>
      </c>
      <c r="X73" s="59">
        <f>'Resumen-DiarioHorario-Eólico'!AD1136</f>
        <v>0</v>
      </c>
      <c r="Y73" s="58">
        <f>'Resumen-DiarioHorario-Eólico'!AD1193</f>
        <v>0</v>
      </c>
      <c r="Z73" s="59">
        <f>'Resumen-DiarioHorario-Eólico'!AD1250</f>
        <v>11.479166666666664</v>
      </c>
      <c r="AA73" s="58">
        <f>'Resumen-DiarioHorario-Eólico'!AD1307</f>
        <v>0</v>
      </c>
      <c r="AB73" s="59">
        <f>'Resumen-DiarioHorario-Eólico'!AD1364</f>
        <v>0</v>
      </c>
      <c r="AC73" s="58">
        <f>'Resumen-DiarioHorario-Eólico'!AD1421</f>
        <v>0</v>
      </c>
      <c r="AD73" s="59">
        <f>'Resumen-DiarioHorario-Eólico'!AD1478</f>
        <v>0</v>
      </c>
      <c r="AE73" s="58">
        <f>'Resumen-DiarioHorario-Eólico'!AD1535</f>
        <v>0</v>
      </c>
      <c r="AF73" s="59">
        <f>'Resumen-DiarioHorario-Eólico'!AD1591</f>
        <v>0</v>
      </c>
      <c r="AG73" s="58">
        <f>'Resumen-DiarioHorario-Eólico'!AD1647</f>
        <v>0</v>
      </c>
      <c r="AH73" s="59">
        <f>+'Resumen-DiarioHorario-Eólico'!AD1703</f>
        <v>0</v>
      </c>
      <c r="AI73" s="58">
        <f>+'Resumen-DiarioHorario-Eólico'!AD1759</f>
        <v>0</v>
      </c>
      <c r="AJ73" s="53"/>
      <c r="AK73" s="51">
        <f t="shared" si="5"/>
        <v>394.94866666666678</v>
      </c>
      <c r="AL73" s="52"/>
    </row>
    <row r="74" spans="2:38" x14ac:dyDescent="0.3">
      <c r="B74" s="4" t="s">
        <v>125</v>
      </c>
      <c r="C74" s="46"/>
      <c r="D74" s="46"/>
      <c r="E74" s="58">
        <f>'Resumen-DiarioHorario-Eólico'!AD54</f>
        <v>104.44933333333331</v>
      </c>
      <c r="F74" s="59">
        <f>'Resumen-DiarioHorario-Eólico'!AD111</f>
        <v>6.0428333333333324</v>
      </c>
      <c r="G74" s="58">
        <f>'Resumen-DiarioHorario-Eólico'!AD168</f>
        <v>53.842000000000013</v>
      </c>
      <c r="H74" s="59">
        <f>'Resumen-DiarioHorario-Eólico'!AD225</f>
        <v>5.6333333333333374E-2</v>
      </c>
      <c r="I74" s="58">
        <f>'Resumen-DiarioHorario-Eólico'!AD282</f>
        <v>0</v>
      </c>
      <c r="J74" s="59">
        <f>'Resumen-DiarioHorario-Eólico'!AD339</f>
        <v>14.063166666666662</v>
      </c>
      <c r="K74" s="58">
        <f>'Resumen-DiarioHorario-Eólico'!AD396</f>
        <v>22.918833333333332</v>
      </c>
      <c r="L74" s="59">
        <f>'Resumen-DiarioHorario-Eólico'!AD453</f>
        <v>0</v>
      </c>
      <c r="M74" s="58">
        <f>'Resumen-DiarioHorario-Eólico'!AD510</f>
        <v>0</v>
      </c>
      <c r="N74" s="59">
        <f>'Resumen-DiarioHorario-Eólico'!AD567</f>
        <v>143.18066666666667</v>
      </c>
      <c r="O74" s="58">
        <f>'Resumen-DiarioHorario-Eólico'!AD624</f>
        <v>0</v>
      </c>
      <c r="P74" s="59">
        <f>'Resumen-DiarioHorario-Eólico'!AD681</f>
        <v>0</v>
      </c>
      <c r="Q74" s="58">
        <f>'Resumen-DiarioHorario-Eólico'!AD738</f>
        <v>3.1920000000000002</v>
      </c>
      <c r="R74" s="59">
        <f>'Resumen-DiarioHorario-Eólico'!AD795</f>
        <v>0.28016666666666679</v>
      </c>
      <c r="S74" s="58">
        <f>'Resumen-DiarioHorario-Eólico'!AD852</f>
        <v>0.33933333333333338</v>
      </c>
      <c r="T74" s="59">
        <f>'Resumen-DiarioHorario-Eólico'!AD909</f>
        <v>0.17616666666666669</v>
      </c>
      <c r="U74" s="58">
        <f>'Resumen-DiarioHorario-Eólico'!AD966</f>
        <v>0</v>
      </c>
      <c r="V74" s="59">
        <f>'Resumen-DiarioHorario-Eólico'!AD1023</f>
        <v>63.430166666666665</v>
      </c>
      <c r="W74" s="58">
        <f>'Resumen-DiarioHorario-Eólico'!AD1080</f>
        <v>25.795500000000004</v>
      </c>
      <c r="X74" s="59">
        <f>'Resumen-DiarioHorario-Eólico'!AD1137</f>
        <v>8.0666666666666678E-2</v>
      </c>
      <c r="Y74" s="58">
        <f>'Resumen-DiarioHorario-Eólico'!AD1194</f>
        <v>0</v>
      </c>
      <c r="Z74" s="59">
        <f>'Resumen-DiarioHorario-Eólico'!AD1251</f>
        <v>0</v>
      </c>
      <c r="AA74" s="58">
        <f>'Resumen-DiarioHorario-Eólico'!AD1308</f>
        <v>0.48833333333333329</v>
      </c>
      <c r="AB74" s="59">
        <f>'Resumen-DiarioHorario-Eólico'!AD1365</f>
        <v>84.218666666666692</v>
      </c>
      <c r="AC74" s="58">
        <f>'Resumen-DiarioHorario-Eólico'!AD1422</f>
        <v>89.757500000000007</v>
      </c>
      <c r="AD74" s="59">
        <f>'Resumen-DiarioHorario-Eólico'!AD1479</f>
        <v>182.23783333333333</v>
      </c>
      <c r="AE74" s="58">
        <f>'Resumen-DiarioHorario-Eólico'!AD1536</f>
        <v>140.70166666666663</v>
      </c>
      <c r="AF74" s="59">
        <f>'Resumen-DiarioHorario-Eólico'!AD1592</f>
        <v>19.255166666666668</v>
      </c>
      <c r="AG74" s="58">
        <f>'Resumen-DiarioHorario-Eólico'!AD1648</f>
        <v>0</v>
      </c>
      <c r="AH74" s="59">
        <f>+'Resumen-DiarioHorario-Eólico'!AD1704</f>
        <v>1.8869999999999996</v>
      </c>
      <c r="AI74" s="58">
        <f>+'Resumen-DiarioHorario-Eólico'!AD1760</f>
        <v>0</v>
      </c>
      <c r="AJ74" s="53"/>
      <c r="AK74" s="51">
        <f t="shared" si="5"/>
        <v>956.39333333333332</v>
      </c>
      <c r="AL74" s="52"/>
    </row>
    <row r="75" spans="2:38" x14ac:dyDescent="0.3">
      <c r="B75" s="4" t="s">
        <v>126</v>
      </c>
      <c r="C75" s="46"/>
      <c r="D75" s="46"/>
      <c r="E75" s="58">
        <f>'Resumen-DiarioHorario-Eólico'!AD55</f>
        <v>9.9088999999999992</v>
      </c>
      <c r="F75" s="59">
        <f>'Resumen-DiarioHorario-Eólico'!AD112</f>
        <v>8.1089233333333333</v>
      </c>
      <c r="G75" s="58">
        <f>'Resumen-DiarioHorario-Eólico'!AD169</f>
        <v>9.1949999999999931E-3</v>
      </c>
      <c r="H75" s="59">
        <f>'Resumen-DiarioHorario-Eólico'!AD226</f>
        <v>1.7499999999999988E-2</v>
      </c>
      <c r="I75" s="58">
        <f>'Resumen-DiarioHorario-Eólico'!AD283</f>
        <v>0</v>
      </c>
      <c r="J75" s="59">
        <f>'Resumen-DiarioHorario-Eólico'!AD340</f>
        <v>12.929406666666669</v>
      </c>
      <c r="K75" s="58">
        <f>'Resumen-DiarioHorario-Eólico'!AD397</f>
        <v>0</v>
      </c>
      <c r="L75" s="59">
        <f>'Resumen-DiarioHorario-Eólico'!AD454</f>
        <v>0</v>
      </c>
      <c r="M75" s="58">
        <f>'Resumen-DiarioHorario-Eólico'!AD511</f>
        <v>0</v>
      </c>
      <c r="N75" s="59">
        <f>'Resumen-DiarioHorario-Eólico'!AD568</f>
        <v>17.304306666666665</v>
      </c>
      <c r="O75" s="58">
        <f>'Resumen-DiarioHorario-Eólico'!AD625</f>
        <v>0</v>
      </c>
      <c r="P75" s="59">
        <f>'Resumen-DiarioHorario-Eólico'!AD682</f>
        <v>0</v>
      </c>
      <c r="Q75" s="58">
        <f>'Resumen-DiarioHorario-Eólico'!AD739</f>
        <v>0.42747833333333324</v>
      </c>
      <c r="R75" s="59">
        <f>'Resumen-DiarioHorario-Eólico'!AD796</f>
        <v>0</v>
      </c>
      <c r="S75" s="58">
        <f>'Resumen-DiarioHorario-Eólico'!AD853</f>
        <v>0</v>
      </c>
      <c r="T75" s="59">
        <f>'Resumen-DiarioHorario-Eólico'!AD910</f>
        <v>0</v>
      </c>
      <c r="U75" s="58">
        <f>'Resumen-DiarioHorario-Eólico'!AD967</f>
        <v>0.80182833333333348</v>
      </c>
      <c r="V75" s="59">
        <f>'Resumen-DiarioHorario-Eólico'!AD1024</f>
        <v>0.39697666666666664</v>
      </c>
      <c r="W75" s="58">
        <f>'Resumen-DiarioHorario-Eólico'!AD1081</f>
        <v>1.7973333333333334E-2</v>
      </c>
      <c r="X75" s="59">
        <f>'Resumen-DiarioHorario-Eólico'!AD1138</f>
        <v>0</v>
      </c>
      <c r="Y75" s="58">
        <f>'Resumen-DiarioHorario-Eólico'!AD1195</f>
        <v>0</v>
      </c>
      <c r="Z75" s="59">
        <f>'Resumen-DiarioHorario-Eólico'!AD1252</f>
        <v>0</v>
      </c>
      <c r="AA75" s="58">
        <f>'Resumen-DiarioHorario-Eólico'!AD1309</f>
        <v>0</v>
      </c>
      <c r="AB75" s="59">
        <f>'Resumen-DiarioHorario-Eólico'!AD1366</f>
        <v>1.282278333333333</v>
      </c>
      <c r="AC75" s="58">
        <f>'Resumen-DiarioHorario-Eólico'!AD1423</f>
        <v>0</v>
      </c>
      <c r="AD75" s="59">
        <f>'Resumen-DiarioHorario-Eólico'!AD1480</f>
        <v>0</v>
      </c>
      <c r="AE75" s="58">
        <f>'Resumen-DiarioHorario-Eólico'!AD1537</f>
        <v>0</v>
      </c>
      <c r="AF75" s="59">
        <f>'Resumen-DiarioHorario-Eólico'!AD1593</f>
        <v>0.21189333333333332</v>
      </c>
      <c r="AG75" s="58">
        <f>'Resumen-DiarioHorario-Eólico'!AD1649</f>
        <v>0</v>
      </c>
      <c r="AH75" s="59">
        <f>+'Resumen-DiarioHorario-Eólico'!AD1705</f>
        <v>0</v>
      </c>
      <c r="AI75" s="58">
        <f>+'Resumen-DiarioHorario-Eólico'!AD1761</f>
        <v>0</v>
      </c>
      <c r="AJ75" s="53"/>
      <c r="AK75" s="51">
        <f t="shared" si="5"/>
        <v>51.416659999999993</v>
      </c>
      <c r="AL75" s="52"/>
    </row>
    <row r="76" spans="2:38" x14ac:dyDescent="0.3">
      <c r="B76" s="4" t="s">
        <v>304</v>
      </c>
      <c r="C76" s="46"/>
      <c r="D76" s="46"/>
      <c r="E76" s="58">
        <f>'Resumen-DiarioHorario-Eólico'!AD56</f>
        <v>10.308010000000001</v>
      </c>
      <c r="F76" s="59">
        <f>'Resumen-DiarioHorario-Eólico'!AD113</f>
        <v>9.9018066666666691</v>
      </c>
      <c r="G76" s="58">
        <f>'Resumen-DiarioHorario-Eólico'!AD170</f>
        <v>6.419999999999996E-3</v>
      </c>
      <c r="H76" s="59">
        <f>'Resumen-DiarioHorario-Eólico'!AD227</f>
        <v>11.060306666666666</v>
      </c>
      <c r="I76" s="58">
        <f>'Resumen-DiarioHorario-Eólico'!AD284</f>
        <v>0</v>
      </c>
      <c r="J76" s="59">
        <f>'Resumen-DiarioHorario-Eólico'!AD341</f>
        <v>19.536736666666666</v>
      </c>
      <c r="K76" s="58">
        <f>'Resumen-DiarioHorario-Eólico'!AD398</f>
        <v>0</v>
      </c>
      <c r="L76" s="59">
        <f>'Resumen-DiarioHorario-Eólico'!AD455</f>
        <v>0</v>
      </c>
      <c r="M76" s="58">
        <f>'Resumen-DiarioHorario-Eólico'!AD512</f>
        <v>0</v>
      </c>
      <c r="N76" s="59">
        <f>'Resumen-DiarioHorario-Eólico'!AD569</f>
        <v>10.007106666666665</v>
      </c>
      <c r="O76" s="58">
        <f>'Resumen-DiarioHorario-Eólico'!AD626</f>
        <v>0</v>
      </c>
      <c r="P76" s="59">
        <f>'Resumen-DiarioHorario-Eólico'!AD683</f>
        <v>4.680303333333331</v>
      </c>
      <c r="Q76" s="58">
        <f>'Resumen-DiarioHorario-Eólico'!AD740</f>
        <v>0.83941333333333334</v>
      </c>
      <c r="R76" s="59">
        <f>'Resumen-DiarioHorario-Eólico'!AD797</f>
        <v>0</v>
      </c>
      <c r="S76" s="58">
        <f>'Resumen-DiarioHorario-Eólico'!AD854</f>
        <v>0</v>
      </c>
      <c r="T76" s="59">
        <f>'Resumen-DiarioHorario-Eólico'!AD911</f>
        <v>0</v>
      </c>
      <c r="U76" s="58">
        <f>'Resumen-DiarioHorario-Eólico'!AD968</f>
        <v>7.720069999999998</v>
      </c>
      <c r="V76" s="59">
        <f>'Resumen-DiarioHorario-Eólico'!AD1025</f>
        <v>4.6717399999999998</v>
      </c>
      <c r="W76" s="58">
        <f>'Resumen-DiarioHorario-Eólico'!AD1082</f>
        <v>1.0106666666666663E-2</v>
      </c>
      <c r="X76" s="59">
        <f>'Resumen-DiarioHorario-Eólico'!AD1139</f>
        <v>0</v>
      </c>
      <c r="Y76" s="58">
        <f>'Resumen-DiarioHorario-Eólico'!AD1196</f>
        <v>0</v>
      </c>
      <c r="Z76" s="59">
        <f>'Resumen-DiarioHorario-Eólico'!AD1253</f>
        <v>0</v>
      </c>
      <c r="AA76" s="58">
        <f>'Resumen-DiarioHorario-Eólico'!AD1310</f>
        <v>0</v>
      </c>
      <c r="AB76" s="59">
        <f>'Resumen-DiarioHorario-Eólico'!AD1367</f>
        <v>0.11283999999999998</v>
      </c>
      <c r="AC76" s="58">
        <f>'Resumen-DiarioHorario-Eólico'!AD1424</f>
        <v>0</v>
      </c>
      <c r="AD76" s="59">
        <f>'Resumen-DiarioHorario-Eólico'!AD1481</f>
        <v>0</v>
      </c>
      <c r="AE76" s="58">
        <f>'Resumen-DiarioHorario-Eólico'!AD1538</f>
        <v>0.45289333333333309</v>
      </c>
      <c r="AF76" s="59">
        <f>'Resumen-DiarioHorario-Eólico'!AD1594</f>
        <v>1.3843000000000001</v>
      </c>
      <c r="AG76" s="58">
        <f>'Resumen-DiarioHorario-Eólico'!AD1650</f>
        <v>0</v>
      </c>
      <c r="AH76" s="59">
        <f>+'Resumen-DiarioHorario-Eólico'!AD1706</f>
        <v>0</v>
      </c>
      <c r="AI76" s="58">
        <f>+'Resumen-DiarioHorario-Eólico'!AD1762</f>
        <v>0</v>
      </c>
      <c r="AJ76" s="53"/>
      <c r="AK76" s="51">
        <f t="shared" si="5"/>
        <v>80.692053333333334</v>
      </c>
      <c r="AL76" s="52"/>
    </row>
    <row r="77" spans="2:38" x14ac:dyDescent="0.3">
      <c r="B77" s="4" t="s">
        <v>305</v>
      </c>
      <c r="C77" s="46"/>
      <c r="D77" s="46"/>
      <c r="E77" s="58">
        <f>'Resumen-DiarioHorario-Eólico'!AD57</f>
        <v>10.664906666666667</v>
      </c>
      <c r="F77" s="59">
        <f>'Resumen-DiarioHorario-Eólico'!AD114</f>
        <v>16.070769999999996</v>
      </c>
      <c r="G77" s="58">
        <f>'Resumen-DiarioHorario-Eólico'!AD171</f>
        <v>3.4999999999999848E-5</v>
      </c>
      <c r="H77" s="59">
        <f>'Resumen-DiarioHorario-Eólico'!AD228</f>
        <v>1.3029116666666665</v>
      </c>
      <c r="I77" s="58">
        <f>'Resumen-DiarioHorario-Eólico'!AD285</f>
        <v>0</v>
      </c>
      <c r="J77" s="59">
        <f>'Resumen-DiarioHorario-Eólico'!AD342</f>
        <v>19.648946666666667</v>
      </c>
      <c r="K77" s="58">
        <f>'Resumen-DiarioHorario-Eólico'!AD399</f>
        <v>0</v>
      </c>
      <c r="L77" s="59">
        <f>'Resumen-DiarioHorario-Eólico'!AD456</f>
        <v>0</v>
      </c>
      <c r="M77" s="58">
        <f>'Resumen-DiarioHorario-Eólico'!AD513</f>
        <v>0</v>
      </c>
      <c r="N77" s="59">
        <f>'Resumen-DiarioHorario-Eólico'!AD570</f>
        <v>21.701086666666669</v>
      </c>
      <c r="O77" s="58">
        <f>'Resumen-DiarioHorario-Eólico'!AD627</f>
        <v>0</v>
      </c>
      <c r="P77" s="59">
        <f>'Resumen-DiarioHorario-Eólico'!AD684</f>
        <v>1.9628883333333333</v>
      </c>
      <c r="Q77" s="58">
        <f>'Resumen-DiarioHorario-Eólico'!AD741</f>
        <v>0.65963333333333329</v>
      </c>
      <c r="R77" s="59">
        <f>'Resumen-DiarioHorario-Eólico'!AD798</f>
        <v>0</v>
      </c>
      <c r="S77" s="58">
        <f>'Resumen-DiarioHorario-Eólico'!AD855</f>
        <v>0</v>
      </c>
      <c r="T77" s="59">
        <f>'Resumen-DiarioHorario-Eólico'!AD912</f>
        <v>0</v>
      </c>
      <c r="U77" s="58">
        <f>'Resumen-DiarioHorario-Eólico'!AD969</f>
        <v>5.393016666666667</v>
      </c>
      <c r="V77" s="59">
        <f>'Resumen-DiarioHorario-Eólico'!AD1026</f>
        <v>4.3762199999999991</v>
      </c>
      <c r="W77" s="58">
        <f>'Resumen-DiarioHorario-Eólico'!AD1083</f>
        <v>2.4253333333333332E-2</v>
      </c>
      <c r="X77" s="59">
        <f>'Resumen-DiarioHorario-Eólico'!AD1140</f>
        <v>0</v>
      </c>
      <c r="Y77" s="58">
        <f>'Resumen-DiarioHorario-Eólico'!AD1197</f>
        <v>0</v>
      </c>
      <c r="Z77" s="59">
        <f>'Resumen-DiarioHorario-Eólico'!AD1254</f>
        <v>0</v>
      </c>
      <c r="AA77" s="58">
        <f>'Resumen-DiarioHorario-Eólico'!AD1311</f>
        <v>0</v>
      </c>
      <c r="AB77" s="59">
        <f>'Resumen-DiarioHorario-Eólico'!AD1368</f>
        <v>1.3610966666666671</v>
      </c>
      <c r="AC77" s="58">
        <f>'Resumen-DiarioHorario-Eólico'!AD1425</f>
        <v>0</v>
      </c>
      <c r="AD77" s="59">
        <f>'Resumen-DiarioHorario-Eólico'!AD1482</f>
        <v>0</v>
      </c>
      <c r="AE77" s="58">
        <f>'Resumen-DiarioHorario-Eólico'!AD1539</f>
        <v>0.72060333333333293</v>
      </c>
      <c r="AF77" s="59">
        <f>'Resumen-DiarioHorario-Eólico'!AD1595</f>
        <v>7.5836666666666677E-2</v>
      </c>
      <c r="AG77" s="58">
        <f>'Resumen-DiarioHorario-Eólico'!AD1651</f>
        <v>0</v>
      </c>
      <c r="AH77" s="59">
        <f>+'Resumen-DiarioHorario-Eólico'!AD1707</f>
        <v>0</v>
      </c>
      <c r="AI77" s="58">
        <f>+'Resumen-DiarioHorario-Eólico'!AD1763</f>
        <v>0</v>
      </c>
      <c r="AJ77" s="53"/>
      <c r="AK77" s="51">
        <f t="shared" ref="AK77:AK78" si="6">SUM(E77:AI77)</f>
        <v>83.962204999999997</v>
      </c>
      <c r="AL77" s="52"/>
    </row>
    <row r="78" spans="2:38" x14ac:dyDescent="0.3">
      <c r="B78" s="4" t="s">
        <v>317</v>
      </c>
      <c r="C78" s="46"/>
      <c r="E78" s="58">
        <f>'Resumen-DiarioHorario-Eólico'!AD58</f>
        <v>0</v>
      </c>
      <c r="F78" s="59">
        <f>'Resumen-DiarioHorario-Eólico'!AD115</f>
        <v>0</v>
      </c>
      <c r="G78" s="58">
        <f>'Resumen-DiarioHorario-Eólico'!AD172</f>
        <v>0</v>
      </c>
      <c r="H78" s="59">
        <f>'Resumen-DiarioHorario-Eólico'!AD229</f>
        <v>0</v>
      </c>
      <c r="I78" s="58">
        <f>'Resumen-DiarioHorario-Eólico'!AD286</f>
        <v>0</v>
      </c>
      <c r="J78" s="59">
        <f>'Resumen-DiarioHorario-Eólico'!AD343</f>
        <v>0</v>
      </c>
      <c r="K78" s="58">
        <f>'Resumen-DiarioHorario-Eólico'!AD400</f>
        <v>0</v>
      </c>
      <c r="L78" s="59">
        <f>'Resumen-DiarioHorario-Eólico'!AD457</f>
        <v>0</v>
      </c>
      <c r="M78" s="58">
        <f>'Resumen-DiarioHorario-Eólico'!AD514</f>
        <v>0</v>
      </c>
      <c r="N78" s="59">
        <f>'Resumen-DiarioHorario-Eólico'!AD571</f>
        <v>512.00450000000001</v>
      </c>
      <c r="O78" s="58">
        <f>'Resumen-DiarioHorario-Eólico'!AD628</f>
        <v>0</v>
      </c>
      <c r="P78" s="59">
        <f>'Resumen-DiarioHorario-Eólico'!AD685</f>
        <v>99.59116666666668</v>
      </c>
      <c r="Q78" s="58">
        <f>'Resumen-DiarioHorario-Eólico'!AD742</f>
        <v>96.387999999999977</v>
      </c>
      <c r="R78" s="59">
        <f>'Resumen-DiarioHorario-Eólico'!AD799</f>
        <v>3.0988333333333342</v>
      </c>
      <c r="S78" s="58">
        <f>'Resumen-DiarioHorario-Eólico'!AD856</f>
        <v>24.049333333333337</v>
      </c>
      <c r="T78" s="59">
        <f>'Resumen-DiarioHorario-Eólico'!AD913</f>
        <v>0</v>
      </c>
      <c r="U78" s="58">
        <f>'Resumen-DiarioHorario-Eólico'!AD970</f>
        <v>111.40800000000003</v>
      </c>
      <c r="V78" s="59">
        <f>'Resumen-DiarioHorario-Eólico'!AD1027</f>
        <v>144.69866666666667</v>
      </c>
      <c r="W78" s="58">
        <f>'Resumen-DiarioHorario-Eólico'!AD1084</f>
        <v>69.239000000000004</v>
      </c>
      <c r="X78" s="59">
        <f>'Resumen-DiarioHorario-Eólico'!AD1141</f>
        <v>0</v>
      </c>
      <c r="Y78" s="58">
        <f>'Resumen-DiarioHorario-Eólico'!AD1198</f>
        <v>0</v>
      </c>
      <c r="Z78" s="59">
        <f>'Resumen-DiarioHorario-Eólico'!AD1255</f>
        <v>11.634333333333336</v>
      </c>
      <c r="AA78" s="58">
        <f>'Resumen-DiarioHorario-Eólico'!AD1312</f>
        <v>0</v>
      </c>
      <c r="AB78" s="59">
        <f>'Resumen-DiarioHorario-Eólico'!AD1369</f>
        <v>306.31283333333334</v>
      </c>
      <c r="AC78" s="58">
        <f>'Resumen-DiarioHorario-Eólico'!AD1426</f>
        <v>0</v>
      </c>
      <c r="AD78" s="59">
        <f>'Resumen-DiarioHorario-Eólico'!AD1483</f>
        <v>0</v>
      </c>
      <c r="AE78" s="58">
        <f>'Resumen-DiarioHorario-Eólico'!AD1540</f>
        <v>274.23833333333329</v>
      </c>
      <c r="AF78" s="59">
        <f>'Resumen-DiarioHorario-Eólico'!AD1596</f>
        <v>44.878166666666658</v>
      </c>
      <c r="AG78" s="58">
        <f>'Resumen-DiarioHorario-Eólico'!AD1652</f>
        <v>0</v>
      </c>
      <c r="AH78" s="59">
        <f>+'Resumen-DiarioHorario-Eólico'!AD1708</f>
        <v>0</v>
      </c>
      <c r="AI78" s="58">
        <f>+'Resumen-DiarioHorario-Eólico'!AD1764</f>
        <v>0</v>
      </c>
      <c r="AJ78" s="53"/>
      <c r="AK78" s="51">
        <f t="shared" si="6"/>
        <v>1697.5411666666669</v>
      </c>
      <c r="AL78" s="52"/>
    </row>
    <row r="79" spans="2:38" x14ac:dyDescent="0.3">
      <c r="C79" s="4"/>
      <c r="D79" s="6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2:38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2:42" x14ac:dyDescent="0.3">
      <c r="B81" s="5" t="s">
        <v>91</v>
      </c>
      <c r="C81" s="2"/>
      <c r="D81" s="2"/>
      <c r="E81" s="2"/>
      <c r="F81" s="2"/>
      <c r="G81" s="2"/>
      <c r="H81" s="2"/>
      <c r="I81" s="2"/>
      <c r="J81" s="2"/>
      <c r="K81" s="2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0"/>
      <c r="AC81" s="30"/>
      <c r="AD81" s="30"/>
      <c r="AE81" s="30"/>
      <c r="AF81" s="30"/>
      <c r="AG81" s="30"/>
      <c r="AH81" s="1"/>
      <c r="AI81" s="1"/>
      <c r="AJ81" s="1"/>
      <c r="AK81" s="1"/>
      <c r="AL81" s="1"/>
    </row>
    <row r="82" spans="2: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K82" s="4"/>
    </row>
    <row r="83" spans="2:42" x14ac:dyDescent="0.3">
      <c r="B83" s="32" t="s">
        <v>3</v>
      </c>
      <c r="C83" s="4"/>
      <c r="D83" s="4"/>
      <c r="E83" s="33">
        <f t="shared" ref="E83:AI83" si="7">E26</f>
        <v>45748</v>
      </c>
      <c r="F83" s="33">
        <f t="shared" si="7"/>
        <v>45749</v>
      </c>
      <c r="G83" s="33">
        <f t="shared" si="7"/>
        <v>45750</v>
      </c>
      <c r="H83" s="33">
        <f t="shared" si="7"/>
        <v>45751</v>
      </c>
      <c r="I83" s="33">
        <f t="shared" si="7"/>
        <v>45752</v>
      </c>
      <c r="J83" s="33">
        <f t="shared" si="7"/>
        <v>45753</v>
      </c>
      <c r="K83" s="33">
        <f t="shared" si="7"/>
        <v>45754</v>
      </c>
      <c r="L83" s="33">
        <f t="shared" si="7"/>
        <v>45755</v>
      </c>
      <c r="M83" s="33">
        <f t="shared" si="7"/>
        <v>45756</v>
      </c>
      <c r="N83" s="33">
        <f t="shared" si="7"/>
        <v>45757</v>
      </c>
      <c r="O83" s="33">
        <f t="shared" si="7"/>
        <v>45758</v>
      </c>
      <c r="P83" s="33">
        <f t="shared" si="7"/>
        <v>45759</v>
      </c>
      <c r="Q83" s="33">
        <f t="shared" si="7"/>
        <v>45760</v>
      </c>
      <c r="R83" s="33">
        <f t="shared" si="7"/>
        <v>45761</v>
      </c>
      <c r="S83" s="33">
        <f t="shared" si="7"/>
        <v>45762</v>
      </c>
      <c r="T83" s="33">
        <f t="shared" si="7"/>
        <v>45763</v>
      </c>
      <c r="U83" s="33">
        <f t="shared" si="7"/>
        <v>45764</v>
      </c>
      <c r="V83" s="33">
        <f t="shared" si="7"/>
        <v>45765</v>
      </c>
      <c r="W83" s="33">
        <f t="shared" si="7"/>
        <v>45766</v>
      </c>
      <c r="X83" s="33">
        <f t="shared" si="7"/>
        <v>45767</v>
      </c>
      <c r="Y83" s="33">
        <f t="shared" si="7"/>
        <v>45768</v>
      </c>
      <c r="Z83" s="33">
        <f t="shared" si="7"/>
        <v>45769</v>
      </c>
      <c r="AA83" s="33">
        <f t="shared" si="7"/>
        <v>45770</v>
      </c>
      <c r="AB83" s="33">
        <f t="shared" si="7"/>
        <v>45771</v>
      </c>
      <c r="AC83" s="33">
        <f t="shared" si="7"/>
        <v>45772</v>
      </c>
      <c r="AD83" s="33">
        <f t="shared" si="7"/>
        <v>45773</v>
      </c>
      <c r="AE83" s="33">
        <f t="shared" si="7"/>
        <v>45774</v>
      </c>
      <c r="AF83" s="33">
        <f t="shared" si="7"/>
        <v>45775</v>
      </c>
      <c r="AG83" s="33">
        <f t="shared" si="7"/>
        <v>45776</v>
      </c>
      <c r="AH83" s="33">
        <f t="shared" si="7"/>
        <v>45777</v>
      </c>
      <c r="AI83" s="33" t="str">
        <f t="shared" si="7"/>
        <v>-</v>
      </c>
      <c r="AJ83" s="98" t="s">
        <v>2</v>
      </c>
      <c r="AK83" s="99"/>
      <c r="AL83" s="99"/>
    </row>
    <row r="84" spans="2:42" x14ac:dyDescent="0.3">
      <c r="B84" s="95" t="s">
        <v>2</v>
      </c>
      <c r="C84" s="95"/>
      <c r="D84" s="95"/>
      <c r="E84" s="49">
        <f t="shared" ref="E84:AI84" si="8">SUM(E85:E155)</f>
        <v>6952.9856999999975</v>
      </c>
      <c r="F84" s="49">
        <f t="shared" si="8"/>
        <v>5282.4703666666665</v>
      </c>
      <c r="G84" s="49">
        <f t="shared" si="8"/>
        <v>9749.4035938000015</v>
      </c>
      <c r="H84" s="49">
        <f t="shared" si="8"/>
        <v>3289.85689</v>
      </c>
      <c r="I84" s="49">
        <f t="shared" si="8"/>
        <v>2302.0296666666663</v>
      </c>
      <c r="J84" s="49">
        <f t="shared" si="8"/>
        <v>9598.8183666666664</v>
      </c>
      <c r="K84" s="49">
        <f t="shared" si="8"/>
        <v>15858.613269436664</v>
      </c>
      <c r="L84" s="49">
        <f t="shared" si="8"/>
        <v>14126.186700000002</v>
      </c>
      <c r="M84" s="49">
        <f t="shared" si="8"/>
        <v>17624.192000000003</v>
      </c>
      <c r="N84" s="49">
        <f t="shared" si="8"/>
        <v>10652.683833333334</v>
      </c>
      <c r="O84" s="49">
        <f t="shared" si="8"/>
        <v>13726.301947816668</v>
      </c>
      <c r="P84" s="49">
        <f t="shared" si="8"/>
        <v>15360.788199999999</v>
      </c>
      <c r="Q84" s="49">
        <f t="shared" si="8"/>
        <v>15111.976200000001</v>
      </c>
      <c r="R84" s="49">
        <f t="shared" si="8"/>
        <v>2204.0797586266663</v>
      </c>
      <c r="S84" s="49">
        <f t="shared" si="8"/>
        <v>3974.2030887033329</v>
      </c>
      <c r="T84" s="49">
        <f t="shared" si="8"/>
        <v>8588.7266666666656</v>
      </c>
      <c r="U84" s="49">
        <f t="shared" si="8"/>
        <v>5829.765624353332</v>
      </c>
      <c r="V84" s="49">
        <f t="shared" si="8"/>
        <v>18281.293609773336</v>
      </c>
      <c r="W84" s="49">
        <f t="shared" si="8"/>
        <v>15340.745004056669</v>
      </c>
      <c r="X84" s="49">
        <f t="shared" si="8"/>
        <v>7037.6668333333337</v>
      </c>
      <c r="Y84" s="49">
        <f t="shared" si="8"/>
        <v>0</v>
      </c>
      <c r="Z84" s="49">
        <f t="shared" si="8"/>
        <v>653.66399999999999</v>
      </c>
      <c r="AA84" s="49">
        <f t="shared" si="8"/>
        <v>1062.1653333333334</v>
      </c>
      <c r="AB84" s="49">
        <f t="shared" si="8"/>
        <v>6999.9855000000016</v>
      </c>
      <c r="AC84" s="49">
        <f t="shared" si="8"/>
        <v>18347.200166666669</v>
      </c>
      <c r="AD84" s="49">
        <f t="shared" si="8"/>
        <v>18190.430596363327</v>
      </c>
      <c r="AE84" s="49">
        <f t="shared" si="8"/>
        <v>17101.981841336663</v>
      </c>
      <c r="AF84" s="49">
        <f t="shared" si="8"/>
        <v>2233.1890890266668</v>
      </c>
      <c r="AG84" s="49">
        <f t="shared" si="8"/>
        <v>15.146333333333338</v>
      </c>
      <c r="AH84" s="49">
        <f t="shared" si="8"/>
        <v>789.27699999999993</v>
      </c>
      <c r="AI84" s="49">
        <f t="shared" si="8"/>
        <v>0</v>
      </c>
      <c r="AJ84" s="109">
        <f>SUM(AK85:AK155)</f>
        <v>266285.82717995992</v>
      </c>
      <c r="AK84" s="110"/>
      <c r="AL84" s="110"/>
      <c r="AM84" s="64"/>
    </row>
    <row r="85" spans="2:42" x14ac:dyDescent="0.3">
      <c r="B85" s="46" t="s">
        <v>37</v>
      </c>
      <c r="C85" s="46"/>
      <c r="D85" s="46"/>
      <c r="E85" s="58">
        <f>'Resumen-DiarioHorario-Solar'!AD8</f>
        <v>0.51366666666666694</v>
      </c>
      <c r="F85" s="59">
        <f>'Resumen-DiarioHorario-Solar'!AD85</f>
        <v>0.45049999999999996</v>
      </c>
      <c r="G85" s="58">
        <f>'Resumen-DiarioHorario-Solar'!AD162</f>
        <v>5.1751666666666667</v>
      </c>
      <c r="H85" s="59">
        <f>'Resumen-DiarioHorario-Solar'!AD239</f>
        <v>0.4181666666666668</v>
      </c>
      <c r="I85" s="58">
        <f>'Resumen-DiarioHorario-Solar'!AD316</f>
        <v>6.3499999999999973E-2</v>
      </c>
      <c r="J85" s="59">
        <f>'Resumen-DiarioHorario-Solar'!AD393</f>
        <v>4.4924999999999997</v>
      </c>
      <c r="K85" s="58">
        <f>'Resumen-DiarioHorario-Solar'!AD470</f>
        <v>0</v>
      </c>
      <c r="L85" s="59">
        <f>'Resumen-DiarioHorario-Solar'!AD547</f>
        <v>0</v>
      </c>
      <c r="M85" s="58">
        <f>'Resumen-DiarioHorario-Solar'!AD624</f>
        <v>0.27066666666666672</v>
      </c>
      <c r="N85" s="59">
        <f>'Resumen-DiarioHorario-Solar'!AD701</f>
        <v>3.6110000000000002</v>
      </c>
      <c r="O85" s="58">
        <f>'Resumen-DiarioHorario-Solar'!AD778</f>
        <v>0</v>
      </c>
      <c r="P85" s="59">
        <f>'Resumen-DiarioHorario-Solar'!AD855</f>
        <v>1.0541666666666667</v>
      </c>
      <c r="Q85" s="58">
        <f>'Resumen-DiarioHorario-Solar'!AD932</f>
        <v>0.40283333333333343</v>
      </c>
      <c r="R85" s="59">
        <f>'Resumen-DiarioHorario-Solar'!AD1009</f>
        <v>0.11116666666666669</v>
      </c>
      <c r="S85" s="58">
        <f>'Resumen-DiarioHorario-Solar'!AD1086</f>
        <v>2.6500000000000058E-2</v>
      </c>
      <c r="T85" s="59">
        <f>'Resumen-DiarioHorario-Solar'!AD1163</f>
        <v>0.33416666666666617</v>
      </c>
      <c r="U85" s="58">
        <f>'Resumen-DiarioHorario-Solar'!AD1240</f>
        <v>0.100833333333333</v>
      </c>
      <c r="V85" s="59">
        <f>'Resumen-DiarioHorario-Solar'!AD1317</f>
        <v>0.99566666666666648</v>
      </c>
      <c r="W85" s="58">
        <f>'Resumen-DiarioHorario-Solar'!AD1394</f>
        <v>5.0570000000000004</v>
      </c>
      <c r="X85" s="59">
        <f>'Resumen-DiarioHorario-Solar'!AD1471</f>
        <v>3.1531666666666673</v>
      </c>
      <c r="Y85" s="58">
        <f>'Resumen-DiarioHorario-Solar'!AD1548</f>
        <v>0</v>
      </c>
      <c r="Z85" s="59">
        <f>'Resumen-DiarioHorario-Solar'!AD1625</f>
        <v>0.84883333333333277</v>
      </c>
      <c r="AA85" s="58">
        <f>'Resumen-DiarioHorario-Solar'!AD1702</f>
        <v>0</v>
      </c>
      <c r="AB85" s="59">
        <f>'Resumen-DiarioHorario-Solar'!AD1779</f>
        <v>0.8701666666666662</v>
      </c>
      <c r="AC85" s="58">
        <f>'Resumen-DiarioHorario-Solar'!AD1856</f>
        <v>1.3739999999999992</v>
      </c>
      <c r="AD85" s="59">
        <f>'Resumen-DiarioHorario-Solar'!AD1933</f>
        <v>5.8775000000000004</v>
      </c>
      <c r="AE85" s="58">
        <f>'Resumen-DiarioHorario-Solar'!AD2010</f>
        <v>5.1623333333333328</v>
      </c>
      <c r="AF85" s="59">
        <f>'Resumen-DiarioHorario-Solar'!AD2087</f>
        <v>0.67966666666666664</v>
      </c>
      <c r="AG85" s="58">
        <f>'Resumen-DiarioHorario-Solar'!AD2164</f>
        <v>0</v>
      </c>
      <c r="AH85" s="59">
        <f>'Resumen-DiarioHorario-Solar'!AD2241</f>
        <v>0.38416666666666704</v>
      </c>
      <c r="AI85" s="60">
        <f>+'Resumen-DiarioHorario-Solar'!AD2318</f>
        <v>0</v>
      </c>
      <c r="AJ85" s="54"/>
      <c r="AK85" s="51">
        <f>SUM(E85:AI85)</f>
        <v>41.427333333333323</v>
      </c>
      <c r="AL85" s="54"/>
      <c r="AP85" s="46"/>
    </row>
    <row r="86" spans="2:42" x14ac:dyDescent="0.3">
      <c r="B86" s="46" t="s">
        <v>38</v>
      </c>
      <c r="C86" s="46"/>
      <c r="D86" s="46"/>
      <c r="E86" s="58">
        <f>'Resumen-DiarioHorario-Solar'!AD9</f>
        <v>1.9911666666666654</v>
      </c>
      <c r="F86" s="59">
        <f>'Resumen-DiarioHorario-Solar'!AD86</f>
        <v>0</v>
      </c>
      <c r="G86" s="58">
        <f>'Resumen-DiarioHorario-Solar'!AD163</f>
        <v>12.408666666666667</v>
      </c>
      <c r="H86" s="59">
        <f>'Resumen-DiarioHorario-Solar'!AD240</f>
        <v>1.6666666666666666E-2</v>
      </c>
      <c r="I86" s="58">
        <f>'Resumen-DiarioHorario-Solar'!AD317</f>
        <v>0</v>
      </c>
      <c r="J86" s="59">
        <f>'Resumen-DiarioHorario-Solar'!AD394</f>
        <v>12.662833333333335</v>
      </c>
      <c r="K86" s="58">
        <f>'Resumen-DiarioHorario-Solar'!AD471</f>
        <v>72.127499999999998</v>
      </c>
      <c r="L86" s="59">
        <f>'Resumen-DiarioHorario-Solar'!AD548</f>
        <v>67.149000000000015</v>
      </c>
      <c r="M86" s="58">
        <f>'Resumen-DiarioHorario-Solar'!AD625</f>
        <v>40.709833333333329</v>
      </c>
      <c r="N86" s="59">
        <f>'Resumen-DiarioHorario-Solar'!AD702</f>
        <v>19.987500000000001</v>
      </c>
      <c r="O86" s="58">
        <f>'Resumen-DiarioHorario-Solar'!AD779</f>
        <v>29.534999999999989</v>
      </c>
      <c r="P86" s="59">
        <f>'Resumen-DiarioHorario-Solar'!AD856</f>
        <v>33.164833333333334</v>
      </c>
      <c r="Q86" s="58">
        <f>'Resumen-DiarioHorario-Solar'!AD933</f>
        <v>34.015499999999989</v>
      </c>
      <c r="R86" s="59">
        <f>'Resumen-DiarioHorario-Solar'!AD1010</f>
        <v>1.4150000000000003</v>
      </c>
      <c r="S86" s="58">
        <f>'Resumen-DiarioHorario-Solar'!AD1087</f>
        <v>3.487666666666668</v>
      </c>
      <c r="T86" s="59">
        <f>'Resumen-DiarioHorario-Solar'!AD1164</f>
        <v>10.283333333333333</v>
      </c>
      <c r="U86" s="58">
        <f>'Resumen-DiarioHorario-Solar'!AD1241</f>
        <v>9.5231666666666648</v>
      </c>
      <c r="V86" s="59">
        <f>'Resumen-DiarioHorario-Solar'!AD1318</f>
        <v>80.237499999999983</v>
      </c>
      <c r="W86" s="58">
        <f>'Resumen-DiarioHorario-Solar'!AD1395</f>
        <v>54.779833333333329</v>
      </c>
      <c r="X86" s="59">
        <f>'Resumen-DiarioHorario-Solar'!AD1472</f>
        <v>0.52916666666666679</v>
      </c>
      <c r="Y86" s="58">
        <f>'Resumen-DiarioHorario-Solar'!AD1549</f>
        <v>0</v>
      </c>
      <c r="Z86" s="59">
        <f>'Resumen-DiarioHorario-Solar'!AD1626</f>
        <v>1.2994999999999999</v>
      </c>
      <c r="AA86" s="58">
        <f>'Resumen-DiarioHorario-Solar'!AD1703</f>
        <v>1.4078333333333333</v>
      </c>
      <c r="AB86" s="59">
        <f>'Resumen-DiarioHorario-Solar'!AD1780</f>
        <v>14.943333333333339</v>
      </c>
      <c r="AC86" s="58">
        <f>'Resumen-DiarioHorario-Solar'!AD1857</f>
        <v>61.899166666666673</v>
      </c>
      <c r="AD86" s="59">
        <f>'Resumen-DiarioHorario-Solar'!AD1934</f>
        <v>1.6243333333333339</v>
      </c>
      <c r="AE86" s="58">
        <f>'Resumen-DiarioHorario-Solar'!AD2011</f>
        <v>37.313000000000002</v>
      </c>
      <c r="AF86" s="59">
        <f>'Resumen-DiarioHorario-Solar'!AD2088</f>
        <v>0.70666666666666655</v>
      </c>
      <c r="AG86" s="58">
        <f>'Resumen-DiarioHorario-Solar'!AD2165</f>
        <v>0</v>
      </c>
      <c r="AH86" s="59">
        <f>'Resumen-DiarioHorario-Solar'!AD2242</f>
        <v>0</v>
      </c>
      <c r="AI86" s="60">
        <f>+'Resumen-DiarioHorario-Solar'!AD2319</f>
        <v>0</v>
      </c>
      <c r="AJ86" s="54"/>
      <c r="AK86" s="51">
        <f t="shared" ref="AK86:AK149" si="9">SUM(E86:AI86)</f>
        <v>603.21799999999996</v>
      </c>
      <c r="AL86" s="54"/>
    </row>
    <row r="87" spans="2:42" x14ac:dyDescent="0.3">
      <c r="B87" s="46" t="s">
        <v>39</v>
      </c>
      <c r="C87" s="46"/>
      <c r="D87" s="46"/>
      <c r="E87" s="58">
        <f>'Resumen-DiarioHorario-Solar'!AD10</f>
        <v>44.902666666666669</v>
      </c>
      <c r="F87" s="59">
        <f>'Resumen-DiarioHorario-Solar'!AD87</f>
        <v>46.957666666666661</v>
      </c>
      <c r="G87" s="58">
        <f>'Resumen-DiarioHorario-Solar'!AD164</f>
        <v>87.16749999999999</v>
      </c>
      <c r="H87" s="59">
        <f>'Resumen-DiarioHorario-Solar'!AD241</f>
        <v>31.021333333333335</v>
      </c>
      <c r="I87" s="58">
        <f>'Resumen-DiarioHorario-Solar'!AD318</f>
        <v>25.920333333333335</v>
      </c>
      <c r="J87" s="59">
        <f>'Resumen-DiarioHorario-Solar'!AD395</f>
        <v>57.225000000000001</v>
      </c>
      <c r="K87" s="58">
        <f>'Resumen-DiarioHorario-Solar'!AD472</f>
        <v>60.207000000000008</v>
      </c>
      <c r="L87" s="59">
        <f>'Resumen-DiarioHorario-Solar'!AD549</f>
        <v>60.099833333333336</v>
      </c>
      <c r="M87" s="58">
        <f>'Resumen-DiarioHorario-Solar'!AD626</f>
        <v>100.21199999999995</v>
      </c>
      <c r="N87" s="59">
        <f>'Resumen-DiarioHorario-Solar'!AD703</f>
        <v>118.89600000000002</v>
      </c>
      <c r="O87" s="58">
        <f>'Resumen-DiarioHorario-Solar'!AD780</f>
        <v>122.94333333333334</v>
      </c>
      <c r="P87" s="59">
        <f>'Resumen-DiarioHorario-Solar'!AD857</f>
        <v>122.10833333333333</v>
      </c>
      <c r="Q87" s="58">
        <f>'Resumen-DiarioHorario-Solar'!AD934</f>
        <v>122.53833333333333</v>
      </c>
      <c r="R87" s="59">
        <f>'Resumen-DiarioHorario-Solar'!AD1011</f>
        <v>23.801666666666669</v>
      </c>
      <c r="S87" s="58">
        <f>'Resumen-DiarioHorario-Solar'!AD1088</f>
        <v>39.391666666666644</v>
      </c>
      <c r="T87" s="59">
        <f>'Resumen-DiarioHorario-Solar'!AD1165</f>
        <v>83.174999999999997</v>
      </c>
      <c r="U87" s="58">
        <f>'Resumen-DiarioHorario-Solar'!AD1242</f>
        <v>61.64500000000001</v>
      </c>
      <c r="V87" s="59">
        <f>'Resumen-DiarioHorario-Solar'!AD1319</f>
        <v>121.42333333333332</v>
      </c>
      <c r="W87" s="58">
        <f>'Resumen-DiarioHorario-Solar'!AD1396</f>
        <v>120.58666666666666</v>
      </c>
      <c r="X87" s="59">
        <f>'Resumen-DiarioHorario-Solar'!AD1473</f>
        <v>75.719999999999985</v>
      </c>
      <c r="Y87" s="58">
        <f>'Resumen-DiarioHorario-Solar'!AD1550</f>
        <v>0</v>
      </c>
      <c r="Z87" s="59">
        <f>'Resumen-DiarioHorario-Solar'!AD1627</f>
        <v>3.8549999999999978</v>
      </c>
      <c r="AA87" s="58">
        <f>'Resumen-DiarioHorario-Solar'!AD1704</f>
        <v>17.856666666666669</v>
      </c>
      <c r="AB87" s="59">
        <f>'Resumen-DiarioHorario-Solar'!AD1781</f>
        <v>98.298333333333332</v>
      </c>
      <c r="AC87" s="58">
        <f>'Resumen-DiarioHorario-Solar'!AD1858</f>
        <v>122.09666666666665</v>
      </c>
      <c r="AD87" s="59">
        <f>'Resumen-DiarioHorario-Solar'!AD1935</f>
        <v>122.32000000000001</v>
      </c>
      <c r="AE87" s="58">
        <f>'Resumen-DiarioHorario-Solar'!AD2012</f>
        <v>121.42000000000002</v>
      </c>
      <c r="AF87" s="59">
        <f>'Resumen-DiarioHorario-Solar'!AD2089</f>
        <v>35.483333333333327</v>
      </c>
      <c r="AG87" s="58">
        <f>'Resumen-DiarioHorario-Solar'!AD2166</f>
        <v>0</v>
      </c>
      <c r="AH87" s="59">
        <f>'Resumen-DiarioHorario-Solar'!AD2243</f>
        <v>3.843</v>
      </c>
      <c r="AI87" s="60">
        <f>+'Resumen-DiarioHorario-Solar'!AD2320</f>
        <v>0</v>
      </c>
      <c r="AJ87" s="54"/>
      <c r="AK87" s="51">
        <f t="shared" si="9"/>
        <v>2051.1156666666666</v>
      </c>
      <c r="AL87" s="54"/>
    </row>
    <row r="88" spans="2:42" x14ac:dyDescent="0.3">
      <c r="B88" s="46" t="s">
        <v>40</v>
      </c>
      <c r="C88" s="46"/>
      <c r="D88" s="46"/>
      <c r="E88" s="58">
        <f>'Resumen-DiarioHorario-Solar'!AD11</f>
        <v>194.90283333333338</v>
      </c>
      <c r="F88" s="59">
        <f>'Resumen-DiarioHorario-Solar'!AD88</f>
        <v>193.05700000000004</v>
      </c>
      <c r="G88" s="58">
        <f>'Resumen-DiarioHorario-Solar'!AD165</f>
        <v>242.83883333333335</v>
      </c>
      <c r="H88" s="59">
        <f>'Resumen-DiarioHorario-Solar'!AD242</f>
        <v>155.40450000000004</v>
      </c>
      <c r="I88" s="58">
        <f>'Resumen-DiarioHorario-Solar'!AD319</f>
        <v>57.437000000000005</v>
      </c>
      <c r="J88" s="59">
        <f>'Resumen-DiarioHorario-Solar'!AD396</f>
        <v>338.80183333333326</v>
      </c>
      <c r="K88" s="58">
        <f>'Resumen-DiarioHorario-Solar'!AD473</f>
        <v>40.777166666666659</v>
      </c>
      <c r="L88" s="59">
        <f>'Resumen-DiarioHorario-Solar'!AD550</f>
        <v>0</v>
      </c>
      <c r="M88" s="58">
        <f>'Resumen-DiarioHorario-Solar'!AD627</f>
        <v>414.89100000000002</v>
      </c>
      <c r="N88" s="59">
        <f>'Resumen-DiarioHorario-Solar'!AD704</f>
        <v>155.44799999999998</v>
      </c>
      <c r="O88" s="58">
        <f>'Resumen-DiarioHorario-Solar'!AD781</f>
        <v>384.036</v>
      </c>
      <c r="P88" s="59">
        <f>'Resumen-DiarioHorario-Solar'!AD858</f>
        <v>312.90033333333344</v>
      </c>
      <c r="Q88" s="58">
        <f>'Resumen-DiarioHorario-Solar'!AD935</f>
        <v>352.18883333333338</v>
      </c>
      <c r="R88" s="59">
        <f>'Resumen-DiarioHorario-Solar'!AD1012</f>
        <v>18.159333333333336</v>
      </c>
      <c r="S88" s="58">
        <f>'Resumen-DiarioHorario-Solar'!AD1089</f>
        <v>102.93516666666667</v>
      </c>
      <c r="T88" s="59">
        <f>'Resumen-DiarioHorario-Solar'!AD1166</f>
        <v>225.32300000000001</v>
      </c>
      <c r="U88" s="58">
        <f>'Resumen-DiarioHorario-Solar'!AD1243</f>
        <v>138.51833333333335</v>
      </c>
      <c r="V88" s="59">
        <f>'Resumen-DiarioHorario-Solar'!AD1320</f>
        <v>498.60300000000001</v>
      </c>
      <c r="W88" s="58">
        <f>'Resumen-DiarioHorario-Solar'!AD1397</f>
        <v>417.11566666666675</v>
      </c>
      <c r="X88" s="59">
        <f>'Resumen-DiarioHorario-Solar'!AD1474</f>
        <v>224.66616666666667</v>
      </c>
      <c r="Y88" s="58">
        <f>'Resumen-DiarioHorario-Solar'!AD1551</f>
        <v>0</v>
      </c>
      <c r="Z88" s="59">
        <f>'Resumen-DiarioHorario-Solar'!AD1628</f>
        <v>9.044499999999994</v>
      </c>
      <c r="AA88" s="58">
        <f>'Resumen-DiarioHorario-Solar'!AD1705</f>
        <v>25.023500000000006</v>
      </c>
      <c r="AB88" s="59">
        <f>'Resumen-DiarioHorario-Solar'!AD1782</f>
        <v>147.85383333333334</v>
      </c>
      <c r="AC88" s="58">
        <f>'Resumen-DiarioHorario-Solar'!AD1859</f>
        <v>602.37466666666671</v>
      </c>
      <c r="AD88" s="59">
        <f>'Resumen-DiarioHorario-Solar'!AD1936</f>
        <v>532.19166666666661</v>
      </c>
      <c r="AE88" s="58">
        <f>'Resumen-DiarioHorario-Solar'!AD2013</f>
        <v>521.52250000000015</v>
      </c>
      <c r="AF88" s="59">
        <f>'Resumen-DiarioHorario-Solar'!AD2090</f>
        <v>28.808833333333325</v>
      </c>
      <c r="AG88" s="58">
        <f>'Resumen-DiarioHorario-Solar'!AD2167</f>
        <v>0</v>
      </c>
      <c r="AH88" s="59">
        <f>'Resumen-DiarioHorario-Solar'!AD2244</f>
        <v>10.144833333333331</v>
      </c>
      <c r="AI88" s="60">
        <f>+'Resumen-DiarioHorario-Solar'!AD2321</f>
        <v>0</v>
      </c>
      <c r="AJ88" s="54"/>
      <c r="AK88" s="51">
        <f t="shared" si="9"/>
        <v>6344.968333333336</v>
      </c>
      <c r="AL88" s="54"/>
    </row>
    <row r="89" spans="2:42" x14ac:dyDescent="0.3">
      <c r="B89" s="46" t="s">
        <v>41</v>
      </c>
      <c r="C89" s="46"/>
      <c r="D89" s="46"/>
      <c r="E89" s="58">
        <f>'Resumen-DiarioHorario-Solar'!AD12</f>
        <v>0</v>
      </c>
      <c r="F89" s="59">
        <f>'Resumen-DiarioHorario-Solar'!AD89</f>
        <v>0</v>
      </c>
      <c r="G89" s="58">
        <f>'Resumen-DiarioHorario-Solar'!AD166</f>
        <v>0</v>
      </c>
      <c r="H89" s="59">
        <f>'Resumen-DiarioHorario-Solar'!AD243</f>
        <v>0</v>
      </c>
      <c r="I89" s="58">
        <f>'Resumen-DiarioHorario-Solar'!AD320</f>
        <v>0</v>
      </c>
      <c r="J89" s="59">
        <f>'Resumen-DiarioHorario-Solar'!AD397</f>
        <v>0</v>
      </c>
      <c r="K89" s="58">
        <f>'Resumen-DiarioHorario-Solar'!AD474</f>
        <v>0</v>
      </c>
      <c r="L89" s="59">
        <f>'Resumen-DiarioHorario-Solar'!AD551</f>
        <v>0</v>
      </c>
      <c r="M89" s="58">
        <f>'Resumen-DiarioHorario-Solar'!AD628</f>
        <v>0</v>
      </c>
      <c r="N89" s="59">
        <f>'Resumen-DiarioHorario-Solar'!AD705</f>
        <v>0</v>
      </c>
      <c r="O89" s="58">
        <f>'Resumen-DiarioHorario-Solar'!AD782</f>
        <v>0</v>
      </c>
      <c r="P89" s="59">
        <f>'Resumen-DiarioHorario-Solar'!AD859</f>
        <v>0</v>
      </c>
      <c r="Q89" s="58">
        <f>'Resumen-DiarioHorario-Solar'!AD936</f>
        <v>0</v>
      </c>
      <c r="R89" s="59">
        <f>'Resumen-DiarioHorario-Solar'!AD1013</f>
        <v>0</v>
      </c>
      <c r="S89" s="58">
        <f>'Resumen-DiarioHorario-Solar'!AD1090</f>
        <v>0</v>
      </c>
      <c r="T89" s="59">
        <f>'Resumen-DiarioHorario-Solar'!AD1167</f>
        <v>0</v>
      </c>
      <c r="U89" s="58">
        <f>'Resumen-DiarioHorario-Solar'!AD1244</f>
        <v>0</v>
      </c>
      <c r="V89" s="59">
        <f>'Resumen-DiarioHorario-Solar'!AD1321</f>
        <v>185.25983333333338</v>
      </c>
      <c r="W89" s="58">
        <f>'Resumen-DiarioHorario-Solar'!AD1398</f>
        <v>103.64616666666667</v>
      </c>
      <c r="X89" s="59">
        <f>'Resumen-DiarioHorario-Solar'!AD1475</f>
        <v>29.370999999999999</v>
      </c>
      <c r="Y89" s="58">
        <f>'Resumen-DiarioHorario-Solar'!AD1552</f>
        <v>0</v>
      </c>
      <c r="Z89" s="59">
        <f>'Resumen-DiarioHorario-Solar'!AD1629</f>
        <v>9.9016666666666655</v>
      </c>
      <c r="AA89" s="58">
        <f>'Resumen-DiarioHorario-Solar'!AD1706</f>
        <v>0</v>
      </c>
      <c r="AB89" s="59">
        <f>'Resumen-DiarioHorario-Solar'!AD1783</f>
        <v>0</v>
      </c>
      <c r="AC89" s="58">
        <f>'Resumen-DiarioHorario-Solar'!AD1860</f>
        <v>0</v>
      </c>
      <c r="AD89" s="59">
        <f>'Resumen-DiarioHorario-Solar'!AD1937</f>
        <v>0</v>
      </c>
      <c r="AE89" s="58">
        <f>'Resumen-DiarioHorario-Solar'!AD2014</f>
        <v>0</v>
      </c>
      <c r="AF89" s="59">
        <f>'Resumen-DiarioHorario-Solar'!AD2091</f>
        <v>0</v>
      </c>
      <c r="AG89" s="58">
        <f>'Resumen-DiarioHorario-Solar'!AD2168</f>
        <v>0</v>
      </c>
      <c r="AH89" s="59">
        <f>'Resumen-DiarioHorario-Solar'!AD2245</f>
        <v>0</v>
      </c>
      <c r="AI89" s="60">
        <f>+'Resumen-DiarioHorario-Solar'!AD2322</f>
        <v>0</v>
      </c>
      <c r="AJ89" s="54"/>
      <c r="AK89" s="51">
        <f t="shared" si="9"/>
        <v>328.17866666666669</v>
      </c>
      <c r="AL89" s="54"/>
    </row>
    <row r="90" spans="2:42" x14ac:dyDescent="0.3">
      <c r="B90" s="46" t="s">
        <v>42</v>
      </c>
      <c r="C90" s="46"/>
      <c r="D90" s="46"/>
      <c r="E90" s="58">
        <f>'Resumen-DiarioHorario-Solar'!AD13</f>
        <v>231.624</v>
      </c>
      <c r="F90" s="59">
        <f>'Resumen-DiarioHorario-Solar'!AD90</f>
        <v>460.27516666666662</v>
      </c>
      <c r="G90" s="58">
        <f>'Resumen-DiarioHorario-Solar'!AD167</f>
        <v>530.88183333333336</v>
      </c>
      <c r="H90" s="59">
        <f>'Resumen-DiarioHorario-Solar'!AD244</f>
        <v>100.33516666666665</v>
      </c>
      <c r="I90" s="58">
        <f>'Resumen-DiarioHorario-Solar'!AD321</f>
        <v>10.156833333333331</v>
      </c>
      <c r="J90" s="59">
        <f>'Resumen-DiarioHorario-Solar'!AD398</f>
        <v>171.95616666666663</v>
      </c>
      <c r="K90" s="58">
        <f>'Resumen-DiarioHorario-Solar'!AD475</f>
        <v>383.21966666666663</v>
      </c>
      <c r="L90" s="59">
        <f>'Resumen-DiarioHorario-Solar'!AD552</f>
        <v>317.13</v>
      </c>
      <c r="M90" s="58">
        <f>'Resumen-DiarioHorario-Solar'!AD629</f>
        <v>902.14216666666664</v>
      </c>
      <c r="N90" s="59">
        <f>'Resumen-DiarioHorario-Solar'!AD706</f>
        <v>891.14016666666646</v>
      </c>
      <c r="O90" s="58">
        <f>'Resumen-DiarioHorario-Solar'!AD783</f>
        <v>1022.8233333333329</v>
      </c>
      <c r="P90" s="59">
        <f>'Resumen-DiarioHorario-Solar'!AD860</f>
        <v>989.9765000000001</v>
      </c>
      <c r="Q90" s="58">
        <f>'Resumen-DiarioHorario-Solar'!AD937</f>
        <v>907.559666666667</v>
      </c>
      <c r="R90" s="59">
        <f>'Resumen-DiarioHorario-Solar'!AD1014</f>
        <v>202.02816666666652</v>
      </c>
      <c r="S90" s="58">
        <f>'Resumen-DiarioHorario-Solar'!AD1091</f>
        <v>363.18333333333322</v>
      </c>
      <c r="T90" s="59">
        <f>'Resumen-DiarioHorario-Solar'!AD1168</f>
        <v>667.41783333333331</v>
      </c>
      <c r="U90" s="58">
        <f>'Resumen-DiarioHorario-Solar'!AD1245</f>
        <v>467.78099999999972</v>
      </c>
      <c r="V90" s="59">
        <f>'Resumen-DiarioHorario-Solar'!AD1322</f>
        <v>1041.9951666666666</v>
      </c>
      <c r="W90" s="58">
        <f>'Resumen-DiarioHorario-Solar'!AD1399</f>
        <v>963.01283333333311</v>
      </c>
      <c r="X90" s="59">
        <f>'Resumen-DiarioHorario-Solar'!AD1476</f>
        <v>409.85816666666665</v>
      </c>
      <c r="Y90" s="58">
        <f>'Resumen-DiarioHorario-Solar'!AD1553</f>
        <v>0</v>
      </c>
      <c r="Z90" s="59">
        <f>'Resumen-DiarioHorario-Solar'!AD1630</f>
        <v>35.362999999999985</v>
      </c>
      <c r="AA90" s="58">
        <f>'Resumen-DiarioHorario-Solar'!AD1707</f>
        <v>7.766666666666637E-2</v>
      </c>
      <c r="AB90" s="59">
        <f>'Resumen-DiarioHorario-Solar'!AD1784</f>
        <v>84.666166666666669</v>
      </c>
      <c r="AC90" s="58">
        <f>'Resumen-DiarioHorario-Solar'!AD1861</f>
        <v>415.99966666666666</v>
      </c>
      <c r="AD90" s="59">
        <f>'Resumen-DiarioHorario-Solar'!AD1938</f>
        <v>438.32133333333326</v>
      </c>
      <c r="AE90" s="58">
        <f>'Resumen-DiarioHorario-Solar'!AD2015</f>
        <v>276.64033333333333</v>
      </c>
      <c r="AF90" s="59">
        <f>'Resumen-DiarioHorario-Solar'!AD2092</f>
        <v>11.718999999999994</v>
      </c>
      <c r="AG90" s="58">
        <f>'Resumen-DiarioHorario-Solar'!AD2169</f>
        <v>0</v>
      </c>
      <c r="AH90" s="59">
        <f>'Resumen-DiarioHorario-Solar'!AD2246</f>
        <v>5.008166666666666</v>
      </c>
      <c r="AI90" s="60">
        <f>+'Resumen-DiarioHorario-Solar'!AD2323</f>
        <v>0</v>
      </c>
      <c r="AJ90" s="54"/>
      <c r="AK90" s="51">
        <f t="shared" si="9"/>
        <v>12302.292499999994</v>
      </c>
      <c r="AL90" s="54"/>
    </row>
    <row r="91" spans="2:42" x14ac:dyDescent="0.3">
      <c r="B91" s="46" t="s">
        <v>43</v>
      </c>
      <c r="C91" s="46"/>
      <c r="D91" s="62" t="s">
        <v>121</v>
      </c>
      <c r="E91" s="58">
        <f>'Resumen-DiarioHorario-Solar'!AD14</f>
        <v>0</v>
      </c>
      <c r="F91" s="59">
        <f>'Resumen-DiarioHorario-Solar'!AD91</f>
        <v>0</v>
      </c>
      <c r="G91" s="58">
        <f>'Resumen-DiarioHorario-Solar'!AD168</f>
        <v>0</v>
      </c>
      <c r="H91" s="59">
        <f>'Resumen-DiarioHorario-Solar'!AD245</f>
        <v>0</v>
      </c>
      <c r="I91" s="58">
        <f>'Resumen-DiarioHorario-Solar'!AD322</f>
        <v>0</v>
      </c>
      <c r="J91" s="59">
        <f>'Resumen-DiarioHorario-Solar'!AD399</f>
        <v>0</v>
      </c>
      <c r="K91" s="58">
        <f>'Resumen-DiarioHorario-Solar'!AD476</f>
        <v>0</v>
      </c>
      <c r="L91" s="59">
        <f>'Resumen-DiarioHorario-Solar'!AD553</f>
        <v>0</v>
      </c>
      <c r="M91" s="58">
        <f>'Resumen-DiarioHorario-Solar'!AD630</f>
        <v>94.52</v>
      </c>
      <c r="N91" s="59">
        <f>'Resumen-DiarioHorario-Solar'!AD707</f>
        <v>69.90333333333335</v>
      </c>
      <c r="O91" s="58">
        <f>'Resumen-DiarioHorario-Solar'!AD784</f>
        <v>90.177500000000009</v>
      </c>
      <c r="P91" s="59">
        <f>'Resumen-DiarioHorario-Solar'!AD861</f>
        <v>90.951666666666654</v>
      </c>
      <c r="Q91" s="58">
        <f>'Resumen-DiarioHorario-Solar'!AD938</f>
        <v>105.58500000000002</v>
      </c>
      <c r="R91" s="59">
        <f>'Resumen-DiarioHorario-Solar'!AD1015</f>
        <v>44.186666666666653</v>
      </c>
      <c r="S91" s="58">
        <f>'Resumen-DiarioHorario-Solar'!AD1092</f>
        <v>46.436666666666646</v>
      </c>
      <c r="T91" s="59">
        <f>'Resumen-DiarioHorario-Solar'!AD1169</f>
        <v>31.195166666666712</v>
      </c>
      <c r="U91" s="58">
        <f>'Resumen-DiarioHorario-Solar'!AD1246</f>
        <v>41.319999999999993</v>
      </c>
      <c r="V91" s="59">
        <f>'Resumen-DiarioHorario-Solar'!AD1323</f>
        <v>112.35066666666667</v>
      </c>
      <c r="W91" s="58">
        <f>'Resumen-DiarioHorario-Solar'!AD1400</f>
        <v>97.743999999999971</v>
      </c>
      <c r="X91" s="59">
        <f>'Resumen-DiarioHorario-Solar'!AD1477</f>
        <v>121.47666666666667</v>
      </c>
      <c r="Y91" s="58">
        <f>'Resumen-DiarioHorario-Solar'!AD1554</f>
        <v>0</v>
      </c>
      <c r="Z91" s="59">
        <f>'Resumen-DiarioHorario-Solar'!AD1631</f>
        <v>0</v>
      </c>
      <c r="AA91" s="58">
        <f>'Resumen-DiarioHorario-Solar'!AD1708</f>
        <v>38.581666666666671</v>
      </c>
      <c r="AB91" s="59">
        <f>'Resumen-DiarioHorario-Solar'!AD1785</f>
        <v>41.478166666666681</v>
      </c>
      <c r="AC91" s="58">
        <f>'Resumen-DiarioHorario-Solar'!AD1862</f>
        <v>35.930000000000014</v>
      </c>
      <c r="AD91" s="59">
        <f>'Resumen-DiarioHorario-Solar'!AD1939</f>
        <v>80.300000000000026</v>
      </c>
      <c r="AE91" s="58">
        <f>'Resumen-DiarioHorario-Solar'!AD2016</f>
        <v>144.46499999999997</v>
      </c>
      <c r="AF91" s="59">
        <f>'Resumen-DiarioHorario-Solar'!AD2093</f>
        <v>65.043333333333322</v>
      </c>
      <c r="AG91" s="58">
        <f>'Resumen-DiarioHorario-Solar'!AD2170</f>
        <v>0</v>
      </c>
      <c r="AH91" s="59">
        <f>'Resumen-DiarioHorario-Solar'!AD2247</f>
        <v>12.523333333333332</v>
      </c>
      <c r="AI91" s="60">
        <f>+'Resumen-DiarioHorario-Solar'!AD2324</f>
        <v>0</v>
      </c>
      <c r="AJ91" s="54"/>
      <c r="AK91" s="51">
        <f t="shared" si="9"/>
        <v>1364.1688333333334</v>
      </c>
      <c r="AL91" s="54"/>
    </row>
    <row r="92" spans="2:42" x14ac:dyDescent="0.3">
      <c r="B92" s="46" t="s">
        <v>44</v>
      </c>
      <c r="C92" s="46"/>
      <c r="D92" s="46"/>
      <c r="E92" s="58">
        <f>'Resumen-DiarioHorario-Solar'!AD15</f>
        <v>85.556000000000026</v>
      </c>
      <c r="F92" s="59">
        <f>'Resumen-DiarioHorario-Solar'!AD92</f>
        <v>23.314666666666668</v>
      </c>
      <c r="G92" s="58">
        <f>'Resumen-DiarioHorario-Solar'!AD169</f>
        <v>131.59400000000002</v>
      </c>
      <c r="H92" s="59">
        <f>'Resumen-DiarioHorario-Solar'!AD246</f>
        <v>13.932833333333331</v>
      </c>
      <c r="I92" s="58">
        <f>'Resumen-DiarioHorario-Solar'!AD323</f>
        <v>3.2970000000000028</v>
      </c>
      <c r="J92" s="59">
        <f>'Resumen-DiarioHorario-Solar'!AD400</f>
        <v>104.31599999999997</v>
      </c>
      <c r="K92" s="58">
        <f>'Resumen-DiarioHorario-Solar'!AD477</f>
        <v>364.72783333333336</v>
      </c>
      <c r="L92" s="59">
        <f>'Resumen-DiarioHorario-Solar'!AD554</f>
        <v>204.66283333333334</v>
      </c>
      <c r="M92" s="58">
        <f>'Resumen-DiarioHorario-Solar'!AD631</f>
        <v>289.61733333333331</v>
      </c>
      <c r="N92" s="59">
        <f>'Resumen-DiarioHorario-Solar'!AD708</f>
        <v>102.04333333333332</v>
      </c>
      <c r="O92" s="58">
        <f>'Resumen-DiarioHorario-Solar'!AD785</f>
        <v>239.20033333333325</v>
      </c>
      <c r="P92" s="59">
        <f>'Resumen-DiarioHorario-Solar'!AD862</f>
        <v>180.02033333333335</v>
      </c>
      <c r="Q92" s="58">
        <f>'Resumen-DiarioHorario-Solar'!AD939</f>
        <v>166.35166666666663</v>
      </c>
      <c r="R92" s="59">
        <f>'Resumen-DiarioHorario-Solar'!AD1016</f>
        <v>1.4033333333333304</v>
      </c>
      <c r="S92" s="58">
        <f>'Resumen-DiarioHorario-Solar'!AD1093</f>
        <v>11.989000000000004</v>
      </c>
      <c r="T92" s="59">
        <f>'Resumen-DiarioHorario-Solar'!AD1170</f>
        <v>32.512333333333352</v>
      </c>
      <c r="U92" s="58">
        <f>'Resumen-DiarioHorario-Solar'!AD1247</f>
        <v>37.172166666666669</v>
      </c>
      <c r="V92" s="59">
        <f>'Resumen-DiarioHorario-Solar'!AD1324</f>
        <v>260.58833333333331</v>
      </c>
      <c r="W92" s="58">
        <f>'Resumen-DiarioHorario-Solar'!AD1401</f>
        <v>202.83500000000004</v>
      </c>
      <c r="X92" s="59">
        <f>'Resumen-DiarioHorario-Solar'!AD1478</f>
        <v>0.5688333333333333</v>
      </c>
      <c r="Y92" s="58">
        <f>'Resumen-DiarioHorario-Solar'!AD1555</f>
        <v>0</v>
      </c>
      <c r="Z92" s="59">
        <f>'Resumen-DiarioHorario-Solar'!AD1632</f>
        <v>12.217333333333334</v>
      </c>
      <c r="AA92" s="58">
        <f>'Resumen-DiarioHorario-Solar'!AD1709</f>
        <v>0.75350000000000084</v>
      </c>
      <c r="AB92" s="59">
        <f>'Resumen-DiarioHorario-Solar'!AD1786</f>
        <v>58.681166666666662</v>
      </c>
      <c r="AC92" s="58">
        <f>'Resumen-DiarioHorario-Solar'!AD1863</f>
        <v>620.28116666666676</v>
      </c>
      <c r="AD92" s="59">
        <f>'Resumen-DiarioHorario-Solar'!AD1940</f>
        <v>29.595833333333328</v>
      </c>
      <c r="AE92" s="58">
        <f>'Resumen-DiarioHorario-Solar'!AD2017</f>
        <v>283.50083333333333</v>
      </c>
      <c r="AF92" s="59">
        <f>'Resumen-DiarioHorario-Solar'!AD2094</f>
        <v>3.528</v>
      </c>
      <c r="AG92" s="58">
        <f>'Resumen-DiarioHorario-Solar'!AD2171</f>
        <v>0</v>
      </c>
      <c r="AH92" s="59">
        <f>'Resumen-DiarioHorario-Solar'!AD2248</f>
        <v>25.158166666666663</v>
      </c>
      <c r="AI92" s="60">
        <f>+'Resumen-DiarioHorario-Solar'!AD2325</f>
        <v>0</v>
      </c>
      <c r="AJ92" s="54"/>
      <c r="AK92" s="51">
        <f t="shared" si="9"/>
        <v>3489.4191666666666</v>
      </c>
      <c r="AL92" s="54"/>
    </row>
    <row r="93" spans="2:42" x14ac:dyDescent="0.3">
      <c r="B93" s="46" t="s">
        <v>45</v>
      </c>
      <c r="C93" s="46"/>
      <c r="D93" s="46"/>
      <c r="E93" s="58">
        <f>'Resumen-DiarioHorario-Solar'!AD16</f>
        <v>84.138166666666663</v>
      </c>
      <c r="F93" s="59">
        <f>'Resumen-DiarioHorario-Solar'!AD93</f>
        <v>1.849999999999994E-2</v>
      </c>
      <c r="G93" s="58">
        <f>'Resumen-DiarioHorario-Solar'!AD170</f>
        <v>76.487833333333327</v>
      </c>
      <c r="H93" s="59">
        <f>'Resumen-DiarioHorario-Solar'!AD247</f>
        <v>42.165666666666688</v>
      </c>
      <c r="I93" s="58">
        <f>'Resumen-DiarioHorario-Solar'!AD324</f>
        <v>72.583833333333345</v>
      </c>
      <c r="J93" s="59">
        <f>'Resumen-DiarioHorario-Solar'!AD401</f>
        <v>106.89100000000001</v>
      </c>
      <c r="K93" s="58">
        <f>'Resumen-DiarioHorario-Solar'!AD478</f>
        <v>180.18500000000006</v>
      </c>
      <c r="L93" s="59">
        <f>'Resumen-DiarioHorario-Solar'!AD555</f>
        <v>123.00800000000004</v>
      </c>
      <c r="M93" s="58">
        <f>'Resumen-DiarioHorario-Solar'!AD632</f>
        <v>154.75816666666665</v>
      </c>
      <c r="N93" s="59">
        <f>'Resumen-DiarioHorario-Solar'!AD709</f>
        <v>88.10199999999999</v>
      </c>
      <c r="O93" s="58">
        <f>'Resumen-DiarioHorario-Solar'!AD786</f>
        <v>93.752333333333326</v>
      </c>
      <c r="P93" s="59">
        <f>'Resumen-DiarioHorario-Solar'!AD863</f>
        <v>106.77033333333335</v>
      </c>
      <c r="Q93" s="58">
        <f>'Resumen-DiarioHorario-Solar'!AD940</f>
        <v>97.493499999999997</v>
      </c>
      <c r="R93" s="59">
        <f>'Resumen-DiarioHorario-Solar'!AD1017</f>
        <v>46.905833333333312</v>
      </c>
      <c r="S93" s="58">
        <f>'Resumen-DiarioHorario-Solar'!AD1094</f>
        <v>20.12266666666666</v>
      </c>
      <c r="T93" s="59">
        <f>'Resumen-DiarioHorario-Solar'!AD1171</f>
        <v>37.763999999999996</v>
      </c>
      <c r="U93" s="58">
        <f>'Resumen-DiarioHorario-Solar'!AD1248</f>
        <v>41.6935</v>
      </c>
      <c r="V93" s="59">
        <f>'Resumen-DiarioHorario-Solar'!AD1325</f>
        <v>61.63416666666668</v>
      </c>
      <c r="W93" s="58">
        <f>'Resumen-DiarioHorario-Solar'!AD1402</f>
        <v>145.72666666666666</v>
      </c>
      <c r="X93" s="59">
        <f>'Resumen-DiarioHorario-Solar'!AD1479</f>
        <v>1.8934999999999982</v>
      </c>
      <c r="Y93" s="58">
        <f>'Resumen-DiarioHorario-Solar'!AD1556</f>
        <v>0</v>
      </c>
      <c r="Z93" s="59">
        <f>'Resumen-DiarioHorario-Solar'!AD1633</f>
        <v>4.2824999999999998</v>
      </c>
      <c r="AA93" s="58">
        <f>'Resumen-DiarioHorario-Solar'!AD1710</f>
        <v>8.2930000000000028</v>
      </c>
      <c r="AB93" s="59">
        <f>'Resumen-DiarioHorario-Solar'!AD1787</f>
        <v>109.40800000000002</v>
      </c>
      <c r="AC93" s="58">
        <f>'Resumen-DiarioHorario-Solar'!AD1864</f>
        <v>129.79533333333328</v>
      </c>
      <c r="AD93" s="59">
        <f>'Resumen-DiarioHorario-Solar'!AD1941</f>
        <v>17.983999999999998</v>
      </c>
      <c r="AE93" s="58">
        <f>'Resumen-DiarioHorario-Solar'!AD2018</f>
        <v>62.821999999999989</v>
      </c>
      <c r="AF93" s="59">
        <f>'Resumen-DiarioHorario-Solar'!AD2095</f>
        <v>5.5668333333333324</v>
      </c>
      <c r="AG93" s="58">
        <f>'Resumen-DiarioHorario-Solar'!AD2172</f>
        <v>3.1208333333333331</v>
      </c>
      <c r="AH93" s="59">
        <f>'Resumen-DiarioHorario-Solar'!AD2249</f>
        <v>14.514500000000004</v>
      </c>
      <c r="AI93" s="60">
        <f>+'Resumen-DiarioHorario-Solar'!AD2326</f>
        <v>0</v>
      </c>
      <c r="AJ93" s="54"/>
      <c r="AK93" s="51">
        <f t="shared" si="9"/>
        <v>1937.8816666666664</v>
      </c>
      <c r="AL93" s="54"/>
    </row>
    <row r="94" spans="2:42" x14ac:dyDescent="0.3">
      <c r="B94" s="46" t="s">
        <v>46</v>
      </c>
      <c r="C94" s="46"/>
      <c r="D94" s="46"/>
      <c r="E94" s="58">
        <f>'Resumen-DiarioHorario-Solar'!AD17</f>
        <v>125.93499999999999</v>
      </c>
      <c r="F94" s="59">
        <f>'Resumen-DiarioHorario-Solar'!AD94</f>
        <v>50.26033333333335</v>
      </c>
      <c r="G94" s="58">
        <f>'Resumen-DiarioHorario-Solar'!AD171</f>
        <v>138.15183333333337</v>
      </c>
      <c r="H94" s="59">
        <f>'Resumen-DiarioHorario-Solar'!AD248</f>
        <v>51.470166666666678</v>
      </c>
      <c r="I94" s="58">
        <f>'Resumen-DiarioHorario-Solar'!AD325</f>
        <v>31.712333333333326</v>
      </c>
      <c r="J94" s="59">
        <f>'Resumen-DiarioHorario-Solar'!AD402</f>
        <v>175.58033333333333</v>
      </c>
      <c r="K94" s="58">
        <f>'Resumen-DiarioHorario-Solar'!AD479</f>
        <v>389.6666666666668</v>
      </c>
      <c r="L94" s="59">
        <f>'Resumen-DiarioHorario-Solar'!AD556</f>
        <v>344.11850000000004</v>
      </c>
      <c r="M94" s="58">
        <f>'Resumen-DiarioHorario-Solar'!AD633</f>
        <v>328.13283333333328</v>
      </c>
      <c r="N94" s="59">
        <f>'Resumen-DiarioHorario-Solar'!AD710</f>
        <v>117.53983333333333</v>
      </c>
      <c r="O94" s="58">
        <f>'Resumen-DiarioHorario-Solar'!AD787</f>
        <v>256.66933333333338</v>
      </c>
      <c r="P94" s="59">
        <f>'Resumen-DiarioHorario-Solar'!AD864</f>
        <v>223.67083333333338</v>
      </c>
      <c r="Q94" s="58">
        <f>'Resumen-DiarioHorario-Solar'!AD941</f>
        <v>254.18300000000002</v>
      </c>
      <c r="R94" s="59">
        <f>'Resumen-DiarioHorario-Solar'!AD1018</f>
        <v>11.860166666666663</v>
      </c>
      <c r="S94" s="58">
        <f>'Resumen-DiarioHorario-Solar'!AD1095</f>
        <v>63.049499999999995</v>
      </c>
      <c r="T94" s="59">
        <f>'Resumen-DiarioHorario-Solar'!AD1172</f>
        <v>123.55649999999996</v>
      </c>
      <c r="U94" s="58">
        <f>'Resumen-DiarioHorario-Solar'!AD1249</f>
        <v>81.179000000000002</v>
      </c>
      <c r="V94" s="59">
        <f>'Resumen-DiarioHorario-Solar'!AD1326</f>
        <v>372.28599999999994</v>
      </c>
      <c r="W94" s="58">
        <f>'Resumen-DiarioHorario-Solar'!AD1403</f>
        <v>291.47483333333327</v>
      </c>
      <c r="X94" s="59">
        <f>'Resumen-DiarioHorario-Solar'!AD1480</f>
        <v>55.766500000000001</v>
      </c>
      <c r="Y94" s="58">
        <f>'Resumen-DiarioHorario-Solar'!AD1557</f>
        <v>0</v>
      </c>
      <c r="Z94" s="59">
        <f>'Resumen-DiarioHorario-Solar'!AD1634</f>
        <v>15.742499999999994</v>
      </c>
      <c r="AA94" s="58">
        <f>'Resumen-DiarioHorario-Solar'!AD1711</f>
        <v>65.299333333333351</v>
      </c>
      <c r="AB94" s="59">
        <f>'Resumen-DiarioHorario-Solar'!AD1788</f>
        <v>141.42083333333332</v>
      </c>
      <c r="AC94" s="58">
        <f>'Resumen-DiarioHorario-Solar'!AD1865</f>
        <v>417.14500000000004</v>
      </c>
      <c r="AD94" s="59">
        <f>'Resumen-DiarioHorario-Solar'!AD1942</f>
        <v>384.45283333333333</v>
      </c>
      <c r="AE94" s="58">
        <f>'Resumen-DiarioHorario-Solar'!AD2019</f>
        <v>342.01116666666661</v>
      </c>
      <c r="AF94" s="59">
        <f>'Resumen-DiarioHorario-Solar'!AD2096</f>
        <v>39.889500000000019</v>
      </c>
      <c r="AG94" s="58">
        <f>'Resumen-DiarioHorario-Solar'!AD2173</f>
        <v>0</v>
      </c>
      <c r="AH94" s="59">
        <f>'Resumen-DiarioHorario-Solar'!AD2250</f>
        <v>11.634166666666671</v>
      </c>
      <c r="AI94" s="60">
        <f>+'Resumen-DiarioHorario-Solar'!AD2327</f>
        <v>0</v>
      </c>
      <c r="AJ94" s="54"/>
      <c r="AK94" s="51">
        <f t="shared" si="9"/>
        <v>4903.8588333333346</v>
      </c>
      <c r="AL94" s="54"/>
    </row>
    <row r="95" spans="2:42" x14ac:dyDescent="0.3">
      <c r="B95" s="46" t="s">
        <v>47</v>
      </c>
      <c r="C95" s="46"/>
      <c r="D95" s="46"/>
      <c r="E95" s="58">
        <f>'Resumen-DiarioHorario-Solar'!AD18</f>
        <v>118.38400000000001</v>
      </c>
      <c r="F95" s="59">
        <f>'Resumen-DiarioHorario-Solar'!AD95</f>
        <v>105.74300000000005</v>
      </c>
      <c r="G95" s="58">
        <f>'Resumen-DiarioHorario-Solar'!AD172</f>
        <v>163.41200000000001</v>
      </c>
      <c r="H95" s="59">
        <f>'Resumen-DiarioHorario-Solar'!AD249</f>
        <v>65.86366666666666</v>
      </c>
      <c r="I95" s="58">
        <f>'Resumen-DiarioHorario-Solar'!AD326</f>
        <v>105.84433333333332</v>
      </c>
      <c r="J95" s="59">
        <f>'Resumen-DiarioHorario-Solar'!AD403</f>
        <v>141.74016666666671</v>
      </c>
      <c r="K95" s="58">
        <f>'Resumen-DiarioHorario-Solar'!AD480</f>
        <v>173.33633333333333</v>
      </c>
      <c r="L95" s="59">
        <f>'Resumen-DiarioHorario-Solar'!AD557</f>
        <v>145.29383333333331</v>
      </c>
      <c r="M95" s="58">
        <f>'Resumen-DiarioHorario-Solar'!AD634</f>
        <v>176.4903333333333</v>
      </c>
      <c r="N95" s="59">
        <f>'Resumen-DiarioHorario-Solar'!AD711</f>
        <v>155.09433333333334</v>
      </c>
      <c r="O95" s="58">
        <f>'Resumen-DiarioHorario-Solar'!AD788</f>
        <v>134.72</v>
      </c>
      <c r="P95" s="59">
        <f>'Resumen-DiarioHorario-Solar'!AD865</f>
        <v>106.41233333333332</v>
      </c>
      <c r="Q95" s="58">
        <f>'Resumen-DiarioHorario-Solar'!AD942</f>
        <v>106.51249999999999</v>
      </c>
      <c r="R95" s="59">
        <f>'Resumen-DiarioHorario-Solar'!AD1019</f>
        <v>28.805833333333332</v>
      </c>
      <c r="S95" s="58">
        <f>'Resumen-DiarioHorario-Solar'!AD1096</f>
        <v>72.063000000000031</v>
      </c>
      <c r="T95" s="59">
        <f>'Resumen-DiarioHorario-Solar'!AD1173</f>
        <v>92.896833333333348</v>
      </c>
      <c r="U95" s="58">
        <f>'Resumen-DiarioHorario-Solar'!AD1250</f>
        <v>46.971999999999994</v>
      </c>
      <c r="V95" s="59">
        <f>'Resumen-DiarioHorario-Solar'!AD1327</f>
        <v>119.97399999999999</v>
      </c>
      <c r="W95" s="58">
        <f>'Resumen-DiarioHorario-Solar'!AD1404</f>
        <v>201.68016666666665</v>
      </c>
      <c r="X95" s="59">
        <f>'Resumen-DiarioHorario-Solar'!AD1481</f>
        <v>46.292833333333327</v>
      </c>
      <c r="Y95" s="58">
        <f>'Resumen-DiarioHorario-Solar'!AD1558</f>
        <v>0</v>
      </c>
      <c r="Z95" s="59">
        <f>'Resumen-DiarioHorario-Solar'!AD1635</f>
        <v>10.983000000000002</v>
      </c>
      <c r="AA95" s="58">
        <f>'Resumen-DiarioHorario-Solar'!AD1712</f>
        <v>21.102333333333338</v>
      </c>
      <c r="AB95" s="59">
        <f>'Resumen-DiarioHorario-Solar'!AD1789</f>
        <v>60.003500000000003</v>
      </c>
      <c r="AC95" s="58">
        <f>'Resumen-DiarioHorario-Solar'!AD1866</f>
        <v>160.76199999999997</v>
      </c>
      <c r="AD95" s="59">
        <f>'Resumen-DiarioHorario-Solar'!AD1943</f>
        <v>142.59400000000002</v>
      </c>
      <c r="AE95" s="58">
        <f>'Resumen-DiarioHorario-Solar'!AD2020</f>
        <v>140.93700000000004</v>
      </c>
      <c r="AF95" s="59">
        <f>'Resumen-DiarioHorario-Solar'!AD2097</f>
        <v>33.566666666666663</v>
      </c>
      <c r="AG95" s="58">
        <f>'Resumen-DiarioHorario-Solar'!AD2174</f>
        <v>0</v>
      </c>
      <c r="AH95" s="59">
        <f>'Resumen-DiarioHorario-Solar'!AD2251</f>
        <v>11.486666666666666</v>
      </c>
      <c r="AI95" s="60">
        <f>+'Resumen-DiarioHorario-Solar'!AD2328</f>
        <v>0</v>
      </c>
      <c r="AJ95" s="54"/>
      <c r="AK95" s="51">
        <f t="shared" si="9"/>
        <v>2888.9666666666672</v>
      </c>
      <c r="AL95" s="54"/>
    </row>
    <row r="96" spans="2:42" x14ac:dyDescent="0.3">
      <c r="B96" s="46" t="s">
        <v>48</v>
      </c>
      <c r="C96" s="46"/>
      <c r="D96" s="46"/>
      <c r="E96" s="58">
        <f>'Resumen-DiarioHorario-Solar'!AD19</f>
        <v>97.646333333333331</v>
      </c>
      <c r="F96" s="59">
        <f>'Resumen-DiarioHorario-Solar'!AD96</f>
        <v>12.431999999999995</v>
      </c>
      <c r="G96" s="58">
        <f>'Resumen-DiarioHorario-Solar'!AD173</f>
        <v>127.12349999999999</v>
      </c>
      <c r="H96" s="59">
        <f>'Resumen-DiarioHorario-Solar'!AD250</f>
        <v>56.735000000000007</v>
      </c>
      <c r="I96" s="58">
        <f>'Resumen-DiarioHorario-Solar'!AD327</f>
        <v>62.6011666666667</v>
      </c>
      <c r="J96" s="59">
        <f>'Resumen-DiarioHorario-Solar'!AD404</f>
        <v>101.5896666666667</v>
      </c>
      <c r="K96" s="58">
        <f>'Resumen-DiarioHorario-Solar'!AD481</f>
        <v>138.44699999999997</v>
      </c>
      <c r="L96" s="59">
        <f>'Resumen-DiarioHorario-Solar'!AD558</f>
        <v>128.72166666666666</v>
      </c>
      <c r="M96" s="58">
        <f>'Resumen-DiarioHorario-Solar'!AD635</f>
        <v>142.65516666666667</v>
      </c>
      <c r="N96" s="59">
        <f>'Resumen-DiarioHorario-Solar'!AD712</f>
        <v>123.29416666666665</v>
      </c>
      <c r="O96" s="58">
        <f>'Resumen-DiarioHorario-Solar'!AD789</f>
        <v>120.48899999999999</v>
      </c>
      <c r="P96" s="59">
        <f>'Resumen-DiarioHorario-Solar'!AD866</f>
        <v>104.35716666666667</v>
      </c>
      <c r="Q96" s="58">
        <f>'Resumen-DiarioHorario-Solar'!AD943</f>
        <v>102.35816666666662</v>
      </c>
      <c r="R96" s="59">
        <f>'Resumen-DiarioHorario-Solar'!AD1020</f>
        <v>15.9255</v>
      </c>
      <c r="S96" s="58">
        <f>'Resumen-DiarioHorario-Solar'!AD1097</f>
        <v>40.184500000000014</v>
      </c>
      <c r="T96" s="59">
        <f>'Resumen-DiarioHorario-Solar'!AD1174</f>
        <v>73.472333333333324</v>
      </c>
      <c r="U96" s="58">
        <f>'Resumen-DiarioHorario-Solar'!AD1251</f>
        <v>41.237166666666667</v>
      </c>
      <c r="V96" s="59">
        <f>'Resumen-DiarioHorario-Solar'!AD1328</f>
        <v>113.34249999999997</v>
      </c>
      <c r="W96" s="58">
        <f>'Resumen-DiarioHorario-Solar'!AD1405</f>
        <v>139.86816666666667</v>
      </c>
      <c r="X96" s="59">
        <f>'Resumen-DiarioHorario-Solar'!AD1482</f>
        <v>12.019</v>
      </c>
      <c r="Y96" s="58">
        <f>'Resumen-DiarioHorario-Solar'!AD1559</f>
        <v>0</v>
      </c>
      <c r="Z96" s="59">
        <f>'Resumen-DiarioHorario-Solar'!AD1636</f>
        <v>4.4135</v>
      </c>
      <c r="AA96" s="58">
        <f>'Resumen-DiarioHorario-Solar'!AD1713</f>
        <v>13.841333333333326</v>
      </c>
      <c r="AB96" s="59">
        <f>'Resumen-DiarioHorario-Solar'!AD1790</f>
        <v>72.212166666666661</v>
      </c>
      <c r="AC96" s="58">
        <f>'Resumen-DiarioHorario-Solar'!AD1867</f>
        <v>127.462</v>
      </c>
      <c r="AD96" s="59">
        <f>'Resumen-DiarioHorario-Solar'!AD1944</f>
        <v>84.845333333333372</v>
      </c>
      <c r="AE96" s="58">
        <f>'Resumen-DiarioHorario-Solar'!AD2021</f>
        <v>106.51483333333337</v>
      </c>
      <c r="AF96" s="59">
        <f>'Resumen-DiarioHorario-Solar'!AD2098</f>
        <v>27.32266666666667</v>
      </c>
      <c r="AG96" s="58">
        <f>'Resumen-DiarioHorario-Solar'!AD2175</f>
        <v>0</v>
      </c>
      <c r="AH96" s="59">
        <f>'Resumen-DiarioHorario-Solar'!AD2252</f>
        <v>8.7830000000000013</v>
      </c>
      <c r="AI96" s="60">
        <f>+'Resumen-DiarioHorario-Solar'!AD2329</f>
        <v>0</v>
      </c>
      <c r="AJ96" s="54"/>
      <c r="AK96" s="51">
        <f t="shared" si="9"/>
        <v>2199.8939999999998</v>
      </c>
      <c r="AL96" s="54"/>
    </row>
    <row r="97" spans="2:38" x14ac:dyDescent="0.3">
      <c r="B97" s="46" t="s">
        <v>49</v>
      </c>
      <c r="C97" s="46"/>
      <c r="D97" s="46"/>
      <c r="E97" s="58">
        <f>'Resumen-DiarioHorario-Solar'!AD20</f>
        <v>0</v>
      </c>
      <c r="F97" s="59">
        <f>'Resumen-DiarioHorario-Solar'!AD97</f>
        <v>0</v>
      </c>
      <c r="G97" s="58">
        <f>'Resumen-DiarioHorario-Solar'!AD174</f>
        <v>0</v>
      </c>
      <c r="H97" s="59">
        <f>'Resumen-DiarioHorario-Solar'!AD251</f>
        <v>0</v>
      </c>
      <c r="I97" s="58">
        <f>'Resumen-DiarioHorario-Solar'!AD328</f>
        <v>0</v>
      </c>
      <c r="J97" s="59">
        <f>'Resumen-DiarioHorario-Solar'!AD405</f>
        <v>1148.305166666667</v>
      </c>
      <c r="K97" s="58">
        <f>'Resumen-DiarioHorario-Solar'!AD482</f>
        <v>789.1581666666666</v>
      </c>
      <c r="L97" s="59">
        <f>'Resumen-DiarioHorario-Solar'!AD559</f>
        <v>1384.5879999999997</v>
      </c>
      <c r="M97" s="58">
        <f>'Resumen-DiarioHorario-Solar'!AD636</f>
        <v>961.25833333333333</v>
      </c>
      <c r="N97" s="59">
        <f>'Resumen-DiarioHorario-Solar'!AD713</f>
        <v>256.6875</v>
      </c>
      <c r="O97" s="58">
        <f>'Resumen-DiarioHorario-Solar'!AD790</f>
        <v>655.85849999999982</v>
      </c>
      <c r="P97" s="59">
        <f>'Resumen-DiarioHorario-Solar'!AD867</f>
        <v>603.52166666666653</v>
      </c>
      <c r="Q97" s="58">
        <f>'Resumen-DiarioHorario-Solar'!AD944</f>
        <v>682.81500000000005</v>
      </c>
      <c r="R97" s="59">
        <f>'Resumen-DiarioHorario-Solar'!AD1021</f>
        <v>22.860166666666665</v>
      </c>
      <c r="S97" s="58">
        <f>'Resumen-DiarioHorario-Solar'!AD1098</f>
        <v>110.35133333333333</v>
      </c>
      <c r="T97" s="59">
        <f>'Resumen-DiarioHorario-Solar'!AD1175</f>
        <v>269.82916666666659</v>
      </c>
      <c r="U97" s="58">
        <f>'Resumen-DiarioHorario-Solar'!AD1252</f>
        <v>153.53500000000003</v>
      </c>
      <c r="V97" s="59">
        <f>'Resumen-DiarioHorario-Solar'!AD1329</f>
        <v>807.43333333333339</v>
      </c>
      <c r="W97" s="58">
        <f>'Resumen-DiarioHorario-Solar'!AD1406</f>
        <v>669.57783333333339</v>
      </c>
      <c r="X97" s="59">
        <f>'Resumen-DiarioHorario-Solar'!AD1483</f>
        <v>362.90050000000002</v>
      </c>
      <c r="Y97" s="58">
        <f>'Resumen-DiarioHorario-Solar'!AD1560</f>
        <v>0</v>
      </c>
      <c r="Z97" s="59">
        <f>'Resumen-DiarioHorario-Solar'!AD1637</f>
        <v>18.315999999999999</v>
      </c>
      <c r="AA97" s="58">
        <f>'Resumen-DiarioHorario-Solar'!AD1714</f>
        <v>0.15400000000000064</v>
      </c>
      <c r="AB97" s="59">
        <f>'Resumen-DiarioHorario-Solar'!AD1791</f>
        <v>240.03916666666666</v>
      </c>
      <c r="AC97" s="58">
        <f>'Resumen-DiarioHorario-Solar'!AD1868</f>
        <v>936.41716666666662</v>
      </c>
      <c r="AD97" s="59">
        <f>'Resumen-DiarioHorario-Solar'!AD1945</f>
        <v>801.2115</v>
      </c>
      <c r="AE97" s="58">
        <f>'Resumen-DiarioHorario-Solar'!AD2022</f>
        <v>815.67150000000004</v>
      </c>
      <c r="AF97" s="59">
        <f>'Resumen-DiarioHorario-Solar'!AD2099</f>
        <v>123.6071666666667</v>
      </c>
      <c r="AG97" s="58">
        <f>'Resumen-DiarioHorario-Solar'!AD2176</f>
        <v>0</v>
      </c>
      <c r="AH97" s="59">
        <f>'Resumen-DiarioHorario-Solar'!AD2253</f>
        <v>32.319833333333328</v>
      </c>
      <c r="AI97" s="60">
        <f>+'Resumen-DiarioHorario-Solar'!AD2330</f>
        <v>0</v>
      </c>
      <c r="AJ97" s="54"/>
      <c r="AK97" s="51">
        <f t="shared" si="9"/>
        <v>11846.415999999999</v>
      </c>
      <c r="AL97" s="54"/>
    </row>
    <row r="98" spans="2:38" x14ac:dyDescent="0.3">
      <c r="B98" s="46" t="s">
        <v>50</v>
      </c>
      <c r="C98" s="46"/>
      <c r="D98" s="46"/>
      <c r="E98" s="58">
        <f>'Resumen-DiarioHorario-Solar'!AD21</f>
        <v>92.215499999999992</v>
      </c>
      <c r="F98" s="59">
        <f>'Resumen-DiarioHorario-Solar'!AD98</f>
        <v>28.277666666666669</v>
      </c>
      <c r="G98" s="58">
        <f>'Resumen-DiarioHorario-Solar'!AD175</f>
        <v>107.8245</v>
      </c>
      <c r="H98" s="59">
        <f>'Resumen-DiarioHorario-Solar'!AD252</f>
        <v>126.61233333333332</v>
      </c>
      <c r="I98" s="58">
        <f>'Resumen-DiarioHorario-Solar'!AD329</f>
        <v>32.666666666666664</v>
      </c>
      <c r="J98" s="59">
        <f>'Resumen-DiarioHorario-Solar'!AD406</f>
        <v>140.01100000000002</v>
      </c>
      <c r="K98" s="58">
        <f>'Resumen-DiarioHorario-Solar'!AD483</f>
        <v>193.21716666666663</v>
      </c>
      <c r="L98" s="59">
        <f>'Resumen-DiarioHorario-Solar'!AD560</f>
        <v>249.52716666666663</v>
      </c>
      <c r="M98" s="58">
        <f>'Resumen-DiarioHorario-Solar'!AD637</f>
        <v>210.24816666666666</v>
      </c>
      <c r="N98" s="59">
        <f>'Resumen-DiarioHorario-Solar'!AD714</f>
        <v>187.95749999999998</v>
      </c>
      <c r="O98" s="58">
        <f>'Resumen-DiarioHorario-Solar'!AD791</f>
        <v>170.45366666666666</v>
      </c>
      <c r="P98" s="59">
        <f>'Resumen-DiarioHorario-Solar'!AD868</f>
        <v>147.38266666666664</v>
      </c>
      <c r="Q98" s="58">
        <f>'Resumen-DiarioHorario-Solar'!AD945</f>
        <v>148.29749999999999</v>
      </c>
      <c r="R98" s="59">
        <f>'Resumen-DiarioHorario-Solar'!AD1022</f>
        <v>32.044000000000004</v>
      </c>
      <c r="S98" s="58">
        <f>'Resumen-DiarioHorario-Solar'!AD1099</f>
        <v>32.881500000000003</v>
      </c>
      <c r="T98" s="59">
        <f>'Resumen-DiarioHorario-Solar'!AD1176</f>
        <v>105.89099999999998</v>
      </c>
      <c r="U98" s="58">
        <f>'Resumen-DiarioHorario-Solar'!AD1253</f>
        <v>83.40883333333332</v>
      </c>
      <c r="V98" s="59">
        <f>'Resumen-DiarioHorario-Solar'!AD1330</f>
        <v>200.33216666666664</v>
      </c>
      <c r="W98" s="58">
        <f>'Resumen-DiarioHorario-Solar'!AD1407</f>
        <v>186.95650000000001</v>
      </c>
      <c r="X98" s="59">
        <f>'Resumen-DiarioHorario-Solar'!AD1484</f>
        <v>40.375833333333333</v>
      </c>
      <c r="Y98" s="58">
        <f>'Resumen-DiarioHorario-Solar'!AD1561</f>
        <v>0</v>
      </c>
      <c r="Z98" s="59">
        <f>'Resumen-DiarioHorario-Solar'!AD1638</f>
        <v>7.4558333333333353</v>
      </c>
      <c r="AA98" s="58">
        <f>'Resumen-DiarioHorario-Solar'!AD1715</f>
        <v>0</v>
      </c>
      <c r="AB98" s="59">
        <f>'Resumen-DiarioHorario-Solar'!AD1792</f>
        <v>1.5194999999999999</v>
      </c>
      <c r="AC98" s="58">
        <f>'Resumen-DiarioHorario-Solar'!AD1869</f>
        <v>4.8966666666666692</v>
      </c>
      <c r="AD98" s="59">
        <f>'Resumen-DiarioHorario-Solar'!AD1946</f>
        <v>257.30416666666662</v>
      </c>
      <c r="AE98" s="58">
        <f>'Resumen-DiarioHorario-Solar'!AD2023</f>
        <v>192.9605</v>
      </c>
      <c r="AF98" s="59">
        <f>'Resumen-DiarioHorario-Solar'!AD2100</f>
        <v>52.119833333333318</v>
      </c>
      <c r="AG98" s="58">
        <f>'Resumen-DiarioHorario-Solar'!AD2177</f>
        <v>0</v>
      </c>
      <c r="AH98" s="59">
        <f>'Resumen-DiarioHorario-Solar'!AD2254</f>
        <v>0</v>
      </c>
      <c r="AI98" s="60">
        <f>+'Resumen-DiarioHorario-Solar'!AD2331</f>
        <v>0</v>
      </c>
      <c r="AJ98" s="54"/>
      <c r="AK98" s="51">
        <f t="shared" si="9"/>
        <v>3032.8378333333335</v>
      </c>
      <c r="AL98" s="54"/>
    </row>
    <row r="99" spans="2:38" x14ac:dyDescent="0.3">
      <c r="B99" s="46" t="s">
        <v>109</v>
      </c>
      <c r="C99" s="46"/>
      <c r="D99" s="46"/>
      <c r="E99" s="58">
        <f>'Resumen-DiarioHorario-Solar'!AD22</f>
        <v>43.645499999999998</v>
      </c>
      <c r="F99" s="59">
        <f>'Resumen-DiarioHorario-Solar'!AD99</f>
        <v>40.003333333333323</v>
      </c>
      <c r="G99" s="58">
        <f>'Resumen-DiarioHorario-Solar'!AD176</f>
        <v>67.967499999999987</v>
      </c>
      <c r="H99" s="59">
        <f>'Resumen-DiarioHorario-Solar'!AD253</f>
        <v>0</v>
      </c>
      <c r="I99" s="58">
        <f>'Resumen-DiarioHorario-Solar'!AD330</f>
        <v>21.854166666666668</v>
      </c>
      <c r="J99" s="59">
        <f>'Resumen-DiarioHorario-Solar'!AD407</f>
        <v>43.067166666666658</v>
      </c>
      <c r="K99" s="58">
        <f>'Resumen-DiarioHorario-Solar'!AD484</f>
        <v>218.30933333333331</v>
      </c>
      <c r="L99" s="59">
        <f>'Resumen-DiarioHorario-Solar'!AD561</f>
        <v>193.50550000000001</v>
      </c>
      <c r="M99" s="58">
        <f>'Resumen-DiarioHorario-Solar'!AD638</f>
        <v>161.48600000000005</v>
      </c>
      <c r="N99" s="59">
        <f>'Resumen-DiarioHorario-Solar'!AD715</f>
        <v>51.287166666666664</v>
      </c>
      <c r="O99" s="58">
        <f>'Resumen-DiarioHorario-Solar'!AD792</f>
        <v>133.48150000000001</v>
      </c>
      <c r="P99" s="59">
        <f>'Resumen-DiarioHorario-Solar'!AD869</f>
        <v>115.94483333333335</v>
      </c>
      <c r="Q99" s="58">
        <f>'Resumen-DiarioHorario-Solar'!AD946</f>
        <v>129.11950000000002</v>
      </c>
      <c r="R99" s="59">
        <f>'Resumen-DiarioHorario-Solar'!AD1023</f>
        <v>3.5865000000000009</v>
      </c>
      <c r="S99" s="58">
        <f>'Resumen-DiarioHorario-Solar'!AD1100</f>
        <v>15.330333333333332</v>
      </c>
      <c r="T99" s="59">
        <f>'Resumen-DiarioHorario-Solar'!AD1177</f>
        <v>37.89383333333334</v>
      </c>
      <c r="U99" s="58">
        <f>'Resumen-DiarioHorario-Solar'!AD1254</f>
        <v>29.267166666666689</v>
      </c>
      <c r="V99" s="59">
        <f>'Resumen-DiarioHorario-Solar'!AD1331</f>
        <v>177.49966666666674</v>
      </c>
      <c r="W99" s="58">
        <f>'Resumen-DiarioHorario-Solar'!AD1408</f>
        <v>149.0831666666667</v>
      </c>
      <c r="X99" s="59">
        <f>'Resumen-DiarioHorario-Solar'!AD1485</f>
        <v>69.385999999999996</v>
      </c>
      <c r="Y99" s="58">
        <f>'Resumen-DiarioHorario-Solar'!AD1562</f>
        <v>0</v>
      </c>
      <c r="Z99" s="59">
        <f>'Resumen-DiarioHorario-Solar'!AD1639</f>
        <v>4.0541666666666654</v>
      </c>
      <c r="AA99" s="58">
        <f>'Resumen-DiarioHorario-Solar'!AD1716</f>
        <v>0.83183333333333309</v>
      </c>
      <c r="AB99" s="59">
        <f>'Resumen-DiarioHorario-Solar'!AD1793</f>
        <v>55.409666666666659</v>
      </c>
      <c r="AC99" s="58">
        <f>'Resumen-DiarioHorario-Solar'!AD1870</f>
        <v>219.45100000000002</v>
      </c>
      <c r="AD99" s="59">
        <f>'Resumen-DiarioHorario-Solar'!AD1947</f>
        <v>223.83133333333339</v>
      </c>
      <c r="AE99" s="58">
        <f>'Resumen-DiarioHorario-Solar'!AD2024</f>
        <v>192.66799999999998</v>
      </c>
      <c r="AF99" s="59">
        <f>'Resumen-DiarioHorario-Solar'!AD2101</f>
        <v>15.338000000000005</v>
      </c>
      <c r="AG99" s="58">
        <f>'Resumen-DiarioHorario-Solar'!AD2178</f>
        <v>0</v>
      </c>
      <c r="AH99" s="59">
        <f>'Resumen-DiarioHorario-Solar'!AD2255</f>
        <v>3.0681666666666669</v>
      </c>
      <c r="AI99" s="60">
        <f>+'Resumen-DiarioHorario-Solar'!AD2332</f>
        <v>0</v>
      </c>
      <c r="AJ99" s="54"/>
      <c r="AK99" s="51">
        <f t="shared" si="9"/>
        <v>2416.3703333333342</v>
      </c>
      <c r="AL99" s="54"/>
    </row>
    <row r="100" spans="2:38" x14ac:dyDescent="0.3">
      <c r="B100" s="46" t="s">
        <v>51</v>
      </c>
      <c r="C100" s="46"/>
      <c r="D100" s="46"/>
      <c r="E100" s="58">
        <f>'Resumen-DiarioHorario-Solar'!AD23</f>
        <v>196.38316666666668</v>
      </c>
      <c r="F100" s="59">
        <f>'Resumen-DiarioHorario-Solar'!AD100</f>
        <v>72.487166666666667</v>
      </c>
      <c r="G100" s="58">
        <f>'Resumen-DiarioHorario-Solar'!AD177</f>
        <v>289.02016666666663</v>
      </c>
      <c r="H100" s="59">
        <f>'Resumen-DiarioHorario-Solar'!AD254</f>
        <v>111.5068333333333</v>
      </c>
      <c r="I100" s="58">
        <f>'Resumen-DiarioHorario-Solar'!AD331</f>
        <v>45.25033333333333</v>
      </c>
      <c r="J100" s="59">
        <f>'Resumen-DiarioHorario-Solar'!AD408</f>
        <v>151.64033333333333</v>
      </c>
      <c r="K100" s="58">
        <f>'Resumen-DiarioHorario-Solar'!AD485</f>
        <v>806.08066666666673</v>
      </c>
      <c r="L100" s="59">
        <f>'Resumen-DiarioHorario-Solar'!AD562</f>
        <v>638.17183333333321</v>
      </c>
      <c r="M100" s="58">
        <f>'Resumen-DiarioHorario-Solar'!AD639</f>
        <v>586.67183333333321</v>
      </c>
      <c r="N100" s="59">
        <f>'Resumen-DiarioHorario-Solar'!AD716</f>
        <v>154.93733333333333</v>
      </c>
      <c r="O100" s="58">
        <f>'Resumen-DiarioHorario-Solar'!AD793</f>
        <v>458.21983333333333</v>
      </c>
      <c r="P100" s="59">
        <f>'Resumen-DiarioHorario-Solar'!AD870</f>
        <v>353.40183333333323</v>
      </c>
      <c r="Q100" s="58">
        <f>'Resumen-DiarioHorario-Solar'!AD947</f>
        <v>435.60550000000001</v>
      </c>
      <c r="R100" s="59">
        <f>'Resumen-DiarioHorario-Solar'!AD1024</f>
        <v>1.0851666666666677</v>
      </c>
      <c r="S100" s="58">
        <f>'Resumen-DiarioHorario-Solar'!AD1101</f>
        <v>55.016166666666656</v>
      </c>
      <c r="T100" s="59">
        <f>'Resumen-DiarioHorario-Solar'!AD1178</f>
        <v>118.73466666666666</v>
      </c>
      <c r="U100" s="58">
        <f>'Resumen-DiarioHorario-Solar'!AD1255</f>
        <v>90.788000000000011</v>
      </c>
      <c r="V100" s="59">
        <f>'Resumen-DiarioHorario-Solar'!AD1332</f>
        <v>727.28766666666661</v>
      </c>
      <c r="W100" s="58">
        <f>'Resumen-DiarioHorario-Solar'!AD1409</f>
        <v>568.17733333333331</v>
      </c>
      <c r="X100" s="59">
        <f>'Resumen-DiarioHorario-Solar'!AD1486</f>
        <v>233.81683333333339</v>
      </c>
      <c r="Y100" s="58">
        <f>'Resumen-DiarioHorario-Solar'!AD1563</f>
        <v>0</v>
      </c>
      <c r="Z100" s="59">
        <f>'Resumen-DiarioHorario-Solar'!AD1640</f>
        <v>0.88700000000000023</v>
      </c>
      <c r="AA100" s="58">
        <f>'Resumen-DiarioHorario-Solar'!AD1717</f>
        <v>5.4476666666666675</v>
      </c>
      <c r="AB100" s="59">
        <f>'Resumen-DiarioHorario-Solar'!AD1794</f>
        <v>186.63283333333325</v>
      </c>
      <c r="AC100" s="58">
        <f>'Resumen-DiarioHorario-Solar'!AD1871</f>
        <v>798.88599999999997</v>
      </c>
      <c r="AD100" s="59">
        <f>'Resumen-DiarioHorario-Solar'!AD1948</f>
        <v>798.66583333333313</v>
      </c>
      <c r="AE100" s="58">
        <f>'Resumen-DiarioHorario-Solar'!AD2025</f>
        <v>713.87800000000004</v>
      </c>
      <c r="AF100" s="59">
        <f>'Resumen-DiarioHorario-Solar'!AD2102</f>
        <v>40.119166666666651</v>
      </c>
      <c r="AG100" s="58">
        <f>'Resumen-DiarioHorario-Solar'!AD2179</f>
        <v>0</v>
      </c>
      <c r="AH100" s="59">
        <f>'Resumen-DiarioHorario-Solar'!AD2256</f>
        <v>13.336833333333335</v>
      </c>
      <c r="AI100" s="60">
        <f>+'Resumen-DiarioHorario-Solar'!AD2333</f>
        <v>0</v>
      </c>
      <c r="AJ100" s="54"/>
      <c r="AK100" s="51">
        <f t="shared" si="9"/>
        <v>8652.1359999999986</v>
      </c>
      <c r="AL100" s="54"/>
    </row>
    <row r="101" spans="2:38" x14ac:dyDescent="0.3">
      <c r="B101" s="46" t="s">
        <v>52</v>
      </c>
      <c r="C101" s="46"/>
      <c r="D101" s="46"/>
      <c r="E101" s="58">
        <f>'Resumen-DiarioHorario-Solar'!AD24</f>
        <v>16.047166666666669</v>
      </c>
      <c r="F101" s="59">
        <f>'Resumen-DiarioHorario-Solar'!AD101</f>
        <v>0</v>
      </c>
      <c r="G101" s="58">
        <f>'Resumen-DiarioHorario-Solar'!AD178</f>
        <v>1.3975000000000022</v>
      </c>
      <c r="H101" s="59">
        <f>'Resumen-DiarioHorario-Solar'!AD255</f>
        <v>5.7570000000000006</v>
      </c>
      <c r="I101" s="58">
        <f>'Resumen-DiarioHorario-Solar'!AD332</f>
        <v>14.640499999999999</v>
      </c>
      <c r="J101" s="59">
        <f>'Resumen-DiarioHorario-Solar'!AD409</f>
        <v>78.335000000000008</v>
      </c>
      <c r="K101" s="58">
        <f>'Resumen-DiarioHorario-Solar'!AD486</f>
        <v>185.61433333333332</v>
      </c>
      <c r="L101" s="59">
        <f>'Resumen-DiarioHorario-Solar'!AD563</f>
        <v>154.92133333333331</v>
      </c>
      <c r="M101" s="58">
        <f>'Resumen-DiarioHorario-Solar'!AD640</f>
        <v>144.97433333333333</v>
      </c>
      <c r="N101" s="59">
        <f>'Resumen-DiarioHorario-Solar'!AD717</f>
        <v>31.701000000000008</v>
      </c>
      <c r="O101" s="58">
        <f>'Resumen-DiarioHorario-Solar'!AD794</f>
        <v>105.5915</v>
      </c>
      <c r="P101" s="59">
        <f>'Resumen-DiarioHorario-Solar'!AD871</f>
        <v>97.043666666666667</v>
      </c>
      <c r="Q101" s="58">
        <f>'Resumen-DiarioHorario-Solar'!AD948</f>
        <v>115.57949999999998</v>
      </c>
      <c r="R101" s="59">
        <f>'Resumen-DiarioHorario-Solar'!AD1025</f>
        <v>22.440166666666666</v>
      </c>
      <c r="S101" s="58">
        <f>'Resumen-DiarioHorario-Solar'!AD1102</f>
        <v>9.8523333333333269</v>
      </c>
      <c r="T101" s="59">
        <f>'Resumen-DiarioHorario-Solar'!AD1179</f>
        <v>29.223999999999982</v>
      </c>
      <c r="U101" s="58">
        <f>'Resumen-DiarioHorario-Solar'!AD1256</f>
        <v>18.24166666666666</v>
      </c>
      <c r="V101" s="59">
        <f>'Resumen-DiarioHorario-Solar'!AD1333</f>
        <v>160.44599999999997</v>
      </c>
      <c r="W101" s="58">
        <f>'Resumen-DiarioHorario-Solar'!AD1410</f>
        <v>112.37099999999998</v>
      </c>
      <c r="X101" s="59">
        <f>'Resumen-DiarioHorario-Solar'!AD1487</f>
        <v>1.0318333333333329</v>
      </c>
      <c r="Y101" s="58">
        <f>'Resumen-DiarioHorario-Solar'!AD1564</f>
        <v>0</v>
      </c>
      <c r="Z101" s="59">
        <f>'Resumen-DiarioHorario-Solar'!AD1641</f>
        <v>23.8565</v>
      </c>
      <c r="AA101" s="58">
        <f>'Resumen-DiarioHorario-Solar'!AD1718</f>
        <v>29.596000000000004</v>
      </c>
      <c r="AB101" s="59">
        <f>'Resumen-DiarioHorario-Solar'!AD1795</f>
        <v>85.2708333333333</v>
      </c>
      <c r="AC101" s="58">
        <f>'Resumen-DiarioHorario-Solar'!AD1872</f>
        <v>204.18783333333337</v>
      </c>
      <c r="AD101" s="59">
        <f>'Resumen-DiarioHorario-Solar'!AD1949</f>
        <v>114.11916666666667</v>
      </c>
      <c r="AE101" s="58">
        <f>'Resumen-DiarioHorario-Solar'!AD2026</f>
        <v>156.28283333333331</v>
      </c>
      <c r="AF101" s="59">
        <f>'Resumen-DiarioHorario-Solar'!AD2103</f>
        <v>11.448500000000001</v>
      </c>
      <c r="AG101" s="58">
        <f>'Resumen-DiarioHorario-Solar'!AD2180</f>
        <v>12.025500000000005</v>
      </c>
      <c r="AH101" s="59">
        <f>'Resumen-DiarioHorario-Solar'!AD2257</f>
        <v>0</v>
      </c>
      <c r="AI101" s="60">
        <f>+'Resumen-DiarioHorario-Solar'!AD2334</f>
        <v>0</v>
      </c>
      <c r="AJ101" s="54"/>
      <c r="AK101" s="51">
        <f t="shared" si="9"/>
        <v>1941.9969999999996</v>
      </c>
      <c r="AL101" s="54"/>
    </row>
    <row r="102" spans="2:38" x14ac:dyDescent="0.3">
      <c r="B102" s="46" t="s">
        <v>53</v>
      </c>
      <c r="C102" s="46"/>
      <c r="D102" s="46"/>
      <c r="E102" s="58">
        <f>'Resumen-DiarioHorario-Solar'!AD25</f>
        <v>290.45633333333342</v>
      </c>
      <c r="F102" s="59">
        <f>'Resumen-DiarioHorario-Solar'!AD102</f>
        <v>56.626499999999986</v>
      </c>
      <c r="G102" s="58">
        <f>'Resumen-DiarioHorario-Solar'!AD179</f>
        <v>547.8216666666666</v>
      </c>
      <c r="H102" s="59">
        <f>'Resumen-DiarioHorario-Solar'!AD256</f>
        <v>81.452166666666685</v>
      </c>
      <c r="I102" s="58">
        <f>'Resumen-DiarioHorario-Solar'!AD333</f>
        <v>1.0368333333333335</v>
      </c>
      <c r="J102" s="59">
        <f>'Resumen-DiarioHorario-Solar'!AD410</f>
        <v>326.98983333333331</v>
      </c>
      <c r="K102" s="58">
        <f>'Resumen-DiarioHorario-Solar'!AD487</f>
        <v>466.91733333333332</v>
      </c>
      <c r="L102" s="59">
        <f>'Resumen-DiarioHorario-Solar'!AD564</f>
        <v>497.6063333333334</v>
      </c>
      <c r="M102" s="58">
        <f>'Resumen-DiarioHorario-Solar'!AD641</f>
        <v>407.87033333333335</v>
      </c>
      <c r="N102" s="59">
        <f>'Resumen-DiarioHorario-Solar'!AD718</f>
        <v>497.73633333333339</v>
      </c>
      <c r="O102" s="58">
        <f>'Resumen-DiarioHorario-Solar'!AD795</f>
        <v>483.5441666666668</v>
      </c>
      <c r="P102" s="59">
        <f>'Resumen-DiarioHorario-Solar'!AD872</f>
        <v>485.46066666666673</v>
      </c>
      <c r="Q102" s="58">
        <f>'Resumen-DiarioHorario-Solar'!AD949</f>
        <v>515.08300000000008</v>
      </c>
      <c r="R102" s="59">
        <f>'Resumen-DiarioHorario-Solar'!AD1026</f>
        <v>121.752</v>
      </c>
      <c r="S102" s="58">
        <f>'Resumen-DiarioHorario-Solar'!AD1103</f>
        <v>184.02800000000011</v>
      </c>
      <c r="T102" s="59">
        <f>'Resumen-DiarioHorario-Solar'!AD1180</f>
        <v>435.85700000000008</v>
      </c>
      <c r="U102" s="58">
        <f>'Resumen-DiarioHorario-Solar'!AD1257</f>
        <v>356.66733333333326</v>
      </c>
      <c r="V102" s="59">
        <f>'Resumen-DiarioHorario-Solar'!AD1334</f>
        <v>650.15133333333347</v>
      </c>
      <c r="W102" s="58">
        <f>'Resumen-DiarioHorario-Solar'!AD1411</f>
        <v>530.87416666666661</v>
      </c>
      <c r="X102" s="59">
        <f>'Resumen-DiarioHorario-Solar'!AD1488</f>
        <v>68.413666666666657</v>
      </c>
      <c r="Y102" s="58">
        <f>'Resumen-DiarioHorario-Solar'!AD1565</f>
        <v>0</v>
      </c>
      <c r="Z102" s="59">
        <f>'Resumen-DiarioHorario-Solar'!AD1642</f>
        <v>4.1278333333333324</v>
      </c>
      <c r="AA102" s="58">
        <f>'Resumen-DiarioHorario-Solar'!AD1719</f>
        <v>99.140333333333331</v>
      </c>
      <c r="AB102" s="59">
        <f>'Resumen-DiarioHorario-Solar'!AD1796</f>
        <v>345.39316666666667</v>
      </c>
      <c r="AC102" s="58">
        <f>'Resumen-DiarioHorario-Solar'!AD1873</f>
        <v>588.53800000000012</v>
      </c>
      <c r="AD102" s="59">
        <f>'Resumen-DiarioHorario-Solar'!AD1950</f>
        <v>549.64033333333339</v>
      </c>
      <c r="AE102" s="58">
        <f>'Resumen-DiarioHorario-Solar'!AD2027</f>
        <v>456.78383333333329</v>
      </c>
      <c r="AF102" s="59">
        <f>'Resumen-DiarioHorario-Solar'!AD2104</f>
        <v>147.27966666666671</v>
      </c>
      <c r="AG102" s="58">
        <f>'Resumen-DiarioHorario-Solar'!AD2181</f>
        <v>0</v>
      </c>
      <c r="AH102" s="59">
        <f>'Resumen-DiarioHorario-Solar'!AD2258</f>
        <v>37.700333333333347</v>
      </c>
      <c r="AI102" s="60">
        <f>+'Resumen-DiarioHorario-Solar'!AD2335</f>
        <v>0</v>
      </c>
      <c r="AJ102" s="54"/>
      <c r="AK102" s="51">
        <f t="shared" si="9"/>
        <v>9234.9485000000022</v>
      </c>
      <c r="AL102" s="54"/>
    </row>
    <row r="103" spans="2:38" x14ac:dyDescent="0.3">
      <c r="B103" s="46" t="s">
        <v>54</v>
      </c>
      <c r="C103" s="46"/>
      <c r="D103" s="46"/>
      <c r="E103" s="58">
        <f>'Resumen-DiarioHorario-Solar'!AD26</f>
        <v>6.4333333333333326E-2</v>
      </c>
      <c r="F103" s="59">
        <f>'Resumen-DiarioHorario-Solar'!AD103</f>
        <v>0.10750000000000016</v>
      </c>
      <c r="G103" s="58">
        <f>'Resumen-DiarioHorario-Solar'!AD180</f>
        <v>30.412999999999997</v>
      </c>
      <c r="H103" s="59">
        <f>'Resumen-DiarioHorario-Solar'!AD257</f>
        <v>1.5994999999999988</v>
      </c>
      <c r="I103" s="58">
        <f>'Resumen-DiarioHorario-Solar'!AD334</f>
        <v>4.6275000000000022</v>
      </c>
      <c r="J103" s="59">
        <f>'Resumen-DiarioHorario-Solar'!AD411</f>
        <v>88.067499999999995</v>
      </c>
      <c r="K103" s="58">
        <f>'Resumen-DiarioHorario-Solar'!AD488</f>
        <v>214.05066666666664</v>
      </c>
      <c r="L103" s="59">
        <f>'Resumen-DiarioHorario-Solar'!AD565</f>
        <v>172.5238333333333</v>
      </c>
      <c r="M103" s="58">
        <f>'Resumen-DiarioHorario-Solar'!AD642</f>
        <v>118.12950000000001</v>
      </c>
      <c r="N103" s="59">
        <f>'Resumen-DiarioHorario-Solar'!AD719</f>
        <v>32.421500000000016</v>
      </c>
      <c r="O103" s="58">
        <f>'Resumen-DiarioHorario-Solar'!AD796</f>
        <v>14.975833333333327</v>
      </c>
      <c r="P103" s="59">
        <f>'Resumen-DiarioHorario-Solar'!AD873</f>
        <v>116.94966666666664</v>
      </c>
      <c r="Q103" s="58">
        <f>'Resumen-DiarioHorario-Solar'!AD950</f>
        <v>55.829333333333324</v>
      </c>
      <c r="R103" s="59">
        <f>'Resumen-DiarioHorario-Solar'!AD1027</f>
        <v>0</v>
      </c>
      <c r="S103" s="58">
        <f>'Resumen-DiarioHorario-Solar'!AD1104</f>
        <v>1.8608333333333333</v>
      </c>
      <c r="T103" s="59">
        <f>'Resumen-DiarioHorario-Solar'!AD1181</f>
        <v>66.670833333333334</v>
      </c>
      <c r="U103" s="58">
        <f>'Resumen-DiarioHorario-Solar'!AD1258</f>
        <v>1.7999999999999971E-2</v>
      </c>
      <c r="V103" s="59">
        <f>'Resumen-DiarioHorario-Solar'!AD1335</f>
        <v>6.3205000000000009</v>
      </c>
      <c r="W103" s="58">
        <f>'Resumen-DiarioHorario-Solar'!AD1412</f>
        <v>201.22633333333332</v>
      </c>
      <c r="X103" s="59">
        <f>'Resumen-DiarioHorario-Solar'!AD1489</f>
        <v>235.46833333333333</v>
      </c>
      <c r="Y103" s="58">
        <f>'Resumen-DiarioHorario-Solar'!AD1566</f>
        <v>0</v>
      </c>
      <c r="Z103" s="59">
        <f>'Resumen-DiarioHorario-Solar'!AD1643</f>
        <v>0.12216666666666676</v>
      </c>
      <c r="AA103" s="58">
        <f>'Resumen-DiarioHorario-Solar'!AD1720</f>
        <v>0</v>
      </c>
      <c r="AB103" s="59">
        <f>'Resumen-DiarioHorario-Solar'!AD1797</f>
        <v>17.732000000000006</v>
      </c>
      <c r="AC103" s="58">
        <f>'Resumen-DiarioHorario-Solar'!AD1874</f>
        <v>92.707999999999998</v>
      </c>
      <c r="AD103" s="59">
        <f>'Resumen-DiarioHorario-Solar'!AD1951</f>
        <v>279.44350000000003</v>
      </c>
      <c r="AE103" s="58">
        <f>'Resumen-DiarioHorario-Solar'!AD2028</f>
        <v>68.681333333333328</v>
      </c>
      <c r="AF103" s="59">
        <f>'Resumen-DiarioHorario-Solar'!AD2105</f>
        <v>0</v>
      </c>
      <c r="AG103" s="58">
        <f>'Resumen-DiarioHorario-Solar'!AD2182</f>
        <v>0</v>
      </c>
      <c r="AH103" s="59">
        <f>'Resumen-DiarioHorario-Solar'!AD2259</f>
        <v>0</v>
      </c>
      <c r="AI103" s="60">
        <f>+'Resumen-DiarioHorario-Solar'!AD2336</f>
        <v>0</v>
      </c>
      <c r="AJ103" s="54"/>
      <c r="AK103" s="51">
        <f t="shared" si="9"/>
        <v>1820.0115000000001</v>
      </c>
      <c r="AL103" s="54"/>
    </row>
    <row r="104" spans="2:38" x14ac:dyDescent="0.3">
      <c r="B104" s="46" t="s">
        <v>55</v>
      </c>
      <c r="C104" s="46"/>
      <c r="D104" s="46"/>
      <c r="E104" s="58">
        <f>'Resumen-DiarioHorario-Solar'!AD27</f>
        <v>323.65966666666668</v>
      </c>
      <c r="F104" s="59">
        <f>'Resumen-DiarioHorario-Solar'!AD104</f>
        <v>303.57916666666665</v>
      </c>
      <c r="G104" s="58">
        <f>'Resumen-DiarioHorario-Solar'!AD181</f>
        <v>316.09133333333335</v>
      </c>
      <c r="H104" s="59">
        <f>'Resumen-DiarioHorario-Solar'!AD258</f>
        <v>163.31983333333338</v>
      </c>
      <c r="I104" s="58">
        <f>'Resumen-DiarioHorario-Solar'!AD335</f>
        <v>158.06116666666671</v>
      </c>
      <c r="J104" s="59">
        <f>'Resumen-DiarioHorario-Solar'!AD412</f>
        <v>300.23949999999996</v>
      </c>
      <c r="K104" s="58">
        <f>'Resumen-DiarioHorario-Solar'!AD489</f>
        <v>475.53116666666682</v>
      </c>
      <c r="L104" s="59">
        <f>'Resumen-DiarioHorario-Solar'!AD566</f>
        <v>469.29366666666658</v>
      </c>
      <c r="M104" s="58">
        <f>'Resumen-DiarioHorario-Solar'!AD643</f>
        <v>454.35933333333321</v>
      </c>
      <c r="N104" s="59">
        <f>'Resumen-DiarioHorario-Solar'!AD720</f>
        <v>259.88049999999993</v>
      </c>
      <c r="O104" s="58">
        <f>'Resumen-DiarioHorario-Solar'!AD797</f>
        <v>351.5642522833333</v>
      </c>
      <c r="P104" s="59">
        <f>'Resumen-DiarioHorario-Solar'!AD874</f>
        <v>322.78699999999998</v>
      </c>
      <c r="Q104" s="58">
        <f>'Resumen-DiarioHorario-Solar'!AD951</f>
        <v>409.21233333333322</v>
      </c>
      <c r="R104" s="59">
        <f>'Resumen-DiarioHorario-Solar'!AD1028</f>
        <v>31.510000000000005</v>
      </c>
      <c r="S104" s="58">
        <f>'Resumen-DiarioHorario-Solar'!AD1105</f>
        <v>80.076166666666651</v>
      </c>
      <c r="T104" s="59">
        <f>'Resumen-DiarioHorario-Solar'!AD1182</f>
        <v>177.34816666666654</v>
      </c>
      <c r="U104" s="58">
        <f>'Resumen-DiarioHorario-Solar'!AD1259</f>
        <v>125.02816666666668</v>
      </c>
      <c r="V104" s="59">
        <f>'Resumen-DiarioHorario-Solar'!AD1336</f>
        <v>519.84633333333329</v>
      </c>
      <c r="W104" s="58">
        <f>'Resumen-DiarioHorario-Solar'!AD1413</f>
        <v>464.90133333333341</v>
      </c>
      <c r="X104" s="59">
        <f>'Resumen-DiarioHorario-Solar'!AD1490</f>
        <v>12.304999999999998</v>
      </c>
      <c r="Y104" s="58">
        <f>'Resumen-DiarioHorario-Solar'!AD1567</f>
        <v>0</v>
      </c>
      <c r="Z104" s="59">
        <f>'Resumen-DiarioHorario-Solar'!AD1644</f>
        <v>23.538833333333329</v>
      </c>
      <c r="AA104" s="58">
        <f>'Resumen-DiarioHorario-Solar'!AD1721</f>
        <v>19.16533333333334</v>
      </c>
      <c r="AB104" s="59">
        <f>'Resumen-DiarioHorario-Solar'!AD1798</f>
        <v>217.13049999999998</v>
      </c>
      <c r="AC104" s="58">
        <f>'Resumen-DiarioHorario-Solar'!AD1875</f>
        <v>541.24649999999986</v>
      </c>
      <c r="AD104" s="59">
        <f>'Resumen-DiarioHorario-Solar'!AD1952</f>
        <v>541.20400000000018</v>
      </c>
      <c r="AE104" s="58">
        <f>'Resumen-DiarioHorario-Solar'!AD2029</f>
        <v>495.05066666666659</v>
      </c>
      <c r="AF104" s="59">
        <f>'Resumen-DiarioHorario-Solar'!AD2106</f>
        <v>66.594166666666652</v>
      </c>
      <c r="AG104" s="58">
        <f>'Resumen-DiarioHorario-Solar'!AD2183</f>
        <v>0</v>
      </c>
      <c r="AH104" s="59">
        <f>'Resumen-DiarioHorario-Solar'!AD2260</f>
        <v>18.8765</v>
      </c>
      <c r="AI104" s="60">
        <f>+'Resumen-DiarioHorario-Solar'!AD2337</f>
        <v>0</v>
      </c>
      <c r="AJ104" s="54"/>
      <c r="AK104" s="51">
        <f t="shared" si="9"/>
        <v>7641.4005856166677</v>
      </c>
      <c r="AL104" s="54"/>
    </row>
    <row r="105" spans="2:38" x14ac:dyDescent="0.3">
      <c r="B105" s="46" t="s">
        <v>56</v>
      </c>
      <c r="C105" s="46"/>
      <c r="D105" s="46"/>
      <c r="E105" s="58">
        <f>'Resumen-DiarioHorario-Solar'!AD28</f>
        <v>183.79450000000003</v>
      </c>
      <c r="F105" s="59">
        <f>'Resumen-DiarioHorario-Solar'!AD105</f>
        <v>139.52483333333333</v>
      </c>
      <c r="G105" s="58">
        <f>'Resumen-DiarioHorario-Solar'!AD182</f>
        <v>214.50883333333337</v>
      </c>
      <c r="H105" s="59">
        <f>'Resumen-DiarioHorario-Solar'!AD259</f>
        <v>145.96866666666668</v>
      </c>
      <c r="I105" s="58">
        <f>'Resumen-DiarioHorario-Solar'!AD336</f>
        <v>95.223166666666671</v>
      </c>
      <c r="J105" s="59">
        <f>'Resumen-DiarioHorario-Solar'!AD413</f>
        <v>284.01566666666668</v>
      </c>
      <c r="K105" s="58">
        <f>'Resumen-DiarioHorario-Solar'!AD490</f>
        <v>294.0505</v>
      </c>
      <c r="L105" s="59">
        <f>'Resumen-DiarioHorario-Solar'!AD567</f>
        <v>324.8725</v>
      </c>
      <c r="M105" s="58">
        <f>'Resumen-DiarioHorario-Solar'!AD644</f>
        <v>258.80266666666665</v>
      </c>
      <c r="N105" s="59">
        <f>'Resumen-DiarioHorario-Solar'!AD721</f>
        <v>109.15433333333334</v>
      </c>
      <c r="O105" s="58">
        <f>'Resumen-DiarioHorario-Solar'!AD798</f>
        <v>248.95349999999996</v>
      </c>
      <c r="P105" s="59">
        <f>'Resumen-DiarioHorario-Solar'!AD875</f>
        <v>263.32033333333339</v>
      </c>
      <c r="Q105" s="58">
        <f>'Resumen-DiarioHorario-Solar'!AD952</f>
        <v>263.71600000000001</v>
      </c>
      <c r="R105" s="59">
        <f>'Resumen-DiarioHorario-Solar'!AD1029</f>
        <v>45.426333333333332</v>
      </c>
      <c r="S105" s="58">
        <f>'Resumen-DiarioHorario-Solar'!AD1106</f>
        <v>90.24433333333333</v>
      </c>
      <c r="T105" s="59">
        <f>'Resumen-DiarioHorario-Solar'!AD1183</f>
        <v>177.80383333333333</v>
      </c>
      <c r="U105" s="58">
        <f>'Resumen-DiarioHorario-Solar'!AD1260</f>
        <v>62.415833333333296</v>
      </c>
      <c r="V105" s="59">
        <f>'Resumen-DiarioHorario-Solar'!AD1337</f>
        <v>256.50366666666662</v>
      </c>
      <c r="W105" s="58">
        <f>'Resumen-DiarioHorario-Solar'!AD1414</f>
        <v>249.33033333333336</v>
      </c>
      <c r="X105" s="59">
        <f>'Resumen-DiarioHorario-Solar'!AD1491</f>
        <v>15.259000000000002</v>
      </c>
      <c r="Y105" s="58">
        <f>'Resumen-DiarioHorario-Solar'!AD1568</f>
        <v>0</v>
      </c>
      <c r="Z105" s="59">
        <f>'Resumen-DiarioHorario-Solar'!AD1645</f>
        <v>0.85333333333333328</v>
      </c>
      <c r="AA105" s="58">
        <f>'Resumen-DiarioHorario-Solar'!AD1722</f>
        <v>0</v>
      </c>
      <c r="AB105" s="59">
        <f>'Resumen-DiarioHorario-Solar'!AD1799</f>
        <v>1.2533333333333334</v>
      </c>
      <c r="AC105" s="58">
        <f>'Resumen-DiarioHorario-Solar'!AD1876</f>
        <v>298.52266666666674</v>
      </c>
      <c r="AD105" s="59">
        <f>'Resumen-DiarioHorario-Solar'!AD1953</f>
        <v>246.00050000000005</v>
      </c>
      <c r="AE105" s="58">
        <f>'Resumen-DiarioHorario-Solar'!AD2030</f>
        <v>257.32483333333334</v>
      </c>
      <c r="AF105" s="59">
        <f>'Resumen-DiarioHorario-Solar'!AD2107</f>
        <v>74.806500000000028</v>
      </c>
      <c r="AG105" s="58">
        <f>'Resumen-DiarioHorario-Solar'!AD2184</f>
        <v>0</v>
      </c>
      <c r="AH105" s="59">
        <f>'Resumen-DiarioHorario-Solar'!AD2261</f>
        <v>26.044333333333348</v>
      </c>
      <c r="AI105" s="60">
        <f>+'Resumen-DiarioHorario-Solar'!AD2338</f>
        <v>0</v>
      </c>
      <c r="AJ105" s="54"/>
      <c r="AK105" s="51">
        <f t="shared" si="9"/>
        <v>4627.6943333333338</v>
      </c>
      <c r="AL105" s="54"/>
    </row>
    <row r="106" spans="2:38" x14ac:dyDescent="0.3">
      <c r="B106" s="46" t="s">
        <v>110</v>
      </c>
      <c r="C106" s="46"/>
      <c r="D106" s="46"/>
      <c r="E106" s="58">
        <f>'Resumen-DiarioHorario-Solar'!AD29</f>
        <v>123.04800000000002</v>
      </c>
      <c r="F106" s="59">
        <f>'Resumen-DiarioHorario-Solar'!AD106</f>
        <v>77.883333333333354</v>
      </c>
      <c r="G106" s="58">
        <f>'Resumen-DiarioHorario-Solar'!AD183</f>
        <v>145.07900000000004</v>
      </c>
      <c r="H106" s="59">
        <f>'Resumen-DiarioHorario-Solar'!AD260</f>
        <v>85.193166666666656</v>
      </c>
      <c r="I106" s="58">
        <f>'Resumen-DiarioHorario-Solar'!AD337</f>
        <v>43.715166666666661</v>
      </c>
      <c r="J106" s="59">
        <f>'Resumen-DiarioHorario-Solar'!AD414</f>
        <v>220.42566666666664</v>
      </c>
      <c r="K106" s="58">
        <f>'Resumen-DiarioHorario-Solar'!AD491</f>
        <v>337.21733333333322</v>
      </c>
      <c r="L106" s="59">
        <f>'Resumen-DiarioHorario-Solar'!AD568</f>
        <v>247.97183333333331</v>
      </c>
      <c r="M106" s="58">
        <f>'Resumen-DiarioHorario-Solar'!AD645</f>
        <v>218.44983333333337</v>
      </c>
      <c r="N106" s="59">
        <f>'Resumen-DiarioHorario-Solar'!AD722</f>
        <v>69.925833333333344</v>
      </c>
      <c r="O106" s="58">
        <f>'Resumen-DiarioHorario-Solar'!AD799</f>
        <v>227.20833333333331</v>
      </c>
      <c r="P106" s="59">
        <f>'Resumen-DiarioHorario-Solar'!AD876</f>
        <v>190.07199999999997</v>
      </c>
      <c r="Q106" s="58">
        <f>'Resumen-DiarioHorario-Solar'!AD953</f>
        <v>186.76249999999999</v>
      </c>
      <c r="R106" s="59">
        <f>'Resumen-DiarioHorario-Solar'!AD1030</f>
        <v>31.758666666666663</v>
      </c>
      <c r="S106" s="58">
        <f>'Resumen-DiarioHorario-Solar'!AD1107</f>
        <v>48.384499999999996</v>
      </c>
      <c r="T106" s="59">
        <f>'Resumen-DiarioHorario-Solar'!AD1184</f>
        <v>130.83999999999997</v>
      </c>
      <c r="U106" s="58">
        <f>'Resumen-DiarioHorario-Solar'!AD1261</f>
        <v>78.494833333333332</v>
      </c>
      <c r="V106" s="59">
        <f>'Resumen-DiarioHorario-Solar'!AD1338</f>
        <v>282.63250000000005</v>
      </c>
      <c r="W106" s="58">
        <f>'Resumen-DiarioHorario-Solar'!AD1415</f>
        <v>342.99166666666662</v>
      </c>
      <c r="X106" s="59">
        <f>'Resumen-DiarioHorario-Solar'!AD1492</f>
        <v>96.040166666666664</v>
      </c>
      <c r="Y106" s="58">
        <f>'Resumen-DiarioHorario-Solar'!AD1569</f>
        <v>0</v>
      </c>
      <c r="Z106" s="59">
        <f>'Resumen-DiarioHorario-Solar'!AD1646</f>
        <v>28.031000000000006</v>
      </c>
      <c r="AA106" s="58">
        <f>'Resumen-DiarioHorario-Solar'!AD1723</f>
        <v>34.550166666666676</v>
      </c>
      <c r="AB106" s="59">
        <f>'Resumen-DiarioHorario-Solar'!AD1800</f>
        <v>203.21850000000001</v>
      </c>
      <c r="AC106" s="58">
        <f>'Resumen-DiarioHorario-Solar'!AD1877</f>
        <v>447.30783333333335</v>
      </c>
      <c r="AD106" s="59">
        <f>'Resumen-DiarioHorario-Solar'!AD1954</f>
        <v>467.04333333333335</v>
      </c>
      <c r="AE106" s="58">
        <f>'Resumen-DiarioHorario-Solar'!AD2031</f>
        <v>400.26166666666671</v>
      </c>
      <c r="AF106" s="59">
        <f>'Resumen-DiarioHorario-Solar'!AD2108</f>
        <v>72.049333333333351</v>
      </c>
      <c r="AG106" s="58">
        <f>'Resumen-DiarioHorario-Solar'!AD2185</f>
        <v>0</v>
      </c>
      <c r="AH106" s="59">
        <f>'Resumen-DiarioHorario-Solar'!AD2262</f>
        <v>30.984833333333331</v>
      </c>
      <c r="AI106" s="60">
        <f>+'Resumen-DiarioHorario-Solar'!AD2339</f>
        <v>0</v>
      </c>
      <c r="AJ106" s="54"/>
      <c r="AK106" s="51">
        <f t="shared" si="9"/>
        <v>4867.5409999999993</v>
      </c>
      <c r="AL106" s="54"/>
    </row>
    <row r="107" spans="2:38" x14ac:dyDescent="0.3">
      <c r="B107" s="46" t="s">
        <v>57</v>
      </c>
      <c r="C107" s="46"/>
      <c r="D107" s="46"/>
      <c r="E107" s="58">
        <f>'Resumen-DiarioHorario-Solar'!AD30</f>
        <v>1.9773333333333349</v>
      </c>
      <c r="F107" s="59">
        <f>'Resumen-DiarioHorario-Solar'!AD107</f>
        <v>1.4339999999999997</v>
      </c>
      <c r="G107" s="58">
        <f>'Resumen-DiarioHorario-Solar'!AD184</f>
        <v>19.135893800000002</v>
      </c>
      <c r="H107" s="59">
        <f>'Resumen-DiarioHorario-Solar'!AD261</f>
        <v>0.21016666666666742</v>
      </c>
      <c r="I107" s="58">
        <f>'Resumen-DiarioHorario-Solar'!AD338</f>
        <v>1.2035000000000005</v>
      </c>
      <c r="J107" s="59">
        <f>'Resumen-DiarioHorario-Solar'!AD415</f>
        <v>27.369333333333316</v>
      </c>
      <c r="K107" s="58">
        <f>'Resumen-DiarioHorario-Solar'!AD492</f>
        <v>0</v>
      </c>
      <c r="L107" s="59">
        <f>'Resumen-DiarioHorario-Solar'!AD569</f>
        <v>0</v>
      </c>
      <c r="M107" s="58">
        <f>'Resumen-DiarioHorario-Solar'!AD646</f>
        <v>0</v>
      </c>
      <c r="N107" s="59">
        <f>'Resumen-DiarioHorario-Solar'!AD723</f>
        <v>0</v>
      </c>
      <c r="O107" s="58">
        <f>'Resumen-DiarioHorario-Solar'!AD800</f>
        <v>0</v>
      </c>
      <c r="P107" s="59">
        <f>'Resumen-DiarioHorario-Solar'!AD877</f>
        <v>37.241</v>
      </c>
      <c r="Q107" s="58">
        <f>'Resumen-DiarioHorario-Solar'!AD954</f>
        <v>27.888500000000001</v>
      </c>
      <c r="R107" s="59">
        <f>'Resumen-DiarioHorario-Solar'!AD1031</f>
        <v>17.913333333333334</v>
      </c>
      <c r="S107" s="58">
        <f>'Resumen-DiarioHorario-Solar'!AD1108</f>
        <v>0</v>
      </c>
      <c r="T107" s="59">
        <f>'Resumen-DiarioHorario-Solar'!AD1185</f>
        <v>0</v>
      </c>
      <c r="U107" s="58">
        <f>'Resumen-DiarioHorario-Solar'!AD1262</f>
        <v>0.10116666666666667</v>
      </c>
      <c r="V107" s="59">
        <f>'Resumen-DiarioHorario-Solar'!AD1339</f>
        <v>80.641999999999982</v>
      </c>
      <c r="W107" s="58">
        <f>'Resumen-DiarioHorario-Solar'!AD1416</f>
        <v>76.204333333333324</v>
      </c>
      <c r="X107" s="59">
        <f>'Resumen-DiarioHorario-Solar'!AD1493</f>
        <v>6.3266666666666627</v>
      </c>
      <c r="Y107" s="58">
        <f>'Resumen-DiarioHorario-Solar'!AD1570</f>
        <v>0</v>
      </c>
      <c r="Z107" s="59">
        <f>'Resumen-DiarioHorario-Solar'!AD1647</f>
        <v>0.47066666666666696</v>
      </c>
      <c r="AA107" s="58">
        <f>'Resumen-DiarioHorario-Solar'!AD1724</f>
        <v>0</v>
      </c>
      <c r="AB107" s="59">
        <f>'Resumen-DiarioHorario-Solar'!AD1801</f>
        <v>31.793499999999998</v>
      </c>
      <c r="AC107" s="58">
        <f>'Resumen-DiarioHorario-Solar'!AD1878</f>
        <v>92.79649999999998</v>
      </c>
      <c r="AD107" s="59">
        <f>'Resumen-DiarioHorario-Solar'!AD1955</f>
        <v>85.249999999999957</v>
      </c>
      <c r="AE107" s="58">
        <f>'Resumen-DiarioHorario-Solar'!AD2032</f>
        <v>72.428500000000014</v>
      </c>
      <c r="AF107" s="59">
        <f>'Resumen-DiarioHorario-Solar'!AD2109</f>
        <v>3.9598333333333344</v>
      </c>
      <c r="AG107" s="58">
        <f>'Resumen-DiarioHorario-Solar'!AD2186</f>
        <v>0</v>
      </c>
      <c r="AH107" s="59">
        <f>'Resumen-DiarioHorario-Solar'!AD2263</f>
        <v>1.891166666666666</v>
      </c>
      <c r="AI107" s="60">
        <f>+'Resumen-DiarioHorario-Solar'!AD2340</f>
        <v>0</v>
      </c>
      <c r="AJ107" s="54"/>
      <c r="AK107" s="51">
        <f t="shared" si="9"/>
        <v>586.23739379999984</v>
      </c>
      <c r="AL107" s="54"/>
    </row>
    <row r="108" spans="2:38" x14ac:dyDescent="0.3">
      <c r="B108" s="46" t="s">
        <v>58</v>
      </c>
      <c r="C108" s="46"/>
      <c r="D108" s="46"/>
      <c r="E108" s="58">
        <f>'Resumen-DiarioHorario-Solar'!AD31</f>
        <v>25.881833333333336</v>
      </c>
      <c r="F108" s="59">
        <f>'Resumen-DiarioHorario-Solar'!AD108</f>
        <v>0</v>
      </c>
      <c r="G108" s="58">
        <f>'Resumen-DiarioHorario-Solar'!AD185</f>
        <v>70.557833333333321</v>
      </c>
      <c r="H108" s="59">
        <f>'Resumen-DiarioHorario-Solar'!AD262</f>
        <v>42.960666666666668</v>
      </c>
      <c r="I108" s="58">
        <f>'Resumen-DiarioHorario-Solar'!AD339</f>
        <v>3.5716666666666659</v>
      </c>
      <c r="J108" s="59">
        <f>'Resumen-DiarioHorario-Solar'!AD416</f>
        <v>47.867999999999988</v>
      </c>
      <c r="K108" s="58">
        <f>'Resumen-DiarioHorario-Solar'!AD493</f>
        <v>75.321236103333362</v>
      </c>
      <c r="L108" s="59">
        <f>'Resumen-DiarioHorario-Solar'!AD570</f>
        <v>107.85666666666668</v>
      </c>
      <c r="M108" s="58">
        <f>'Resumen-DiarioHorario-Solar'!AD647</f>
        <v>59.921666666666674</v>
      </c>
      <c r="N108" s="59">
        <f>'Resumen-DiarioHorario-Solar'!AD724</f>
        <v>108.34416666666674</v>
      </c>
      <c r="O108" s="58">
        <f>'Resumen-DiarioHorario-Solar'!AD801</f>
        <v>83.292862199999988</v>
      </c>
      <c r="P108" s="59">
        <f>'Resumen-DiarioHorario-Solar'!AD878</f>
        <v>84.944166666666661</v>
      </c>
      <c r="Q108" s="58">
        <f>'Resumen-DiarioHorario-Solar'!AD955</f>
        <v>80.561166666666679</v>
      </c>
      <c r="R108" s="59">
        <f>'Resumen-DiarioHorario-Solar'!AD1032</f>
        <v>41.392925293333306</v>
      </c>
      <c r="S108" s="58">
        <f>'Resumen-DiarioHorario-Solar'!AD1109</f>
        <v>13.550755370000005</v>
      </c>
      <c r="T108" s="59">
        <f>'Resumen-DiarioHorario-Solar'!AD1186</f>
        <v>37.540999999999997</v>
      </c>
      <c r="U108" s="58">
        <f>'Resumen-DiarioHorario-Solar'!AD1263</f>
        <v>31.054291020000008</v>
      </c>
      <c r="V108" s="59">
        <f>'Resumen-DiarioHorario-Solar'!AD1340</f>
        <v>86.98377644</v>
      </c>
      <c r="W108" s="58">
        <f>'Resumen-DiarioHorario-Solar'!AD1417</f>
        <v>126.76317072333332</v>
      </c>
      <c r="X108" s="59">
        <f>'Resumen-DiarioHorario-Solar'!AD1494</f>
        <v>71.413166666666655</v>
      </c>
      <c r="Y108" s="58">
        <f>'Resumen-DiarioHorario-Solar'!AD1571</f>
        <v>0</v>
      </c>
      <c r="Z108" s="59">
        <f>'Resumen-DiarioHorario-Solar'!AD1648</f>
        <v>0</v>
      </c>
      <c r="AA108" s="58">
        <f>'Resumen-DiarioHorario-Solar'!AD1725</f>
        <v>49.966499999999975</v>
      </c>
      <c r="AB108" s="59">
        <f>'Resumen-DiarioHorario-Solar'!AD1802</f>
        <v>109.35866666666665</v>
      </c>
      <c r="AC108" s="58">
        <f>'Resumen-DiarioHorario-Solar'!AD1879</f>
        <v>127.25750000000005</v>
      </c>
      <c r="AD108" s="59">
        <f>'Resumen-DiarioHorario-Solar'!AD1956</f>
        <v>94.149096363333314</v>
      </c>
      <c r="AE108" s="58">
        <f>'Resumen-DiarioHorario-Solar'!AD2033</f>
        <v>96.566174670000009</v>
      </c>
      <c r="AF108" s="59">
        <f>'Resumen-DiarioHorario-Solar'!AD2110</f>
        <v>54.435755693333334</v>
      </c>
      <c r="AG108" s="58">
        <f>'Resumen-DiarioHorario-Solar'!AD2187</f>
        <v>0</v>
      </c>
      <c r="AH108" s="59">
        <f>'Resumen-DiarioHorario-Solar'!AD2264</f>
        <v>50.312833333333337</v>
      </c>
      <c r="AI108" s="60">
        <f>+'Resumen-DiarioHorario-Solar'!AD2341</f>
        <v>0</v>
      </c>
      <c r="AJ108" s="54"/>
      <c r="AK108" s="51">
        <f t="shared" si="9"/>
        <v>1781.8275438766671</v>
      </c>
      <c r="AL108" s="54"/>
    </row>
    <row r="109" spans="2:38" x14ac:dyDescent="0.3">
      <c r="B109" s="46" t="s">
        <v>111</v>
      </c>
      <c r="C109" s="46"/>
      <c r="D109" s="46"/>
      <c r="E109" s="58">
        <f>'Resumen-DiarioHorario-Solar'!AD32</f>
        <v>50.642499999999984</v>
      </c>
      <c r="F109" s="59">
        <f>'Resumen-DiarioHorario-Solar'!AD109</f>
        <v>7.6169999999999991</v>
      </c>
      <c r="G109" s="58">
        <f>'Resumen-DiarioHorario-Solar'!AD186</f>
        <v>46.252999999999993</v>
      </c>
      <c r="H109" s="59">
        <f>'Resumen-DiarioHorario-Solar'!AD263</f>
        <v>9.924666666666667</v>
      </c>
      <c r="I109" s="58">
        <f>'Resumen-DiarioHorario-Solar'!AD340</f>
        <v>2.5539999999999994</v>
      </c>
      <c r="J109" s="59">
        <f>'Resumen-DiarioHorario-Solar'!AD417</f>
        <v>47.515833333333347</v>
      </c>
      <c r="K109" s="58">
        <f>'Resumen-DiarioHorario-Solar'!AD494</f>
        <v>90.887999999999991</v>
      </c>
      <c r="L109" s="59">
        <f>'Resumen-DiarioHorario-Solar'!AD571</f>
        <v>86.21350000000001</v>
      </c>
      <c r="M109" s="58">
        <f>'Resumen-DiarioHorario-Solar'!AD648</f>
        <v>71.824166666666656</v>
      </c>
      <c r="N109" s="59">
        <f>'Resumen-DiarioHorario-Solar'!AD725</f>
        <v>26.46466666666667</v>
      </c>
      <c r="O109" s="58">
        <f>'Resumen-DiarioHorario-Solar'!AD802</f>
        <v>62.238999999999997</v>
      </c>
      <c r="P109" s="59">
        <f>'Resumen-DiarioHorario-Solar'!AD879</f>
        <v>54.182833333333335</v>
      </c>
      <c r="Q109" s="58">
        <f>'Resumen-DiarioHorario-Solar'!AD956</f>
        <v>61.129333333333321</v>
      </c>
      <c r="R109" s="59">
        <f>'Resumen-DiarioHorario-Solar'!AD1033</f>
        <v>14.478333333333328</v>
      </c>
      <c r="S109" s="58">
        <f>'Resumen-DiarioHorario-Solar'!AD1110</f>
        <v>7.4218333333333337</v>
      </c>
      <c r="T109" s="59">
        <f>'Resumen-DiarioHorario-Solar'!AD1187</f>
        <v>28.378500000000003</v>
      </c>
      <c r="U109" s="58">
        <f>'Resumen-DiarioHorario-Solar'!AD1264</f>
        <v>15.944000000000003</v>
      </c>
      <c r="V109" s="59">
        <f>'Resumen-DiarioHorario-Solar'!AD1341</f>
        <v>87.078499999999991</v>
      </c>
      <c r="W109" s="58">
        <f>'Resumen-DiarioHorario-Solar'!AD1418</f>
        <v>81.209666666666692</v>
      </c>
      <c r="X109" s="59">
        <f>'Resumen-DiarioHorario-Solar'!AD1495</f>
        <v>21.007166666666674</v>
      </c>
      <c r="Y109" s="58">
        <f>'Resumen-DiarioHorario-Solar'!AD1572</f>
        <v>0</v>
      </c>
      <c r="Z109" s="59">
        <f>'Resumen-DiarioHorario-Solar'!AD1649</f>
        <v>1.8430000000000006</v>
      </c>
      <c r="AA109" s="58">
        <f>'Resumen-DiarioHorario-Solar'!AD1726</f>
        <v>11.466666666666665</v>
      </c>
      <c r="AB109" s="59">
        <f>'Resumen-DiarioHorario-Solar'!AD1803</f>
        <v>34.033333333333331</v>
      </c>
      <c r="AC109" s="58">
        <f>'Resumen-DiarioHorario-Solar'!AD1880</f>
        <v>94.632000000000005</v>
      </c>
      <c r="AD109" s="59">
        <f>'Resumen-DiarioHorario-Solar'!AD1957</f>
        <v>102.11083333333333</v>
      </c>
      <c r="AE109" s="58">
        <f>'Resumen-DiarioHorario-Solar'!AD2034</f>
        <v>80.458833333333331</v>
      </c>
      <c r="AF109" s="59">
        <f>'Resumen-DiarioHorario-Solar'!AD2111</f>
        <v>10.265833333333335</v>
      </c>
      <c r="AG109" s="58">
        <f>'Resumen-DiarioHorario-Solar'!AD2188</f>
        <v>0</v>
      </c>
      <c r="AH109" s="59">
        <f>'Resumen-DiarioHorario-Solar'!AD2265</f>
        <v>1.9503333333333339</v>
      </c>
      <c r="AI109" s="60">
        <f>+'Resumen-DiarioHorario-Solar'!AD2342</f>
        <v>0</v>
      </c>
      <c r="AJ109" s="54"/>
      <c r="AK109" s="51">
        <f t="shared" si="9"/>
        <v>1209.7273333333335</v>
      </c>
      <c r="AL109" s="54"/>
    </row>
    <row r="110" spans="2:38" x14ac:dyDescent="0.3">
      <c r="B110" s="46" t="s">
        <v>59</v>
      </c>
      <c r="C110" s="46"/>
      <c r="D110" s="46"/>
      <c r="E110" s="58">
        <f>'Resumen-DiarioHorario-Solar'!AD33</f>
        <v>21.663333333333334</v>
      </c>
      <c r="F110" s="59">
        <f>'Resumen-DiarioHorario-Solar'!AD110</f>
        <v>1.6174999999999999</v>
      </c>
      <c r="G110" s="58">
        <f>'Resumen-DiarioHorario-Solar'!AD187</f>
        <v>32.078500000000005</v>
      </c>
      <c r="H110" s="59">
        <f>'Resumen-DiarioHorario-Solar'!AD264</f>
        <v>14.715333333333325</v>
      </c>
      <c r="I110" s="58">
        <f>'Resumen-DiarioHorario-Solar'!AD341</f>
        <v>0.64600000000000046</v>
      </c>
      <c r="J110" s="59">
        <f>'Resumen-DiarioHorario-Solar'!AD418</f>
        <v>20.680833333333322</v>
      </c>
      <c r="K110" s="58">
        <f>'Resumen-DiarioHorario-Solar'!AD495</f>
        <v>144.47866666666664</v>
      </c>
      <c r="L110" s="59">
        <f>'Resumen-DiarioHorario-Solar'!AD572</f>
        <v>112.26100000000002</v>
      </c>
      <c r="M110" s="58">
        <f>'Resumen-DiarioHorario-Solar'!AD649</f>
        <v>0.40650000000000003</v>
      </c>
      <c r="N110" s="59">
        <f>'Resumen-DiarioHorario-Solar'!AD726</f>
        <v>2.3176666666666668</v>
      </c>
      <c r="O110" s="58">
        <f>'Resumen-DiarioHorario-Solar'!AD803</f>
        <v>272.96683333333351</v>
      </c>
      <c r="P110" s="59">
        <f>'Resumen-DiarioHorario-Solar'!AD880</f>
        <v>24.361666666666661</v>
      </c>
      <c r="Q110" s="58">
        <f>'Resumen-DiarioHorario-Solar'!AD957</f>
        <v>45.057833333333342</v>
      </c>
      <c r="R110" s="59">
        <f>'Resumen-DiarioHorario-Solar'!AD1034</f>
        <v>0</v>
      </c>
      <c r="S110" s="58">
        <f>'Resumen-DiarioHorario-Solar'!AD1111</f>
        <v>0</v>
      </c>
      <c r="T110" s="59">
        <f>'Resumen-DiarioHorario-Solar'!AD1188</f>
        <v>0</v>
      </c>
      <c r="U110" s="58">
        <f>'Resumen-DiarioHorario-Solar'!AD1265</f>
        <v>0</v>
      </c>
      <c r="V110" s="59">
        <f>'Resumen-DiarioHorario-Solar'!AD1342</f>
        <v>5.290499999999998</v>
      </c>
      <c r="W110" s="58">
        <f>'Resumen-DiarioHorario-Solar'!AD1419</f>
        <v>56.57200000000001</v>
      </c>
      <c r="X110" s="59">
        <f>'Resumen-DiarioHorario-Solar'!AD1496</f>
        <v>16.839499999999994</v>
      </c>
      <c r="Y110" s="58">
        <f>'Resumen-DiarioHorario-Solar'!AD1573</f>
        <v>0</v>
      </c>
      <c r="Z110" s="59">
        <f>'Resumen-DiarioHorario-Solar'!AD1650</f>
        <v>5.0388333333333319</v>
      </c>
      <c r="AA110" s="58">
        <f>'Resumen-DiarioHorario-Solar'!AD1727</f>
        <v>0</v>
      </c>
      <c r="AB110" s="59">
        <f>'Resumen-DiarioHorario-Solar'!AD1804</f>
        <v>7.4793333333333356</v>
      </c>
      <c r="AC110" s="58">
        <f>'Resumen-DiarioHorario-Solar'!AD1881</f>
        <v>125.84950000000001</v>
      </c>
      <c r="AD110" s="59">
        <f>'Resumen-DiarioHorario-Solar'!AD1958</f>
        <v>135.53933333333339</v>
      </c>
      <c r="AE110" s="58">
        <f>'Resumen-DiarioHorario-Solar'!AD2035</f>
        <v>106.69350000000001</v>
      </c>
      <c r="AF110" s="59">
        <f>'Resumen-DiarioHorario-Solar'!AD2112</f>
        <v>0.4301666666666667</v>
      </c>
      <c r="AG110" s="58">
        <f>'Resumen-DiarioHorario-Solar'!AD2189</f>
        <v>0</v>
      </c>
      <c r="AH110" s="59">
        <f>'Resumen-DiarioHorario-Solar'!AD2266</f>
        <v>0.66216666666666735</v>
      </c>
      <c r="AI110" s="60">
        <f>+'Resumen-DiarioHorario-Solar'!AD2343</f>
        <v>0</v>
      </c>
      <c r="AJ110" s="54"/>
      <c r="AK110" s="51">
        <f t="shared" si="9"/>
        <v>1153.6465000000005</v>
      </c>
      <c r="AL110" s="54"/>
    </row>
    <row r="111" spans="2:38" x14ac:dyDescent="0.3">
      <c r="B111" s="46" t="s">
        <v>60</v>
      </c>
      <c r="C111" s="46"/>
      <c r="D111" s="46"/>
      <c r="E111" s="58">
        <f>'Resumen-DiarioHorario-Solar'!AD34</f>
        <v>1.311500000000001</v>
      </c>
      <c r="F111" s="59">
        <f>'Resumen-DiarioHorario-Solar'!AD111</f>
        <v>7.4008333333333329</v>
      </c>
      <c r="G111" s="58">
        <f>'Resumen-DiarioHorario-Solar'!AD188</f>
        <v>20.793500000000002</v>
      </c>
      <c r="H111" s="59">
        <f>'Resumen-DiarioHorario-Solar'!AD265</f>
        <v>2.5663333333333336</v>
      </c>
      <c r="I111" s="58">
        <f>'Resumen-DiarioHorario-Solar'!AD342</f>
        <v>5.2278333333333338</v>
      </c>
      <c r="J111" s="59">
        <f>'Resumen-DiarioHorario-Solar'!AD419</f>
        <v>8.1736666666666675</v>
      </c>
      <c r="K111" s="58">
        <f>'Resumen-DiarioHorario-Solar'!AD496</f>
        <v>109.51266666666672</v>
      </c>
      <c r="L111" s="59">
        <f>'Resumen-DiarioHorario-Solar'!AD573</f>
        <v>81.396833333333333</v>
      </c>
      <c r="M111" s="58">
        <f>'Resumen-DiarioHorario-Solar'!AD650</f>
        <v>355.27966666666669</v>
      </c>
      <c r="N111" s="59">
        <f>'Resumen-DiarioHorario-Solar'!AD727</f>
        <v>219.65599999999995</v>
      </c>
      <c r="O111" s="58">
        <f>'Resumen-DiarioHorario-Solar'!AD804</f>
        <v>370.53716666666662</v>
      </c>
      <c r="P111" s="59">
        <f>'Resumen-DiarioHorario-Solar'!AD881</f>
        <v>341.99283333333341</v>
      </c>
      <c r="Q111" s="58">
        <f>'Resumen-DiarioHorario-Solar'!AD958</f>
        <v>324.23999999999995</v>
      </c>
      <c r="R111" s="59">
        <f>'Resumen-DiarioHorario-Solar'!AD1035</f>
        <v>77.255499999999955</v>
      </c>
      <c r="S111" s="58">
        <f>'Resumen-DiarioHorario-Solar'!AD1112</f>
        <v>136.19366666666659</v>
      </c>
      <c r="T111" s="59">
        <f>'Resumen-DiarioHorario-Solar'!AD1189</f>
        <v>246.27116666666663</v>
      </c>
      <c r="U111" s="58">
        <f>'Resumen-DiarioHorario-Solar'!AD1266</f>
        <v>169.73366666666669</v>
      </c>
      <c r="V111" s="59">
        <f>'Resumen-DiarioHorario-Solar'!AD1343</f>
        <v>374.62366666666691</v>
      </c>
      <c r="W111" s="58">
        <f>'Resumen-DiarioHorario-Solar'!AD1420</f>
        <v>325.29866666666646</v>
      </c>
      <c r="X111" s="59">
        <f>'Resumen-DiarioHorario-Solar'!AD1497</f>
        <v>154.47333333333336</v>
      </c>
      <c r="Y111" s="58">
        <f>'Resumen-DiarioHorario-Solar'!AD1574</f>
        <v>0</v>
      </c>
      <c r="Z111" s="59">
        <f>'Resumen-DiarioHorario-Solar'!AD1651</f>
        <v>14.400999999999993</v>
      </c>
      <c r="AA111" s="58">
        <f>'Resumen-DiarioHorario-Solar'!AD1728</f>
        <v>48.375000000000007</v>
      </c>
      <c r="AB111" s="59">
        <f>'Resumen-DiarioHorario-Solar'!AD1805</f>
        <v>302.45333333333326</v>
      </c>
      <c r="AC111" s="58">
        <f>'Resumen-DiarioHorario-Solar'!AD1882</f>
        <v>157.46549999999996</v>
      </c>
      <c r="AD111" s="59">
        <f>'Resumen-DiarioHorario-Solar'!AD1959</f>
        <v>125.05316666666667</v>
      </c>
      <c r="AE111" s="58">
        <f>'Resumen-DiarioHorario-Solar'!AD2036</f>
        <v>80.16449999999999</v>
      </c>
      <c r="AF111" s="59">
        <f>'Resumen-DiarioHorario-Solar'!AD2113</f>
        <v>0.43733333333333346</v>
      </c>
      <c r="AG111" s="58">
        <f>'Resumen-DiarioHorario-Solar'!AD2190</f>
        <v>0</v>
      </c>
      <c r="AH111" s="59">
        <f>'Resumen-DiarioHorario-Solar'!AD2267</f>
        <v>1.3000000000000256E-2</v>
      </c>
      <c r="AI111" s="60">
        <f>+'Resumen-DiarioHorario-Solar'!AD2344</f>
        <v>0</v>
      </c>
      <c r="AJ111" s="54"/>
      <c r="AK111" s="51">
        <f t="shared" si="9"/>
        <v>4060.3013333333324</v>
      </c>
      <c r="AL111" s="54"/>
    </row>
    <row r="112" spans="2:38" x14ac:dyDescent="0.3">
      <c r="B112" s="46" t="s">
        <v>61</v>
      </c>
      <c r="C112" s="46"/>
      <c r="D112" s="46"/>
      <c r="E112" s="58">
        <f>'Resumen-DiarioHorario-Solar'!AD35</f>
        <v>11.204500000000001</v>
      </c>
      <c r="F112" s="59">
        <f>'Resumen-DiarioHorario-Solar'!AD112</f>
        <v>47.163499999999992</v>
      </c>
      <c r="G112" s="58">
        <f>'Resumen-DiarioHorario-Solar'!AD189</f>
        <v>63.649500000000003</v>
      </c>
      <c r="H112" s="59">
        <f>'Resumen-DiarioHorario-Solar'!AD266</f>
        <v>16.835166666666666</v>
      </c>
      <c r="I112" s="58">
        <f>'Resumen-DiarioHorario-Solar'!AD343</f>
        <v>74.1905</v>
      </c>
      <c r="J112" s="59">
        <f>'Resumen-DiarioHorario-Solar'!AD420</f>
        <v>286.38149999999996</v>
      </c>
      <c r="K112" s="58">
        <f>'Resumen-DiarioHorario-Solar'!AD497</f>
        <v>401.78766666666661</v>
      </c>
      <c r="L112" s="59">
        <f>'Resumen-DiarioHorario-Solar'!AD574</f>
        <v>55.17916666666666</v>
      </c>
      <c r="M112" s="58">
        <f>'Resumen-DiarioHorario-Solar'!AD651</f>
        <v>586.94883333333337</v>
      </c>
      <c r="N112" s="59">
        <f>'Resumen-DiarioHorario-Solar'!AD728</f>
        <v>508.40550000000002</v>
      </c>
      <c r="O112" s="58">
        <f>'Resumen-DiarioHorario-Solar'!AD805</f>
        <v>687.29</v>
      </c>
      <c r="P112" s="59">
        <f>'Resumen-DiarioHorario-Solar'!AD882</f>
        <v>677.59499999999991</v>
      </c>
      <c r="Q112" s="58">
        <f>'Resumen-DiarioHorario-Solar'!AD959</f>
        <v>687.25833333333321</v>
      </c>
      <c r="R112" s="59">
        <f>'Resumen-DiarioHorario-Solar'!AD1036</f>
        <v>134.25999999999993</v>
      </c>
      <c r="S112" s="58">
        <f>'Resumen-DiarioHorario-Solar'!AD1113</f>
        <v>235.14166666666662</v>
      </c>
      <c r="T112" s="59">
        <f>'Resumen-DiarioHorario-Solar'!AD1190</f>
        <v>458.65166666666681</v>
      </c>
      <c r="U112" s="58">
        <f>'Resumen-DiarioHorario-Solar'!AD1267</f>
        <v>307.66666666666686</v>
      </c>
      <c r="V112" s="59">
        <f>'Resumen-DiarioHorario-Solar'!AD1344</f>
        <v>323.90550000000007</v>
      </c>
      <c r="W112" s="58">
        <f>'Resumen-DiarioHorario-Solar'!AD1421</f>
        <v>205.41833333333329</v>
      </c>
      <c r="X112" s="59">
        <f>'Resumen-DiarioHorario-Solar'!AD1498</f>
        <v>83.931500000000014</v>
      </c>
      <c r="Y112" s="58">
        <f>'Resumen-DiarioHorario-Solar'!AD1575</f>
        <v>0</v>
      </c>
      <c r="Z112" s="59">
        <f>'Resumen-DiarioHorario-Solar'!AD1652</f>
        <v>2.4495</v>
      </c>
      <c r="AA112" s="58">
        <f>'Resumen-DiarioHorario-Solar'!AD1729</f>
        <v>3.0013333333333354</v>
      </c>
      <c r="AB112" s="59">
        <f>'Resumen-DiarioHorario-Solar'!AD1806</f>
        <v>58.042000000000016</v>
      </c>
      <c r="AC112" s="58">
        <f>'Resumen-DiarioHorario-Solar'!AD1883</f>
        <v>245.44066666666671</v>
      </c>
      <c r="AD112" s="59">
        <f>'Resumen-DiarioHorario-Solar'!AD1960</f>
        <v>291.26216666666664</v>
      </c>
      <c r="AE112" s="58">
        <f>'Resumen-DiarioHorario-Solar'!AD2037</f>
        <v>104.05350000000003</v>
      </c>
      <c r="AF112" s="59">
        <f>'Resumen-DiarioHorario-Solar'!AD2114</f>
        <v>9.3313333333333333</v>
      </c>
      <c r="AG112" s="58">
        <f>'Resumen-DiarioHorario-Solar'!AD2191</f>
        <v>0</v>
      </c>
      <c r="AH112" s="59">
        <f>'Resumen-DiarioHorario-Solar'!AD2268</f>
        <v>2.6106666666666669</v>
      </c>
      <c r="AI112" s="60">
        <f>+'Resumen-DiarioHorario-Solar'!AD2345</f>
        <v>0</v>
      </c>
      <c r="AJ112" s="54"/>
      <c r="AK112" s="51">
        <f t="shared" si="9"/>
        <v>6569.0556666666653</v>
      </c>
      <c r="AL112" s="54"/>
    </row>
    <row r="113" spans="2:38" x14ac:dyDescent="0.3">
      <c r="B113" s="46" t="s">
        <v>62</v>
      </c>
      <c r="C113" s="46"/>
      <c r="D113" s="46"/>
      <c r="E113" s="58">
        <f>'Resumen-DiarioHorario-Solar'!AD36</f>
        <v>300.33050000000009</v>
      </c>
      <c r="F113" s="59">
        <f>'Resumen-DiarioHorario-Solar'!AD113</f>
        <v>245.16100000000006</v>
      </c>
      <c r="G113" s="58">
        <f>'Resumen-DiarioHorario-Solar'!AD190</f>
        <v>274.49516666666671</v>
      </c>
      <c r="H113" s="59">
        <f>'Resumen-DiarioHorario-Solar'!AD267</f>
        <v>119.60099999999998</v>
      </c>
      <c r="I113" s="58">
        <f>'Resumen-DiarioHorario-Solar'!AD344</f>
        <v>87.044666666666657</v>
      </c>
      <c r="J113" s="59">
        <f>'Resumen-DiarioHorario-Solar'!AD421</f>
        <v>205.11200000000002</v>
      </c>
      <c r="K113" s="58">
        <f>'Resumen-DiarioHorario-Solar'!AD498</f>
        <v>298.09516666666656</v>
      </c>
      <c r="L113" s="59">
        <f>'Resumen-DiarioHorario-Solar'!AD575</f>
        <v>198.74066666666664</v>
      </c>
      <c r="M113" s="58">
        <f>'Resumen-DiarioHorario-Solar'!AD652</f>
        <v>232.7953333333333</v>
      </c>
      <c r="N113" s="59">
        <f>'Resumen-DiarioHorario-Solar'!AD729</f>
        <v>117.17900000000003</v>
      </c>
      <c r="O113" s="58">
        <f>'Resumen-DiarioHorario-Solar'!AD806</f>
        <v>243.79833333333326</v>
      </c>
      <c r="P113" s="59">
        <f>'Resumen-DiarioHorario-Solar'!AD883</f>
        <v>244.42399999999998</v>
      </c>
      <c r="Q113" s="58">
        <f>'Resumen-DiarioHorario-Solar'!AD960</f>
        <v>211.73749999999995</v>
      </c>
      <c r="R113" s="59">
        <f>'Resumen-DiarioHorario-Solar'!AD1037</f>
        <v>25.342833333333342</v>
      </c>
      <c r="S113" s="58">
        <f>'Resumen-DiarioHorario-Solar'!AD1114</f>
        <v>30.184333333333335</v>
      </c>
      <c r="T113" s="59">
        <f>'Resumen-DiarioHorario-Solar'!AD1191</f>
        <v>61.627499999999998</v>
      </c>
      <c r="U113" s="58">
        <f>'Resumen-DiarioHorario-Solar'!AD1268</f>
        <v>102.40333333333335</v>
      </c>
      <c r="V113" s="59">
        <f>'Resumen-DiarioHorario-Solar'!AD1345</f>
        <v>229.50949999999997</v>
      </c>
      <c r="W113" s="58">
        <f>'Resumen-DiarioHorario-Solar'!AD1422</f>
        <v>209.16416666666666</v>
      </c>
      <c r="X113" s="59">
        <f>'Resumen-DiarioHorario-Solar'!AD1499</f>
        <v>96.231999999999985</v>
      </c>
      <c r="Y113" s="58">
        <f>'Resumen-DiarioHorario-Solar'!AD1576</f>
        <v>0</v>
      </c>
      <c r="Z113" s="59">
        <f>'Resumen-DiarioHorario-Solar'!AD1653</f>
        <v>1.7558333333333318</v>
      </c>
      <c r="AA113" s="58">
        <f>'Resumen-DiarioHorario-Solar'!AD1730</f>
        <v>11.898333333333332</v>
      </c>
      <c r="AB113" s="59">
        <f>'Resumen-DiarioHorario-Solar'!AD1807</f>
        <v>95.518000000000001</v>
      </c>
      <c r="AC113" s="58">
        <f>'Resumen-DiarioHorario-Solar'!AD1884</f>
        <v>293.22466666666668</v>
      </c>
      <c r="AD113" s="59">
        <f>'Resumen-DiarioHorario-Solar'!AD1961</f>
        <v>285.62666666666672</v>
      </c>
      <c r="AE113" s="58">
        <f>'Resumen-DiarioHorario-Solar'!AD2038</f>
        <v>201.89049999999997</v>
      </c>
      <c r="AF113" s="59">
        <f>'Resumen-DiarioHorario-Solar'!AD2115</f>
        <v>14.29783333333333</v>
      </c>
      <c r="AG113" s="58">
        <f>'Resumen-DiarioHorario-Solar'!AD2192</f>
        <v>0</v>
      </c>
      <c r="AH113" s="59">
        <f>'Resumen-DiarioHorario-Solar'!AD2269</f>
        <v>20.160166666666662</v>
      </c>
      <c r="AI113" s="60">
        <f>+'Resumen-DiarioHorario-Solar'!AD2346</f>
        <v>0</v>
      </c>
      <c r="AJ113" s="54"/>
      <c r="AK113" s="51">
        <f t="shared" si="9"/>
        <v>4457.3499999999976</v>
      </c>
      <c r="AL113" s="54"/>
    </row>
    <row r="114" spans="2:38" x14ac:dyDescent="0.3">
      <c r="B114" s="46" t="s">
        <v>63</v>
      </c>
      <c r="C114" s="46"/>
      <c r="D114" s="46"/>
      <c r="E114" s="58">
        <f>'Resumen-DiarioHorario-Solar'!AD37</f>
        <v>606.92433333333315</v>
      </c>
      <c r="F114" s="59">
        <f>'Resumen-DiarioHorario-Solar'!AD114</f>
        <v>525.38866666666661</v>
      </c>
      <c r="G114" s="58">
        <f>'Resumen-DiarioHorario-Solar'!AD191</f>
        <v>394.90516666666667</v>
      </c>
      <c r="H114" s="59">
        <f>'Resumen-DiarioHorario-Solar'!AD268</f>
        <v>104.47499999999998</v>
      </c>
      <c r="I114" s="58">
        <f>'Resumen-DiarioHorario-Solar'!AD345</f>
        <v>114.89349999999996</v>
      </c>
      <c r="J114" s="59">
        <f>'Resumen-DiarioHorario-Solar'!AD422</f>
        <v>119.1633333333333</v>
      </c>
      <c r="K114" s="58">
        <f>'Resumen-DiarioHorario-Solar'!AD499</f>
        <v>600.80316666666681</v>
      </c>
      <c r="L114" s="59">
        <f>'Resumen-DiarioHorario-Solar'!AD576</f>
        <v>686.93999999999994</v>
      </c>
      <c r="M114" s="58">
        <f>'Resumen-DiarioHorario-Solar'!AD653</f>
        <v>642.49766666666676</v>
      </c>
      <c r="N114" s="59">
        <f>'Resumen-DiarioHorario-Solar'!AD730</f>
        <v>369.35416666666669</v>
      </c>
      <c r="O114" s="58">
        <f>'Resumen-DiarioHorario-Solar'!AD807</f>
        <v>595.76966666666669</v>
      </c>
      <c r="P114" s="59">
        <f>'Resumen-DiarioHorario-Solar'!AD884</f>
        <v>546.93700000000001</v>
      </c>
      <c r="Q114" s="58">
        <f>'Resumen-DiarioHorario-Solar'!AD961</f>
        <v>382.62916666666661</v>
      </c>
      <c r="R114" s="59">
        <f>'Resumen-DiarioHorario-Solar'!AD1038</f>
        <v>30.84216666666666</v>
      </c>
      <c r="S114" s="58">
        <f>'Resumen-DiarioHorario-Solar'!AD1115</f>
        <v>78.344833333333327</v>
      </c>
      <c r="T114" s="59">
        <f>'Resumen-DiarioHorario-Solar'!AD1192</f>
        <v>153.1253333333334</v>
      </c>
      <c r="U114" s="58">
        <f>'Resumen-DiarioHorario-Solar'!AD1269</f>
        <v>321.15866666666659</v>
      </c>
      <c r="V114" s="59">
        <f>'Resumen-DiarioHorario-Solar'!AD1346</f>
        <v>726.5571666666666</v>
      </c>
      <c r="W114" s="58">
        <f>'Resumen-DiarioHorario-Solar'!AD1423</f>
        <v>668.84799999999984</v>
      </c>
      <c r="X114" s="59">
        <f>'Resumen-DiarioHorario-Solar'!AD1500</f>
        <v>335.57966666666658</v>
      </c>
      <c r="Y114" s="58">
        <f>'Resumen-DiarioHorario-Solar'!AD1577</f>
        <v>0</v>
      </c>
      <c r="Z114" s="59">
        <f>'Resumen-DiarioHorario-Solar'!AD1654</f>
        <v>14.444000000000004</v>
      </c>
      <c r="AA114" s="58">
        <f>'Resumen-DiarioHorario-Solar'!AD1731</f>
        <v>8.9628333333333305</v>
      </c>
      <c r="AB114" s="59">
        <f>'Resumen-DiarioHorario-Solar'!AD1808</f>
        <v>73.656833333333353</v>
      </c>
      <c r="AC114" s="58">
        <f>'Resumen-DiarioHorario-Solar'!AD1885</f>
        <v>805.58116666666683</v>
      </c>
      <c r="AD114" s="59">
        <f>'Resumen-DiarioHorario-Solar'!AD1962</f>
        <v>933.47750000000019</v>
      </c>
      <c r="AE114" s="58">
        <f>'Resumen-DiarioHorario-Solar'!AD2039</f>
        <v>571.78616666666676</v>
      </c>
      <c r="AF114" s="59">
        <f>'Resumen-DiarioHorario-Solar'!AD2116</f>
        <v>32.155833333333334</v>
      </c>
      <c r="AG114" s="58">
        <f>'Resumen-DiarioHorario-Solar'!AD2193</f>
        <v>0</v>
      </c>
      <c r="AH114" s="59">
        <f>'Resumen-DiarioHorario-Solar'!AD2270</f>
        <v>0.72566666666667079</v>
      </c>
      <c r="AI114" s="60">
        <f>+'Resumen-DiarioHorario-Solar'!AD2347</f>
        <v>0</v>
      </c>
      <c r="AJ114" s="54"/>
      <c r="AK114" s="51">
        <f t="shared" si="9"/>
        <v>10445.92666666667</v>
      </c>
      <c r="AL114" s="54"/>
    </row>
    <row r="115" spans="2:38" x14ac:dyDescent="0.3">
      <c r="B115" s="46" t="s">
        <v>64</v>
      </c>
      <c r="C115" s="46"/>
      <c r="D115" s="46"/>
      <c r="E115" s="58">
        <f>'Resumen-DiarioHorario-Solar'!AD38</f>
        <v>94.065333333333356</v>
      </c>
      <c r="F115" s="59">
        <f>'Resumen-DiarioHorario-Solar'!AD115</f>
        <v>41.930833333333339</v>
      </c>
      <c r="G115" s="58">
        <f>'Resumen-DiarioHorario-Solar'!AD192</f>
        <v>56.407166666666669</v>
      </c>
      <c r="H115" s="59">
        <f>'Resumen-DiarioHorario-Solar'!AD269</f>
        <v>21.901500000000006</v>
      </c>
      <c r="I115" s="58">
        <f>'Resumen-DiarioHorario-Solar'!AD346</f>
        <v>3.6949999999999954</v>
      </c>
      <c r="J115" s="59">
        <f>'Resumen-DiarioHorario-Solar'!AD423</f>
        <v>66.851666666666674</v>
      </c>
      <c r="K115" s="58">
        <f>'Resumen-DiarioHorario-Solar'!AD500</f>
        <v>173.65616666666656</v>
      </c>
      <c r="L115" s="59">
        <f>'Resumen-DiarioHorario-Solar'!AD577</f>
        <v>137.19499999999996</v>
      </c>
      <c r="M115" s="58">
        <f>'Resumen-DiarioHorario-Solar'!AD654</f>
        <v>377.9348333333333</v>
      </c>
      <c r="N115" s="59">
        <f>'Resumen-DiarioHorario-Solar'!AD731</f>
        <v>295.16683333333322</v>
      </c>
      <c r="O115" s="58">
        <f>'Resumen-DiarioHorario-Solar'!AD808</f>
        <v>365.20500000000015</v>
      </c>
      <c r="P115" s="59">
        <f>'Resumen-DiarioHorario-Solar'!AD885</f>
        <v>428.9581666666665</v>
      </c>
      <c r="Q115" s="58">
        <f>'Resumen-DiarioHorario-Solar'!AD962</f>
        <v>431.00133333333321</v>
      </c>
      <c r="R115" s="59">
        <f>'Resumen-DiarioHorario-Solar'!AD1039</f>
        <v>72.534833333333339</v>
      </c>
      <c r="S115" s="58">
        <f>'Resumen-DiarioHorario-Solar'!AD1116</f>
        <v>156.828</v>
      </c>
      <c r="T115" s="59">
        <f>'Resumen-DiarioHorario-Solar'!AD1193</f>
        <v>289.41133333333323</v>
      </c>
      <c r="U115" s="58">
        <f>'Resumen-DiarioHorario-Solar'!AD1270</f>
        <v>5.7976666666666663</v>
      </c>
      <c r="V115" s="59">
        <f>'Resumen-DiarioHorario-Solar'!AD1347</f>
        <v>153.39166666666662</v>
      </c>
      <c r="W115" s="58">
        <f>'Resumen-DiarioHorario-Solar'!AD1424</f>
        <v>117.57333333333332</v>
      </c>
      <c r="X115" s="59">
        <f>'Resumen-DiarioHorario-Solar'!AD1501</f>
        <v>64.444833333333335</v>
      </c>
      <c r="Y115" s="58">
        <f>'Resumen-DiarioHorario-Solar'!AD1578</f>
        <v>0</v>
      </c>
      <c r="Z115" s="59">
        <f>'Resumen-DiarioHorario-Solar'!AD1655</f>
        <v>2.8858333333333337</v>
      </c>
      <c r="AA115" s="58">
        <f>'Resumen-DiarioHorario-Solar'!AD1732</f>
        <v>0</v>
      </c>
      <c r="AB115" s="59">
        <f>'Resumen-DiarioHorario-Solar'!AD1809</f>
        <v>11.990166666666667</v>
      </c>
      <c r="AC115" s="58">
        <f>'Resumen-DiarioHorario-Solar'!AD1886</f>
        <v>171.45900000000006</v>
      </c>
      <c r="AD115" s="59">
        <f>'Resumen-DiarioHorario-Solar'!AD1963</f>
        <v>184.72099999999998</v>
      </c>
      <c r="AE115" s="58">
        <f>'Resumen-DiarioHorario-Solar'!AD2040</f>
        <v>149.9503333333333</v>
      </c>
      <c r="AF115" s="59">
        <f>'Resumen-DiarioHorario-Solar'!AD2117</f>
        <v>0.99566666666666759</v>
      </c>
      <c r="AG115" s="58">
        <f>'Resumen-DiarioHorario-Solar'!AD2194</f>
        <v>0</v>
      </c>
      <c r="AH115" s="59">
        <f>'Resumen-DiarioHorario-Solar'!AD2271</f>
        <v>0.21600000000000097</v>
      </c>
      <c r="AI115" s="60">
        <f>+'Resumen-DiarioHorario-Solar'!AD2348</f>
        <v>0</v>
      </c>
      <c r="AJ115" s="54"/>
      <c r="AK115" s="51">
        <f t="shared" si="9"/>
        <v>3876.1684999999989</v>
      </c>
      <c r="AL115" s="54"/>
    </row>
    <row r="116" spans="2:38" x14ac:dyDescent="0.3">
      <c r="B116" s="46" t="s">
        <v>112</v>
      </c>
      <c r="C116" s="46"/>
      <c r="D116" s="46"/>
      <c r="E116" s="58">
        <f>'Resumen-DiarioHorario-Solar'!AD39</f>
        <v>36.233833333333351</v>
      </c>
      <c r="F116" s="59">
        <f>'Resumen-DiarioHorario-Solar'!AD116</f>
        <v>52.860166666666672</v>
      </c>
      <c r="G116" s="58">
        <f>'Resumen-DiarioHorario-Solar'!AD193</f>
        <v>54.925999999999974</v>
      </c>
      <c r="H116" s="59">
        <f>'Resumen-DiarioHorario-Solar'!AD270</f>
        <v>7.8431666666666704</v>
      </c>
      <c r="I116" s="58">
        <f>'Resumen-DiarioHorario-Solar'!AD347</f>
        <v>7.3053333333333317</v>
      </c>
      <c r="J116" s="59">
        <f>'Resumen-DiarioHorario-Solar'!AD424</f>
        <v>56.321000000000026</v>
      </c>
      <c r="K116" s="58">
        <f>'Resumen-DiarioHorario-Solar'!AD501</f>
        <v>234.20183333333324</v>
      </c>
      <c r="L116" s="59">
        <f>'Resumen-DiarioHorario-Solar'!AD578</f>
        <v>196.36300000000003</v>
      </c>
      <c r="M116" s="58">
        <f>'Resumen-DiarioHorario-Solar'!AD655</f>
        <v>368.34316666666672</v>
      </c>
      <c r="N116" s="59">
        <f>'Resumen-DiarioHorario-Solar'!AD732</f>
        <v>95.314500000000024</v>
      </c>
      <c r="O116" s="58">
        <f>'Resumen-DiarioHorario-Solar'!AD809</f>
        <v>493.69000000000017</v>
      </c>
      <c r="P116" s="59">
        <f>'Resumen-DiarioHorario-Solar'!AD886</f>
        <v>548.96666666666681</v>
      </c>
      <c r="Q116" s="58">
        <f>'Resumen-DiarioHorario-Solar'!AD963</f>
        <v>554.79833333333352</v>
      </c>
      <c r="R116" s="59">
        <f>'Resumen-DiarioHorario-Solar'!AD1040</f>
        <v>88.881666666666732</v>
      </c>
      <c r="S116" s="58">
        <f>'Resumen-DiarioHorario-Solar'!AD1117</f>
        <v>189.05833333333328</v>
      </c>
      <c r="T116" s="59">
        <f>'Resumen-DiarioHorario-Solar'!AD1194</f>
        <v>369.70166666666671</v>
      </c>
      <c r="U116" s="58">
        <f>'Resumen-DiarioHorario-Solar'!AD1271</f>
        <v>127.45999999999997</v>
      </c>
      <c r="V116" s="59">
        <f>'Resumen-DiarioHorario-Solar'!AD1348</f>
        <v>474.16333333333307</v>
      </c>
      <c r="W116" s="58">
        <f>'Resumen-DiarioHorario-Solar'!AD1425</f>
        <v>267.51</v>
      </c>
      <c r="X116" s="59">
        <f>'Resumen-DiarioHorario-Solar'!AD1502</f>
        <v>73.339999999999975</v>
      </c>
      <c r="Y116" s="58">
        <f>'Resumen-DiarioHorario-Solar'!AD1579</f>
        <v>0</v>
      </c>
      <c r="Z116" s="59">
        <f>'Resumen-DiarioHorario-Solar'!AD1656</f>
        <v>23.998333333333328</v>
      </c>
      <c r="AA116" s="58">
        <f>'Resumen-DiarioHorario-Solar'!AD1733</f>
        <v>69.161666666666633</v>
      </c>
      <c r="AB116" s="59">
        <f>'Resumen-DiarioHorario-Solar'!AD1810</f>
        <v>424.22850000000011</v>
      </c>
      <c r="AC116" s="58">
        <f>'Resumen-DiarioHorario-Solar'!AD1887</f>
        <v>219.22466666666662</v>
      </c>
      <c r="AD116" s="59">
        <f>'Resumen-DiarioHorario-Solar'!AD1964</f>
        <v>243.83149999999995</v>
      </c>
      <c r="AE116" s="58">
        <f>'Resumen-DiarioHorario-Solar'!AD2041</f>
        <v>230.72899999999998</v>
      </c>
      <c r="AF116" s="59">
        <f>'Resumen-DiarioHorario-Solar'!AD2118</f>
        <v>8.5213333333333292</v>
      </c>
      <c r="AG116" s="58">
        <f>'Resumen-DiarioHorario-Solar'!AD2195</f>
        <v>0</v>
      </c>
      <c r="AH116" s="59">
        <f>'Resumen-DiarioHorario-Solar'!AD2272</f>
        <v>3.7051666666666661</v>
      </c>
      <c r="AI116" s="60">
        <f>+'Resumen-DiarioHorario-Solar'!AD2349</f>
        <v>0</v>
      </c>
      <c r="AJ116" s="54"/>
      <c r="AK116" s="51">
        <f t="shared" si="9"/>
        <v>5520.6821666666674</v>
      </c>
      <c r="AL116" s="54"/>
    </row>
    <row r="117" spans="2:38" x14ac:dyDescent="0.3">
      <c r="B117" s="46" t="s">
        <v>65</v>
      </c>
      <c r="C117" s="46"/>
      <c r="D117" s="46"/>
      <c r="E117" s="58">
        <f>'Resumen-DiarioHorario-Solar'!AD40</f>
        <v>103.39950000000002</v>
      </c>
      <c r="F117" s="59">
        <f>'Resumen-DiarioHorario-Solar'!AD117</f>
        <v>37.568500000000007</v>
      </c>
      <c r="G117" s="58">
        <f>'Resumen-DiarioHorario-Solar'!AD194</f>
        <v>93.422666666666672</v>
      </c>
      <c r="H117" s="59">
        <f>'Resumen-DiarioHorario-Solar'!AD271</f>
        <v>38.916666666666664</v>
      </c>
      <c r="I117" s="58">
        <f>'Resumen-DiarioHorario-Solar'!AD348</f>
        <v>38.159833333333324</v>
      </c>
      <c r="J117" s="59">
        <f>'Resumen-DiarioHorario-Solar'!AD425</f>
        <v>45.060166666666689</v>
      </c>
      <c r="K117" s="58">
        <f>'Resumen-DiarioHorario-Solar'!AD502</f>
        <v>169.41750000000005</v>
      </c>
      <c r="L117" s="59">
        <f>'Resumen-DiarioHorario-Solar'!AD579</f>
        <v>146.13683333333336</v>
      </c>
      <c r="M117" s="58">
        <f>'Resumen-DiarioHorario-Solar'!AD656</f>
        <v>149.77116666666666</v>
      </c>
      <c r="N117" s="59">
        <f>'Resumen-DiarioHorario-Solar'!AD733</f>
        <v>82.194333333333375</v>
      </c>
      <c r="O117" s="58">
        <f>'Resumen-DiarioHorario-Solar'!AD810</f>
        <v>163.69349999999994</v>
      </c>
      <c r="P117" s="59">
        <f>'Resumen-DiarioHorario-Solar'!AD887</f>
        <v>112.1548333333333</v>
      </c>
      <c r="Q117" s="58">
        <f>'Resumen-DiarioHorario-Solar'!AD964</f>
        <v>127.35966666666663</v>
      </c>
      <c r="R117" s="59">
        <f>'Resumen-DiarioHorario-Solar'!AD1041</f>
        <v>25.730166666666669</v>
      </c>
      <c r="S117" s="58">
        <f>'Resumen-DiarioHorario-Solar'!AD1118</f>
        <v>45.731833333333327</v>
      </c>
      <c r="T117" s="59">
        <f>'Resumen-DiarioHorario-Solar'!AD1195</f>
        <v>57.805166666666629</v>
      </c>
      <c r="U117" s="58">
        <f>'Resumen-DiarioHorario-Solar'!AD1272</f>
        <v>45.650666666666666</v>
      </c>
      <c r="V117" s="59">
        <f>'Resumen-DiarioHorario-Solar'!AD1349</f>
        <v>182.58616666666663</v>
      </c>
      <c r="W117" s="58">
        <f>'Resumen-DiarioHorario-Solar'!AD1426</f>
        <v>134.54916666666671</v>
      </c>
      <c r="X117" s="59">
        <f>'Resumen-DiarioHorario-Solar'!AD1503</f>
        <v>82.678333333333313</v>
      </c>
      <c r="Y117" s="58">
        <f>'Resumen-DiarioHorario-Solar'!AD1580</f>
        <v>0</v>
      </c>
      <c r="Z117" s="59">
        <f>'Resumen-DiarioHorario-Solar'!AD1657</f>
        <v>7.4336666666666655</v>
      </c>
      <c r="AA117" s="58">
        <f>'Resumen-DiarioHorario-Solar'!AD1734</f>
        <v>5.0911666666666671</v>
      </c>
      <c r="AB117" s="59">
        <f>'Resumen-DiarioHorario-Solar'!AD1811</f>
        <v>101.16850000000001</v>
      </c>
      <c r="AC117" s="58">
        <f>'Resumen-DiarioHorario-Solar'!AD1888</f>
        <v>206.79966666666664</v>
      </c>
      <c r="AD117" s="59">
        <f>'Resumen-DiarioHorario-Solar'!AD1965</f>
        <v>201.6290000000001</v>
      </c>
      <c r="AE117" s="58">
        <f>'Resumen-DiarioHorario-Solar'!AD2042</f>
        <v>180.67499999999998</v>
      </c>
      <c r="AF117" s="59">
        <f>'Resumen-DiarioHorario-Solar'!AD2119</f>
        <v>42.006499999999981</v>
      </c>
      <c r="AG117" s="58">
        <f>'Resumen-DiarioHorario-Solar'!AD2196</f>
        <v>0</v>
      </c>
      <c r="AH117" s="59">
        <f>'Resumen-DiarioHorario-Solar'!AD2273</f>
        <v>13.547000000000004</v>
      </c>
      <c r="AI117" s="60">
        <f>+'Resumen-DiarioHorario-Solar'!AD2350</f>
        <v>0</v>
      </c>
      <c r="AJ117" s="54"/>
      <c r="AK117" s="51">
        <f t="shared" si="9"/>
        <v>2640.3371666666667</v>
      </c>
      <c r="AL117" s="54"/>
    </row>
    <row r="118" spans="2:38" x14ac:dyDescent="0.3">
      <c r="B118" s="46" t="s">
        <v>66</v>
      </c>
      <c r="C118" s="46"/>
      <c r="D118" s="62" t="s">
        <v>121</v>
      </c>
      <c r="E118" s="58">
        <f>'Resumen-DiarioHorario-Solar'!AD41</f>
        <v>0</v>
      </c>
      <c r="F118" s="59">
        <f>'Resumen-DiarioHorario-Solar'!AD118</f>
        <v>0</v>
      </c>
      <c r="G118" s="58">
        <f>'Resumen-DiarioHorario-Solar'!AD195</f>
        <v>0</v>
      </c>
      <c r="H118" s="59">
        <f>'Resumen-DiarioHorario-Solar'!AD272</f>
        <v>0</v>
      </c>
      <c r="I118" s="58">
        <f>'Resumen-DiarioHorario-Solar'!AD349</f>
        <v>0</v>
      </c>
      <c r="J118" s="59">
        <f>'Resumen-DiarioHorario-Solar'!AD426</f>
        <v>0</v>
      </c>
      <c r="K118" s="58">
        <f>'Resumen-DiarioHorario-Solar'!AD503</f>
        <v>0</v>
      </c>
      <c r="L118" s="59">
        <f>'Resumen-DiarioHorario-Solar'!AD580</f>
        <v>0</v>
      </c>
      <c r="M118" s="58">
        <f>'Resumen-DiarioHorario-Solar'!AD657</f>
        <v>0</v>
      </c>
      <c r="N118" s="59">
        <f>'Resumen-DiarioHorario-Solar'!AD734</f>
        <v>0</v>
      </c>
      <c r="O118" s="58">
        <f>'Resumen-DiarioHorario-Solar'!AD811</f>
        <v>0</v>
      </c>
      <c r="P118" s="59">
        <f>'Resumen-DiarioHorario-Solar'!AD888</f>
        <v>0</v>
      </c>
      <c r="Q118" s="58">
        <f>'Resumen-DiarioHorario-Solar'!AD965</f>
        <v>0</v>
      </c>
      <c r="R118" s="59">
        <f>'Resumen-DiarioHorario-Solar'!AD1042</f>
        <v>0</v>
      </c>
      <c r="S118" s="58">
        <f>'Resumen-DiarioHorario-Solar'!AD1119</f>
        <v>0</v>
      </c>
      <c r="T118" s="59">
        <f>'Resumen-DiarioHorario-Solar'!AD1196</f>
        <v>0</v>
      </c>
      <c r="U118" s="58">
        <f>'Resumen-DiarioHorario-Solar'!AD1273</f>
        <v>0</v>
      </c>
      <c r="V118" s="59">
        <f>'Resumen-DiarioHorario-Solar'!AD1350</f>
        <v>0</v>
      </c>
      <c r="W118" s="58">
        <f>'Resumen-DiarioHorario-Solar'!AD1427</f>
        <v>0</v>
      </c>
      <c r="X118" s="59">
        <f>'Resumen-DiarioHorario-Solar'!AD1504</f>
        <v>0</v>
      </c>
      <c r="Y118" s="58">
        <f>'Resumen-DiarioHorario-Solar'!AD1581</f>
        <v>0</v>
      </c>
      <c r="Z118" s="59">
        <f>'Resumen-DiarioHorario-Solar'!AD1658</f>
        <v>0</v>
      </c>
      <c r="AA118" s="58">
        <f>'Resumen-DiarioHorario-Solar'!AD1735</f>
        <v>0</v>
      </c>
      <c r="AB118" s="59">
        <f>'Resumen-DiarioHorario-Solar'!AD1812</f>
        <v>0</v>
      </c>
      <c r="AC118" s="58">
        <f>'Resumen-DiarioHorario-Solar'!AD1889</f>
        <v>0</v>
      </c>
      <c r="AD118" s="59">
        <f>'Resumen-DiarioHorario-Solar'!AD1966</f>
        <v>0</v>
      </c>
      <c r="AE118" s="58">
        <f>'Resumen-DiarioHorario-Solar'!AD2043</f>
        <v>0</v>
      </c>
      <c r="AF118" s="59">
        <f>'Resumen-DiarioHorario-Solar'!AD2120</f>
        <v>0</v>
      </c>
      <c r="AG118" s="58">
        <f>'Resumen-DiarioHorario-Solar'!AD2197</f>
        <v>0</v>
      </c>
      <c r="AH118" s="59">
        <f>'Resumen-DiarioHorario-Solar'!AD2274</f>
        <v>0</v>
      </c>
      <c r="AI118" s="60">
        <f>+'Resumen-DiarioHorario-Solar'!AD2351</f>
        <v>0</v>
      </c>
      <c r="AJ118" s="54"/>
      <c r="AK118" s="51">
        <f t="shared" si="9"/>
        <v>0</v>
      </c>
      <c r="AL118" s="54"/>
    </row>
    <row r="119" spans="2:38" x14ac:dyDescent="0.3">
      <c r="B119" s="46" t="s">
        <v>67</v>
      </c>
      <c r="C119" s="46"/>
      <c r="D119" s="46"/>
      <c r="E119" s="58">
        <f>'Resumen-DiarioHorario-Solar'!AD42</f>
        <v>13.559166666666668</v>
      </c>
      <c r="F119" s="59">
        <f>'Resumen-DiarioHorario-Solar'!AD119</f>
        <v>4.0506666666666655</v>
      </c>
      <c r="G119" s="58">
        <f>'Resumen-DiarioHorario-Solar'!AD196</f>
        <v>5.9248333333333338</v>
      </c>
      <c r="H119" s="59">
        <f>'Resumen-DiarioHorario-Solar'!AD273</f>
        <v>1.7411666666666674</v>
      </c>
      <c r="I119" s="58">
        <f>'Resumen-DiarioHorario-Solar'!AD350</f>
        <v>0.67683333333333362</v>
      </c>
      <c r="J119" s="59">
        <f>'Resumen-DiarioHorario-Solar'!AD427</f>
        <v>3.5916666666666677</v>
      </c>
      <c r="K119" s="58">
        <f>'Resumen-DiarioHorario-Solar'!AD504</f>
        <v>32.616333333333337</v>
      </c>
      <c r="L119" s="59">
        <f>'Resumen-DiarioHorario-Solar'!AD581</f>
        <v>23.976333333333333</v>
      </c>
      <c r="M119" s="58">
        <f>'Resumen-DiarioHorario-Solar'!AD658</f>
        <v>21.245666666666665</v>
      </c>
      <c r="N119" s="59">
        <f>'Resumen-DiarioHorario-Solar'!AD735</f>
        <v>21.870333333333328</v>
      </c>
      <c r="O119" s="58">
        <f>'Resumen-DiarioHorario-Solar'!AD812</f>
        <v>14.658000000000001</v>
      </c>
      <c r="P119" s="59">
        <f>'Resumen-DiarioHorario-Solar'!AD889</f>
        <v>17.495333333333338</v>
      </c>
      <c r="Q119" s="58">
        <f>'Resumen-DiarioHorario-Solar'!AD966</f>
        <v>3.6621666666666672</v>
      </c>
      <c r="R119" s="59">
        <f>'Resumen-DiarioHorario-Solar'!AD1043</f>
        <v>5.2135000000000007</v>
      </c>
      <c r="S119" s="58">
        <f>'Resumen-DiarioHorario-Solar'!AD1120</f>
        <v>1.1558333333333333</v>
      </c>
      <c r="T119" s="59">
        <f>'Resumen-DiarioHorario-Solar'!AD1197</f>
        <v>1.7134999999999996</v>
      </c>
      <c r="U119" s="58">
        <f>'Resumen-DiarioHorario-Solar'!AD1274</f>
        <v>1.5949999999999998</v>
      </c>
      <c r="V119" s="59">
        <f>'Resumen-DiarioHorario-Solar'!AD1351</f>
        <v>22.876166666666659</v>
      </c>
      <c r="W119" s="58">
        <f>'Resumen-DiarioHorario-Solar'!AD1428</f>
        <v>26.107500000000005</v>
      </c>
      <c r="X119" s="59">
        <f>'Resumen-DiarioHorario-Solar'!AD1505</f>
        <v>15.879499999999997</v>
      </c>
      <c r="Y119" s="58">
        <f>'Resumen-DiarioHorario-Solar'!AD1582</f>
        <v>0</v>
      </c>
      <c r="Z119" s="59">
        <f>'Resumen-DiarioHorario-Solar'!AD1659</f>
        <v>0.24833333333333338</v>
      </c>
      <c r="AA119" s="58">
        <f>'Resumen-DiarioHorario-Solar'!AD1736</f>
        <v>0.1671666666666663</v>
      </c>
      <c r="AB119" s="59">
        <f>'Resumen-DiarioHorario-Solar'!AD1813</f>
        <v>3.9929999999999981</v>
      </c>
      <c r="AC119" s="58">
        <f>'Resumen-DiarioHorario-Solar'!AD1890</f>
        <v>46.39</v>
      </c>
      <c r="AD119" s="59">
        <f>'Resumen-DiarioHorario-Solar'!AD1967</f>
        <v>48.180500000000002</v>
      </c>
      <c r="AE119" s="58">
        <f>'Resumen-DiarioHorario-Solar'!AD2044</f>
        <v>28.976166666666664</v>
      </c>
      <c r="AF119" s="59">
        <f>'Resumen-DiarioHorario-Solar'!AD2121</f>
        <v>1.7196666666666682</v>
      </c>
      <c r="AG119" s="58">
        <f>'Resumen-DiarioHorario-Solar'!AD2198</f>
        <v>0</v>
      </c>
      <c r="AH119" s="59">
        <f>'Resumen-DiarioHorario-Solar'!AD2275</f>
        <v>0.37166666666666726</v>
      </c>
      <c r="AI119" s="60">
        <f>+'Resumen-DiarioHorario-Solar'!AD2352</f>
        <v>0</v>
      </c>
      <c r="AJ119" s="54"/>
      <c r="AK119" s="51">
        <f t="shared" si="9"/>
        <v>369.65600000000006</v>
      </c>
      <c r="AL119" s="54"/>
    </row>
    <row r="120" spans="2:38" x14ac:dyDescent="0.3">
      <c r="B120" s="46" t="s">
        <v>68</v>
      </c>
      <c r="C120" s="46"/>
      <c r="D120" s="46"/>
      <c r="E120" s="58">
        <f>'Resumen-DiarioHorario-Solar'!AD43</f>
        <v>142.227</v>
      </c>
      <c r="F120" s="59">
        <f>'Resumen-DiarioHorario-Solar'!AD120</f>
        <v>10.257500000000022</v>
      </c>
      <c r="G120" s="58">
        <f>'Resumen-DiarioHorario-Solar'!AD197</f>
        <v>161.43916666666667</v>
      </c>
      <c r="H120" s="59">
        <f>'Resumen-DiarioHorario-Solar'!AD274</f>
        <v>0.32866666666666711</v>
      </c>
      <c r="I120" s="58">
        <f>'Resumen-DiarioHorario-Solar'!AD351</f>
        <v>115.49483333333339</v>
      </c>
      <c r="J120" s="59">
        <f>'Resumen-DiarioHorario-Solar'!AD428</f>
        <v>486.20483333333328</v>
      </c>
      <c r="K120" s="58">
        <f>'Resumen-DiarioHorario-Solar'!AD505</f>
        <v>1413.4041666666667</v>
      </c>
      <c r="L120" s="59">
        <f>'Resumen-DiarioHorario-Solar'!AD582</f>
        <v>1151.4976666666666</v>
      </c>
      <c r="M120" s="58">
        <f>'Resumen-DiarioHorario-Solar'!AD659</f>
        <v>170.58733333333333</v>
      </c>
      <c r="N120" s="59">
        <f>'Resumen-DiarioHorario-Solar'!AD736</f>
        <v>1.4363333333333332</v>
      </c>
      <c r="O120" s="58">
        <f>'Resumen-DiarioHorario-Solar'!AD813</f>
        <v>121.89233333333331</v>
      </c>
      <c r="P120" s="59">
        <f>'Resumen-DiarioHorario-Solar'!AD890</f>
        <v>771.82116666666673</v>
      </c>
      <c r="Q120" s="58">
        <f>'Resumen-DiarioHorario-Solar'!AD967</f>
        <v>829.0768333333333</v>
      </c>
      <c r="R120" s="59">
        <f>'Resumen-DiarioHorario-Solar'!AD1044</f>
        <v>0</v>
      </c>
      <c r="S120" s="58">
        <f>'Resumen-DiarioHorario-Solar'!AD1121</f>
        <v>41.819833333333335</v>
      </c>
      <c r="T120" s="59">
        <f>'Resumen-DiarioHorario-Solar'!AD1198</f>
        <v>752.70900000000006</v>
      </c>
      <c r="U120" s="58">
        <f>'Resumen-DiarioHorario-Solar'!AD1275</f>
        <v>0</v>
      </c>
      <c r="V120" s="59">
        <f>'Resumen-DiarioHorario-Solar'!AD1352</f>
        <v>981.30516666666665</v>
      </c>
      <c r="W120" s="58">
        <f>'Resumen-DiarioHorario-Solar'!AD1429</f>
        <v>7.6763333333333357</v>
      </c>
      <c r="X120" s="59">
        <f>'Resumen-DiarioHorario-Solar'!AD1506</f>
        <v>0.78766666666666751</v>
      </c>
      <c r="Y120" s="58">
        <f>'Resumen-DiarioHorario-Solar'!AD1583</f>
        <v>0</v>
      </c>
      <c r="Z120" s="59">
        <f>'Resumen-DiarioHorario-Solar'!AD1660</f>
        <v>0</v>
      </c>
      <c r="AA120" s="58">
        <f>'Resumen-DiarioHorario-Solar'!AD1737</f>
        <v>3.1848333333333327</v>
      </c>
      <c r="AB120" s="59">
        <f>'Resumen-DiarioHorario-Solar'!AD1814</f>
        <v>271.25316666666663</v>
      </c>
      <c r="AC120" s="58">
        <f>'Resumen-DiarioHorario-Solar'!AD1891</f>
        <v>1253.3619999999996</v>
      </c>
      <c r="AD120" s="59">
        <f>'Resumen-DiarioHorario-Solar'!AD1968</f>
        <v>1283.576</v>
      </c>
      <c r="AE120" s="58">
        <f>'Resumen-DiarioHorario-Solar'!AD2045</f>
        <v>1114.540833333333</v>
      </c>
      <c r="AF120" s="59">
        <f>'Resumen-DiarioHorario-Solar'!AD2122</f>
        <v>10.127500000000007</v>
      </c>
      <c r="AG120" s="58">
        <f>'Resumen-DiarioHorario-Solar'!AD2199</f>
        <v>0</v>
      </c>
      <c r="AH120" s="59">
        <f>'Resumen-DiarioHorario-Solar'!AD2276</f>
        <v>3.4275000000000007</v>
      </c>
      <c r="AI120" s="60">
        <f>+'Resumen-DiarioHorario-Solar'!AD2353</f>
        <v>0</v>
      </c>
      <c r="AJ120" s="54"/>
      <c r="AK120" s="51">
        <f t="shared" si="9"/>
        <v>11099.437666666669</v>
      </c>
      <c r="AL120" s="54"/>
    </row>
    <row r="121" spans="2:38" x14ac:dyDescent="0.3">
      <c r="B121" s="46" t="s">
        <v>69</v>
      </c>
      <c r="C121" s="46"/>
      <c r="D121" s="46"/>
      <c r="E121" s="58">
        <f>'Resumen-DiarioHorario-Solar'!AD44</f>
        <v>125.75100000000009</v>
      </c>
      <c r="F121" s="59">
        <f>'Resumen-DiarioHorario-Solar'!AD121</f>
        <v>17.373333333333331</v>
      </c>
      <c r="G121" s="58">
        <f>'Resumen-DiarioHorario-Solar'!AD198</f>
        <v>40.044000000000004</v>
      </c>
      <c r="H121" s="59">
        <f>'Resumen-DiarioHorario-Solar'!AD275</f>
        <v>6.7123333333333326</v>
      </c>
      <c r="I121" s="58">
        <f>'Resumen-DiarioHorario-Solar'!AD352</f>
        <v>0.19350000000000006</v>
      </c>
      <c r="J121" s="59">
        <f>'Resumen-DiarioHorario-Solar'!AD429</f>
        <v>22.887500000000003</v>
      </c>
      <c r="K121" s="58">
        <f>'Resumen-DiarioHorario-Solar'!AD506</f>
        <v>159.774</v>
      </c>
      <c r="L121" s="59">
        <f>'Resumen-DiarioHorario-Solar'!AD583</f>
        <v>142.68133333333333</v>
      </c>
      <c r="M121" s="58">
        <f>'Resumen-DiarioHorario-Solar'!AD660</f>
        <v>138.02466666666669</v>
      </c>
      <c r="N121" s="59">
        <f>'Resumen-DiarioHorario-Solar'!AD737</f>
        <v>132.26566666666665</v>
      </c>
      <c r="O121" s="58">
        <f>'Resumen-DiarioHorario-Solar'!AD814</f>
        <v>95.047499999999971</v>
      </c>
      <c r="P121" s="59">
        <f>'Resumen-DiarioHorario-Solar'!AD891</f>
        <v>19.033833333333341</v>
      </c>
      <c r="Q121" s="58">
        <f>'Resumen-DiarioHorario-Solar'!AD968</f>
        <v>10.085333333333335</v>
      </c>
      <c r="R121" s="59">
        <f>'Resumen-DiarioHorario-Solar'!AD1045</f>
        <v>0.33916666666666667</v>
      </c>
      <c r="S121" s="58">
        <f>'Resumen-DiarioHorario-Solar'!AD1122</f>
        <v>5.8998333333333335</v>
      </c>
      <c r="T121" s="59">
        <f>'Resumen-DiarioHorario-Solar'!AD1199</f>
        <v>6.6853333333333325</v>
      </c>
      <c r="U121" s="58">
        <f>'Resumen-DiarioHorario-Solar'!AD1276</f>
        <v>20.331666666666667</v>
      </c>
      <c r="V121" s="59">
        <f>'Resumen-DiarioHorario-Solar'!AD1353</f>
        <v>133.81799999999998</v>
      </c>
      <c r="W121" s="58">
        <f>'Resumen-DiarioHorario-Solar'!AD1430</f>
        <v>391.22133333333335</v>
      </c>
      <c r="X121" s="59">
        <f>'Resumen-DiarioHorario-Solar'!AD1507</f>
        <v>97.106166666666681</v>
      </c>
      <c r="Y121" s="58">
        <f>'Resumen-DiarioHorario-Solar'!AD1584</f>
        <v>0</v>
      </c>
      <c r="Z121" s="59">
        <f>'Resumen-DiarioHorario-Solar'!AD1661</f>
        <v>8.506000000000002</v>
      </c>
      <c r="AA121" s="58">
        <f>'Resumen-DiarioHorario-Solar'!AD1738</f>
        <v>6.5498333333333374</v>
      </c>
      <c r="AB121" s="59">
        <f>'Resumen-DiarioHorario-Solar'!AD1815</f>
        <v>52.750166666666651</v>
      </c>
      <c r="AC121" s="58">
        <f>'Resumen-DiarioHorario-Solar'!AD1892</f>
        <v>253.28750000000008</v>
      </c>
      <c r="AD121" s="59">
        <f>'Resumen-DiarioHorario-Solar'!AD1969</f>
        <v>193.37249999999997</v>
      </c>
      <c r="AE121" s="58">
        <f>'Resumen-DiarioHorario-Solar'!AD2046</f>
        <v>109.35183333333336</v>
      </c>
      <c r="AF121" s="59">
        <f>'Resumen-DiarioHorario-Solar'!AD2123</f>
        <v>22.963000000000001</v>
      </c>
      <c r="AG121" s="58">
        <f>'Resumen-DiarioHorario-Solar'!AD2200</f>
        <v>0</v>
      </c>
      <c r="AH121" s="59">
        <f>'Resumen-DiarioHorario-Solar'!AD2277</f>
        <v>5.3715000000000028</v>
      </c>
      <c r="AI121" s="60">
        <f>+'Resumen-DiarioHorario-Solar'!AD2354</f>
        <v>0</v>
      </c>
      <c r="AJ121" s="54"/>
      <c r="AK121" s="51">
        <f t="shared" si="9"/>
        <v>2217.4278333333341</v>
      </c>
      <c r="AL121" s="54"/>
    </row>
    <row r="122" spans="2:38" x14ac:dyDescent="0.3">
      <c r="B122" s="46" t="s">
        <v>70</v>
      </c>
      <c r="C122" s="46"/>
      <c r="D122" s="46"/>
      <c r="E122" s="58">
        <f>'Resumen-DiarioHorario-Solar'!AD45</f>
        <v>451.91433333333333</v>
      </c>
      <c r="F122" s="59">
        <f>'Resumen-DiarioHorario-Solar'!AD122</f>
        <v>452.19549999999992</v>
      </c>
      <c r="G122" s="58">
        <f>'Resumen-DiarioHorario-Solar'!AD199</f>
        <v>588.83216666666669</v>
      </c>
      <c r="H122" s="59">
        <f>'Resumen-DiarioHorario-Solar'!AD276</f>
        <v>150.91083333333333</v>
      </c>
      <c r="I122" s="58">
        <f>'Resumen-DiarioHorario-Solar'!AD353</f>
        <v>88.54649999999998</v>
      </c>
      <c r="J122" s="59">
        <f>'Resumen-DiarioHorario-Solar'!AD430</f>
        <v>255.38349999999997</v>
      </c>
      <c r="K122" s="58">
        <f>'Resumen-DiarioHorario-Solar'!AD507</f>
        <v>546.09633333333329</v>
      </c>
      <c r="L122" s="59">
        <f>'Resumen-DiarioHorario-Solar'!AD584</f>
        <v>469.90566666666672</v>
      </c>
      <c r="M122" s="58">
        <f>'Resumen-DiarioHorario-Solar'!AD661</f>
        <v>406.91350000000006</v>
      </c>
      <c r="N122" s="59">
        <f>'Resumen-DiarioHorario-Solar'!AD738</f>
        <v>271.38866666666667</v>
      </c>
      <c r="O122" s="58">
        <f>'Resumen-DiarioHorario-Solar'!AD815</f>
        <v>308.59083333333331</v>
      </c>
      <c r="P122" s="59">
        <f>'Resumen-DiarioHorario-Solar'!AD892</f>
        <v>636.08966666666663</v>
      </c>
      <c r="Q122" s="58">
        <f>'Resumen-DiarioHorario-Solar'!AD969</f>
        <v>1098.9653333333335</v>
      </c>
      <c r="R122" s="59">
        <f>'Resumen-DiarioHorario-Solar'!AD1046</f>
        <v>206.58550000000011</v>
      </c>
      <c r="S122" s="58">
        <f>'Resumen-DiarioHorario-Solar'!AD1123</f>
        <v>411.64066666666662</v>
      </c>
      <c r="T122" s="59">
        <f>'Resumen-DiarioHorario-Solar'!AD1200</f>
        <v>723.55966666666666</v>
      </c>
      <c r="U122" s="58">
        <f>'Resumen-DiarioHorario-Solar'!AD1277</f>
        <v>475.20599999999985</v>
      </c>
      <c r="V122" s="59">
        <f>'Resumen-DiarioHorario-Solar'!AD1354</f>
        <v>1049.4433333333332</v>
      </c>
      <c r="W122" s="58">
        <f>'Resumen-DiarioHorario-Solar'!AD1431</f>
        <v>825.99599999999964</v>
      </c>
      <c r="X122" s="59">
        <f>'Resumen-DiarioHorario-Solar'!AD1508</f>
        <v>501.8063333333331</v>
      </c>
      <c r="Y122" s="58">
        <f>'Resumen-DiarioHorario-Solar'!AD1585</f>
        <v>0</v>
      </c>
      <c r="Z122" s="59">
        <f>'Resumen-DiarioHorario-Solar'!AD1662</f>
        <v>63.056499999999971</v>
      </c>
      <c r="AA122" s="58">
        <f>'Resumen-DiarioHorario-Solar'!AD1739</f>
        <v>19.469166666666666</v>
      </c>
      <c r="AB122" s="59">
        <f>'Resumen-DiarioHorario-Solar'!AD1816</f>
        <v>107.07716666666671</v>
      </c>
      <c r="AC122" s="58">
        <f>'Resumen-DiarioHorario-Solar'!AD1893</f>
        <v>614.08399999999995</v>
      </c>
      <c r="AD122" s="59">
        <f>'Resumen-DiarioHorario-Solar'!AD1970</f>
        <v>623.45999999999992</v>
      </c>
      <c r="AE122" s="58">
        <f>'Resumen-DiarioHorario-Solar'!AD2047</f>
        <v>716.82683333333341</v>
      </c>
      <c r="AF122" s="59">
        <f>'Resumen-DiarioHorario-Solar'!AD2124</f>
        <v>46.897499999999994</v>
      </c>
      <c r="AG122" s="58">
        <f>'Resumen-DiarioHorario-Solar'!AD2201</f>
        <v>0</v>
      </c>
      <c r="AH122" s="59">
        <f>'Resumen-DiarioHorario-Solar'!AD2278</f>
        <v>14.920000000000002</v>
      </c>
      <c r="AI122" s="60">
        <f>+'Resumen-DiarioHorario-Solar'!AD2355</f>
        <v>0</v>
      </c>
      <c r="AJ122" s="54"/>
      <c r="AK122" s="51">
        <f t="shared" si="9"/>
        <v>12125.761499999997</v>
      </c>
      <c r="AL122" s="54"/>
    </row>
    <row r="123" spans="2:38" x14ac:dyDescent="0.3">
      <c r="B123" s="46" t="s">
        <v>71</v>
      </c>
      <c r="C123" s="46"/>
      <c r="D123" s="46"/>
      <c r="E123" s="58">
        <f>'Resumen-DiarioHorario-Solar'!AD46</f>
        <v>0</v>
      </c>
      <c r="F123" s="59">
        <f>'Resumen-DiarioHorario-Solar'!AD123</f>
        <v>0</v>
      </c>
      <c r="G123" s="58">
        <f>'Resumen-DiarioHorario-Solar'!AD200</f>
        <v>5.9866666666666672</v>
      </c>
      <c r="H123" s="59">
        <f>'Resumen-DiarioHorario-Solar'!AD277</f>
        <v>0</v>
      </c>
      <c r="I123" s="58">
        <f>'Resumen-DiarioHorario-Solar'!AD354</f>
        <v>0.45916666666666672</v>
      </c>
      <c r="J123" s="59">
        <f>'Resumen-DiarioHorario-Solar'!AD431</f>
        <v>58.982500000000044</v>
      </c>
      <c r="K123" s="58">
        <f>'Resumen-DiarioHorario-Solar'!AD508</f>
        <v>51.127333333333326</v>
      </c>
      <c r="L123" s="59">
        <f>'Resumen-DiarioHorario-Solar'!AD585</f>
        <v>46.078333333333333</v>
      </c>
      <c r="M123" s="58">
        <f>'Resumen-DiarioHorario-Solar'!AD662</f>
        <v>180.83083333333332</v>
      </c>
      <c r="N123" s="59">
        <f>'Resumen-DiarioHorario-Solar'!AD739</f>
        <v>115.23866666666667</v>
      </c>
      <c r="O123" s="58">
        <f>'Resumen-DiarioHorario-Solar'!AD816</f>
        <v>483.03666666666675</v>
      </c>
      <c r="P123" s="59">
        <f>'Resumen-DiarioHorario-Solar'!AD893</f>
        <v>489.69833333333355</v>
      </c>
      <c r="Q123" s="58">
        <f>'Resumen-DiarioHorario-Solar'!AD970</f>
        <v>500.93333333333345</v>
      </c>
      <c r="R123" s="59">
        <f>'Resumen-DiarioHorario-Solar'!AD1047</f>
        <v>86.179999999999993</v>
      </c>
      <c r="S123" s="58">
        <f>'Resumen-DiarioHorario-Solar'!AD1124</f>
        <v>186.89499999999995</v>
      </c>
      <c r="T123" s="59">
        <f>'Resumen-DiarioHorario-Solar'!AD1201</f>
        <v>317.18333333333328</v>
      </c>
      <c r="U123" s="58">
        <f>'Resumen-DiarioHorario-Solar'!AD1278</f>
        <v>0</v>
      </c>
      <c r="V123" s="59">
        <f>'Resumen-DiarioHorario-Solar'!AD1355</f>
        <v>64.996833333333328</v>
      </c>
      <c r="W123" s="58">
        <f>'Resumen-DiarioHorario-Solar'!AD1432</f>
        <v>78.574333333333342</v>
      </c>
      <c r="X123" s="59">
        <f>'Resumen-DiarioHorario-Solar'!AD1509</f>
        <v>56.549000000000007</v>
      </c>
      <c r="Y123" s="58">
        <f>'Resumen-DiarioHorario-Solar'!AD1586</f>
        <v>0</v>
      </c>
      <c r="Z123" s="59">
        <f>'Resumen-DiarioHorario-Solar'!AD1663</f>
        <v>3.7561666666666671</v>
      </c>
      <c r="AA123" s="58">
        <f>'Resumen-DiarioHorario-Solar'!AD1740</f>
        <v>0</v>
      </c>
      <c r="AB123" s="59">
        <f>'Resumen-DiarioHorario-Solar'!AD1817</f>
        <v>4.9051666666666671</v>
      </c>
      <c r="AC123" s="58">
        <f>'Resumen-DiarioHorario-Solar'!AD1894</f>
        <v>148.04616666666669</v>
      </c>
      <c r="AD123" s="59">
        <f>'Resumen-DiarioHorario-Solar'!AD1971</f>
        <v>173.35733333333337</v>
      </c>
      <c r="AE123" s="58">
        <f>'Resumen-DiarioHorario-Solar'!AD2048</f>
        <v>148.45633333333336</v>
      </c>
      <c r="AF123" s="59">
        <f>'Resumen-DiarioHorario-Solar'!AD2125</f>
        <v>0.81016666666666726</v>
      </c>
      <c r="AG123" s="58">
        <f>'Resumen-DiarioHorario-Solar'!AD2202</f>
        <v>0</v>
      </c>
      <c r="AH123" s="59">
        <f>'Resumen-DiarioHorario-Solar'!AD2279</f>
        <v>0</v>
      </c>
      <c r="AI123" s="60">
        <f>+'Resumen-DiarioHorario-Solar'!AD2356</f>
        <v>0</v>
      </c>
      <c r="AJ123" s="54"/>
      <c r="AK123" s="51">
        <f t="shared" si="9"/>
        <v>3202.0816666666665</v>
      </c>
      <c r="AL123" s="54"/>
    </row>
    <row r="124" spans="2:38" x14ac:dyDescent="0.3">
      <c r="B124" s="46" t="s">
        <v>72</v>
      </c>
      <c r="C124" s="46"/>
      <c r="D124" s="46"/>
      <c r="E124" s="58">
        <f>'Resumen-DiarioHorario-Solar'!AD47</f>
        <v>0</v>
      </c>
      <c r="F124" s="59">
        <f>'Resumen-DiarioHorario-Solar'!AD124</f>
        <v>0</v>
      </c>
      <c r="G124" s="58">
        <f>'Resumen-DiarioHorario-Solar'!AD201</f>
        <v>0</v>
      </c>
      <c r="H124" s="59">
        <f>'Resumen-DiarioHorario-Solar'!AD278</f>
        <v>0</v>
      </c>
      <c r="I124" s="58">
        <f>'Resumen-DiarioHorario-Solar'!AD355</f>
        <v>0</v>
      </c>
      <c r="J124" s="59">
        <f>'Resumen-DiarioHorario-Solar'!AD432</f>
        <v>0</v>
      </c>
      <c r="K124" s="58">
        <f>'Resumen-DiarioHorario-Solar'!AD509</f>
        <v>0</v>
      </c>
      <c r="L124" s="59">
        <f>'Resumen-DiarioHorario-Solar'!AD586</f>
        <v>0</v>
      </c>
      <c r="M124" s="58">
        <f>'Resumen-DiarioHorario-Solar'!AD663</f>
        <v>0</v>
      </c>
      <c r="N124" s="59">
        <f>'Resumen-DiarioHorario-Solar'!AD740</f>
        <v>0</v>
      </c>
      <c r="O124" s="58">
        <f>'Resumen-DiarioHorario-Solar'!AD817</f>
        <v>0</v>
      </c>
      <c r="P124" s="59">
        <f>'Resumen-DiarioHorario-Solar'!AD894</f>
        <v>0</v>
      </c>
      <c r="Q124" s="58">
        <f>'Resumen-DiarioHorario-Solar'!AD971</f>
        <v>0</v>
      </c>
      <c r="R124" s="59">
        <f>'Resumen-DiarioHorario-Solar'!AD1048</f>
        <v>0</v>
      </c>
      <c r="S124" s="58">
        <f>'Resumen-DiarioHorario-Solar'!AD1125</f>
        <v>0</v>
      </c>
      <c r="T124" s="59">
        <f>'Resumen-DiarioHorario-Solar'!AD1202</f>
        <v>0</v>
      </c>
      <c r="U124" s="58">
        <f>'Resumen-DiarioHorario-Solar'!AD1279</f>
        <v>0</v>
      </c>
      <c r="V124" s="59">
        <f>'Resumen-DiarioHorario-Solar'!AD1356</f>
        <v>0</v>
      </c>
      <c r="W124" s="58">
        <f>'Resumen-DiarioHorario-Solar'!AD1433</f>
        <v>0</v>
      </c>
      <c r="X124" s="59">
        <f>'Resumen-DiarioHorario-Solar'!AD1510</f>
        <v>0</v>
      </c>
      <c r="Y124" s="58">
        <f>'Resumen-DiarioHorario-Solar'!AD1587</f>
        <v>0</v>
      </c>
      <c r="Z124" s="59">
        <f>'Resumen-DiarioHorario-Solar'!AD1664</f>
        <v>0</v>
      </c>
      <c r="AA124" s="58">
        <f>'Resumen-DiarioHorario-Solar'!AD1741</f>
        <v>0</v>
      </c>
      <c r="AB124" s="59">
        <f>'Resumen-DiarioHorario-Solar'!AD1818</f>
        <v>0</v>
      </c>
      <c r="AC124" s="58">
        <f>'Resumen-DiarioHorario-Solar'!AD1895</f>
        <v>0</v>
      </c>
      <c r="AD124" s="59">
        <f>'Resumen-DiarioHorario-Solar'!AD1972</f>
        <v>0</v>
      </c>
      <c r="AE124" s="58">
        <f>'Resumen-DiarioHorario-Solar'!AD2049</f>
        <v>0</v>
      </c>
      <c r="AF124" s="59">
        <f>'Resumen-DiarioHorario-Solar'!AD2126</f>
        <v>0</v>
      </c>
      <c r="AG124" s="58">
        <f>'Resumen-DiarioHorario-Solar'!AD2203</f>
        <v>0</v>
      </c>
      <c r="AH124" s="59">
        <f>'Resumen-DiarioHorario-Solar'!AD2280</f>
        <v>0</v>
      </c>
      <c r="AI124" s="60">
        <f>+'Resumen-DiarioHorario-Solar'!AD2357</f>
        <v>0</v>
      </c>
      <c r="AJ124" s="54"/>
      <c r="AK124" s="51">
        <f t="shared" si="9"/>
        <v>0</v>
      </c>
      <c r="AL124" s="54"/>
    </row>
    <row r="125" spans="2:38" x14ac:dyDescent="0.3">
      <c r="B125" s="46" t="s">
        <v>73</v>
      </c>
      <c r="C125" s="46"/>
      <c r="D125" s="46"/>
      <c r="E125" s="58">
        <f>'Resumen-DiarioHorario-Solar'!AD48</f>
        <v>107.51500000000004</v>
      </c>
      <c r="F125" s="59">
        <f>'Resumen-DiarioHorario-Solar'!AD125</f>
        <v>115.99349999999998</v>
      </c>
      <c r="G125" s="58">
        <f>'Resumen-DiarioHorario-Solar'!AD202</f>
        <v>178.18800000000005</v>
      </c>
      <c r="H125" s="59">
        <f>'Resumen-DiarioHorario-Solar'!AD279</f>
        <v>81.630333333333326</v>
      </c>
      <c r="I125" s="58">
        <f>'Resumen-DiarioHorario-Solar'!AD356</f>
        <v>49.21699999999997</v>
      </c>
      <c r="J125" s="59">
        <f>'Resumen-DiarioHorario-Solar'!AD433</f>
        <v>270.72849999999994</v>
      </c>
      <c r="K125" s="58">
        <f>'Resumen-DiarioHorario-Solar'!AD510</f>
        <v>441.98050000000001</v>
      </c>
      <c r="L125" s="59">
        <f>'Resumen-DiarioHorario-Solar'!AD587</f>
        <v>247.65116666666665</v>
      </c>
      <c r="M125" s="58">
        <f>'Resumen-DiarioHorario-Solar'!AD664</f>
        <v>189.0025</v>
      </c>
      <c r="N125" s="59">
        <f>'Resumen-DiarioHorario-Solar'!AD741</f>
        <v>124.44650000000001</v>
      </c>
      <c r="O125" s="58">
        <f>'Resumen-DiarioHorario-Solar'!AD818</f>
        <v>227.71166666666659</v>
      </c>
      <c r="P125" s="59">
        <f>'Resumen-DiarioHorario-Solar'!AD895</f>
        <v>97.580166666666699</v>
      </c>
      <c r="Q125" s="58">
        <f>'Resumen-DiarioHorario-Solar'!AD972</f>
        <v>147.80483333333336</v>
      </c>
      <c r="R125" s="59">
        <f>'Resumen-DiarioHorario-Solar'!AD1049</f>
        <v>1.6714999999999984</v>
      </c>
      <c r="S125" s="58">
        <f>'Resumen-DiarioHorario-Solar'!AD1126</f>
        <v>27.631333333333341</v>
      </c>
      <c r="T125" s="59">
        <f>'Resumen-DiarioHorario-Solar'!AD1203</f>
        <v>19.499000000000002</v>
      </c>
      <c r="U125" s="58">
        <f>'Resumen-DiarioHorario-Solar'!AD1280</f>
        <v>16.514833333333335</v>
      </c>
      <c r="V125" s="59">
        <f>'Resumen-DiarioHorario-Solar'!AD1357</f>
        <v>255.22400000000007</v>
      </c>
      <c r="W125" s="58">
        <f>'Resumen-DiarioHorario-Solar'!AD1434</f>
        <v>101.33949999999999</v>
      </c>
      <c r="X125" s="59">
        <f>'Resumen-DiarioHorario-Solar'!AD1511</f>
        <v>88.407333333333341</v>
      </c>
      <c r="Y125" s="58">
        <f>'Resumen-DiarioHorario-Solar'!AD1588</f>
        <v>0</v>
      </c>
      <c r="Z125" s="59">
        <f>'Resumen-DiarioHorario-Solar'!AD1665</f>
        <v>11.196999999999997</v>
      </c>
      <c r="AA125" s="58">
        <f>'Resumen-DiarioHorario-Solar'!AD1742</f>
        <v>0</v>
      </c>
      <c r="AB125" s="59">
        <f>'Resumen-DiarioHorario-Solar'!AD1819</f>
        <v>25.655333333333335</v>
      </c>
      <c r="AC125" s="58">
        <f>'Resumen-DiarioHorario-Solar'!AD1896</f>
        <v>365.25349999999997</v>
      </c>
      <c r="AD125" s="59">
        <f>'Resumen-DiarioHorario-Solar'!AD1973</f>
        <v>401.41550000000001</v>
      </c>
      <c r="AE125" s="58">
        <f>'Resumen-DiarioHorario-Solar'!AD2050</f>
        <v>325.50500000000005</v>
      </c>
      <c r="AF125" s="59">
        <f>'Resumen-DiarioHorario-Solar'!AD2127</f>
        <v>7.593</v>
      </c>
      <c r="AG125" s="58">
        <f>'Resumen-DiarioHorario-Solar'!AD2204</f>
        <v>0</v>
      </c>
      <c r="AH125" s="59">
        <f>'Resumen-DiarioHorario-Solar'!AD2281</f>
        <v>0</v>
      </c>
      <c r="AI125" s="60">
        <f>+'Resumen-DiarioHorario-Solar'!AD2358</f>
        <v>0</v>
      </c>
      <c r="AJ125" s="54"/>
      <c r="AK125" s="51">
        <f t="shared" si="9"/>
        <v>3926.3564999999994</v>
      </c>
      <c r="AL125" s="54"/>
    </row>
    <row r="126" spans="2:38" x14ac:dyDescent="0.3">
      <c r="B126" s="46" t="s">
        <v>74</v>
      </c>
      <c r="C126" s="46"/>
      <c r="D126" s="46"/>
      <c r="E126" s="58">
        <f>'Resumen-DiarioHorario-Solar'!AD49</f>
        <v>97.911699999999996</v>
      </c>
      <c r="F126" s="59">
        <f>'Resumen-DiarioHorario-Solar'!AD126</f>
        <v>177.98553333333331</v>
      </c>
      <c r="G126" s="58">
        <f>'Resumen-DiarioHorario-Solar'!AD203</f>
        <v>126.69936666666666</v>
      </c>
      <c r="H126" s="59">
        <f>'Resumen-DiarioHorario-Solar'!AD280</f>
        <v>68.61039000000001</v>
      </c>
      <c r="I126" s="58">
        <f>'Resumen-DiarioHorario-Solar'!AD357</f>
        <v>49.732166666666657</v>
      </c>
      <c r="J126" s="59">
        <f>'Resumen-DiarioHorario-Solar'!AD434</f>
        <v>127.29486666666668</v>
      </c>
      <c r="K126" s="58">
        <f>'Resumen-DiarioHorario-Solar'!AD511</f>
        <v>169.84520000000001</v>
      </c>
      <c r="L126" s="59">
        <f>'Resumen-DiarioHorario-Solar'!AD588</f>
        <v>122.89686666666665</v>
      </c>
      <c r="M126" s="58">
        <f>'Resumen-DiarioHorario-Solar'!AD665</f>
        <v>222.94666666666666</v>
      </c>
      <c r="N126" s="59">
        <f>'Resumen-DiarioHorario-Solar'!AD742</f>
        <v>0</v>
      </c>
      <c r="O126" s="58">
        <f>'Resumen-DiarioHorario-Solar'!AD819</f>
        <v>242.3233333333333</v>
      </c>
      <c r="P126" s="59">
        <f>'Resumen-DiarioHorario-Solar'!AD896</f>
        <v>203.73803333333342</v>
      </c>
      <c r="Q126" s="58">
        <f>'Resumen-DiarioHorario-Solar'!AD973</f>
        <v>188.82386666666673</v>
      </c>
      <c r="R126" s="59">
        <f>'Resumen-DiarioHorario-Solar'!AD1050</f>
        <v>6.9666666666666779E-2</v>
      </c>
      <c r="S126" s="58">
        <f>'Resumen-DiarioHorario-Solar'!AD1127</f>
        <v>18.203999999999997</v>
      </c>
      <c r="T126" s="59">
        <f>'Resumen-DiarioHorario-Solar'!AD1204</f>
        <v>32.272166666666649</v>
      </c>
      <c r="U126" s="58">
        <f>'Resumen-DiarioHorario-Solar'!AD1281</f>
        <v>45.936499999999995</v>
      </c>
      <c r="V126" s="59">
        <f>'Resumen-DiarioHorario-Solar'!AD1358</f>
        <v>119.91116666666672</v>
      </c>
      <c r="W126" s="58">
        <f>'Resumen-DiarioHorario-Solar'!AD1435</f>
        <v>93.719166666666695</v>
      </c>
      <c r="X126" s="59">
        <f>'Resumen-DiarioHorario-Solar'!AD1512</f>
        <v>65.798000000000016</v>
      </c>
      <c r="Y126" s="58">
        <f>'Resumen-DiarioHorario-Solar'!AD1589</f>
        <v>0</v>
      </c>
      <c r="Z126" s="59">
        <f>'Resumen-DiarioHorario-Solar'!AD1666</f>
        <v>1.0375000000000001</v>
      </c>
      <c r="AA126" s="58">
        <f>'Resumen-DiarioHorario-Solar'!AD1743</f>
        <v>0.75283333333333313</v>
      </c>
      <c r="AB126" s="59">
        <f>'Resumen-DiarioHorario-Solar'!AD1820</f>
        <v>56.270833333333336</v>
      </c>
      <c r="AC126" s="58">
        <f>'Resumen-DiarioHorario-Solar'!AD1897</f>
        <v>134.58899999999997</v>
      </c>
      <c r="AD126" s="59">
        <f>'Resumen-DiarioHorario-Solar'!AD1974</f>
        <v>218.77616666666654</v>
      </c>
      <c r="AE126" s="58">
        <f>'Resumen-DiarioHorario-Solar'!AD2051</f>
        <v>157.88566666666659</v>
      </c>
      <c r="AF126" s="59">
        <f>'Resumen-DiarioHorario-Solar'!AD2128</f>
        <v>5.0305000000000017</v>
      </c>
      <c r="AG126" s="58">
        <f>'Resumen-DiarioHorario-Solar'!AD2205</f>
        <v>0</v>
      </c>
      <c r="AH126" s="59">
        <f>'Resumen-DiarioHorario-Solar'!AD2282</f>
        <v>2.1060000000000008</v>
      </c>
      <c r="AI126" s="60">
        <f>+'Resumen-DiarioHorario-Solar'!AD2359</f>
        <v>0</v>
      </c>
      <c r="AJ126" s="54"/>
      <c r="AK126" s="51">
        <f t="shared" si="9"/>
        <v>2751.1671566666669</v>
      </c>
      <c r="AL126" s="54"/>
    </row>
    <row r="127" spans="2:38" x14ac:dyDescent="0.3">
      <c r="B127" s="46" t="s">
        <v>75</v>
      </c>
      <c r="C127" s="46"/>
      <c r="D127" s="46"/>
      <c r="E127" s="58">
        <f>'Resumen-DiarioHorario-Solar'!AD50</f>
        <v>306.25716666666665</v>
      </c>
      <c r="F127" s="59">
        <f>'Resumen-DiarioHorario-Solar'!AD127</f>
        <v>136.495</v>
      </c>
      <c r="G127" s="58">
        <f>'Resumen-DiarioHorario-Solar'!AD204</f>
        <v>234.52149999999995</v>
      </c>
      <c r="H127" s="59">
        <f>'Resumen-DiarioHorario-Solar'!AD281</f>
        <v>143.53733333333332</v>
      </c>
      <c r="I127" s="58">
        <f>'Resumen-DiarioHorario-Solar'!AD358</f>
        <v>34.683500000000002</v>
      </c>
      <c r="J127" s="59">
        <f>'Resumen-DiarioHorario-Solar'!AD435</f>
        <v>193.05116666666666</v>
      </c>
      <c r="K127" s="58">
        <f>'Resumen-DiarioHorario-Solar'!AD512</f>
        <v>74.865000000000009</v>
      </c>
      <c r="L127" s="59">
        <f>'Resumen-DiarioHorario-Solar'!AD589</f>
        <v>10.306666666666658</v>
      </c>
      <c r="M127" s="58">
        <f>'Resumen-DiarioHorario-Solar'!AD666</f>
        <v>35.309666666666665</v>
      </c>
      <c r="N127" s="59">
        <f>'Resumen-DiarioHorario-Solar'!AD743</f>
        <v>216.61599999999999</v>
      </c>
      <c r="O127" s="58">
        <f>'Resumen-DiarioHorario-Solar'!AD820</f>
        <v>0</v>
      </c>
      <c r="P127" s="59">
        <f>'Resumen-DiarioHorario-Solar'!AD897</f>
        <v>263.73683333333332</v>
      </c>
      <c r="Q127" s="58">
        <f>'Resumen-DiarioHorario-Solar'!AD974</f>
        <v>70.707833333333355</v>
      </c>
      <c r="R127" s="59">
        <f>'Resumen-DiarioHorario-Solar'!AD1051</f>
        <v>17.422499999999999</v>
      </c>
      <c r="S127" s="58">
        <f>'Resumen-DiarioHorario-Solar'!AD1128</f>
        <v>122.76000000000003</v>
      </c>
      <c r="T127" s="59">
        <f>'Resumen-DiarioHorario-Solar'!AD1205</f>
        <v>45.194166666666675</v>
      </c>
      <c r="U127" s="58">
        <f>'Resumen-DiarioHorario-Solar'!AD1282</f>
        <v>68.547500000000014</v>
      </c>
      <c r="V127" s="59">
        <f>'Resumen-DiarioHorario-Solar'!AD1359</f>
        <v>348.10683333333333</v>
      </c>
      <c r="W127" s="58">
        <f>'Resumen-DiarioHorario-Solar'!AD1436</f>
        <v>289.62149999999997</v>
      </c>
      <c r="X127" s="59">
        <f>'Resumen-DiarioHorario-Solar'!AD1513</f>
        <v>182.46616666666668</v>
      </c>
      <c r="Y127" s="58">
        <f>'Resumen-DiarioHorario-Solar'!AD1590</f>
        <v>0</v>
      </c>
      <c r="Z127" s="59">
        <f>'Resumen-DiarioHorario-Solar'!AD1667</f>
        <v>7.074166666666664</v>
      </c>
      <c r="AA127" s="58">
        <f>'Resumen-DiarioHorario-Solar'!AD1744</f>
        <v>6.2109999999999976</v>
      </c>
      <c r="AB127" s="59">
        <f>'Resumen-DiarioHorario-Solar'!AD1821</f>
        <v>157.405</v>
      </c>
      <c r="AC127" s="58">
        <f>'Resumen-DiarioHorario-Solar'!AD1898</f>
        <v>112.69516666666667</v>
      </c>
      <c r="AD127" s="59">
        <f>'Resumen-DiarioHorario-Solar'!AD1975</f>
        <v>456.49666666666661</v>
      </c>
      <c r="AE127" s="58">
        <f>'Resumen-DiarioHorario-Solar'!AD2052</f>
        <v>383.64099999999996</v>
      </c>
      <c r="AF127" s="59">
        <f>'Resumen-DiarioHorario-Solar'!AD2129</f>
        <v>45.909333333333329</v>
      </c>
      <c r="AG127" s="58">
        <f>'Resumen-DiarioHorario-Solar'!AD2206</f>
        <v>0</v>
      </c>
      <c r="AH127" s="59">
        <f>'Resumen-DiarioHorario-Solar'!AD2283</f>
        <v>17.149333333333335</v>
      </c>
      <c r="AI127" s="60">
        <f>+'Resumen-DiarioHorario-Solar'!AD2360</f>
        <v>0</v>
      </c>
      <c r="AJ127" s="54"/>
      <c r="AK127" s="51">
        <f t="shared" si="9"/>
        <v>3980.788</v>
      </c>
      <c r="AL127" s="54"/>
    </row>
    <row r="128" spans="2:38" x14ac:dyDescent="0.3">
      <c r="B128" s="46" t="s">
        <v>76</v>
      </c>
      <c r="C128" s="46"/>
      <c r="D128" s="46"/>
      <c r="E128" s="58">
        <f>'Resumen-DiarioHorario-Solar'!AD51</f>
        <v>104.75799999999998</v>
      </c>
      <c r="F128" s="59">
        <f>'Resumen-DiarioHorario-Solar'!AD128</f>
        <v>120.42366666666665</v>
      </c>
      <c r="G128" s="58">
        <f>'Resumen-DiarioHorario-Solar'!AD205</f>
        <v>135.46666666666664</v>
      </c>
      <c r="H128" s="59">
        <f>'Resumen-DiarioHorario-Solar'!AD282</f>
        <v>41.061166666666651</v>
      </c>
      <c r="I128" s="58">
        <f>'Resumen-DiarioHorario-Solar'!AD359</f>
        <v>35.441500000000005</v>
      </c>
      <c r="J128" s="59">
        <f>'Resumen-DiarioHorario-Solar'!AD436</f>
        <v>124.75766666666668</v>
      </c>
      <c r="K128" s="58">
        <f>'Resumen-DiarioHorario-Solar'!AD513</f>
        <v>104.21166666666666</v>
      </c>
      <c r="L128" s="59">
        <f>'Resumen-DiarioHorario-Solar'!AD590</f>
        <v>49.690999999999967</v>
      </c>
      <c r="M128" s="58">
        <f>'Resumen-DiarioHorario-Solar'!AD667</f>
        <v>13.373833333333328</v>
      </c>
      <c r="N128" s="59">
        <f>'Resumen-DiarioHorario-Solar'!AD744</f>
        <v>47.195833333333319</v>
      </c>
      <c r="O128" s="58">
        <f>'Resumen-DiarioHorario-Solar'!AD821</f>
        <v>0</v>
      </c>
      <c r="P128" s="59">
        <f>'Resumen-DiarioHorario-Solar'!AD898</f>
        <v>104.78066666666668</v>
      </c>
      <c r="Q128" s="58">
        <f>'Resumen-DiarioHorario-Solar'!AD975</f>
        <v>38.222666666666676</v>
      </c>
      <c r="R128" s="59">
        <f>'Resumen-DiarioHorario-Solar'!AD1052</f>
        <v>5.5213333333333328</v>
      </c>
      <c r="S128" s="58">
        <f>'Resumen-DiarioHorario-Solar'!AD1129</f>
        <v>32.058</v>
      </c>
      <c r="T128" s="59">
        <f>'Resumen-DiarioHorario-Solar'!AD1206</f>
        <v>56.577666666666644</v>
      </c>
      <c r="U128" s="58">
        <f>'Resumen-DiarioHorario-Solar'!AD1283</f>
        <v>46.023666666666657</v>
      </c>
      <c r="V128" s="59">
        <f>'Resumen-DiarioHorario-Solar'!AD1360</f>
        <v>254.44649999999999</v>
      </c>
      <c r="W128" s="58">
        <f>'Resumen-DiarioHorario-Solar'!AD1437</f>
        <v>211.4853333333333</v>
      </c>
      <c r="X128" s="59">
        <f>'Resumen-DiarioHorario-Solar'!AD1514</f>
        <v>165.01599999999996</v>
      </c>
      <c r="Y128" s="58">
        <f>'Resumen-DiarioHorario-Solar'!AD1591</f>
        <v>0</v>
      </c>
      <c r="Z128" s="59">
        <f>'Resumen-DiarioHorario-Solar'!AD1668</f>
        <v>10.311499999999995</v>
      </c>
      <c r="AA128" s="58">
        <f>'Resumen-DiarioHorario-Solar'!AD1745</f>
        <v>2.0088333333333317</v>
      </c>
      <c r="AB128" s="59">
        <f>'Resumen-DiarioHorario-Solar'!AD1822</f>
        <v>61.423500000000033</v>
      </c>
      <c r="AC128" s="58">
        <f>'Resumen-DiarioHorario-Solar'!AD1899</f>
        <v>321.43499999999995</v>
      </c>
      <c r="AD128" s="59">
        <f>'Resumen-DiarioHorario-Solar'!AD1976</f>
        <v>341.76233333333352</v>
      </c>
      <c r="AE128" s="58">
        <f>'Resumen-DiarioHorario-Solar'!AD2053</f>
        <v>283.93533333333323</v>
      </c>
      <c r="AF128" s="59">
        <f>'Resumen-DiarioHorario-Solar'!AD2130</f>
        <v>20.138333333333321</v>
      </c>
      <c r="AG128" s="58">
        <f>'Resumen-DiarioHorario-Solar'!AD2207</f>
        <v>0</v>
      </c>
      <c r="AH128" s="59">
        <f>'Resumen-DiarioHorario-Solar'!AD2284</f>
        <v>4.3390000000000022</v>
      </c>
      <c r="AI128" s="60">
        <f>+'Resumen-DiarioHorario-Solar'!AD2361</f>
        <v>0</v>
      </c>
      <c r="AJ128" s="54"/>
      <c r="AK128" s="51">
        <f t="shared" si="9"/>
        <v>2735.8666666666668</v>
      </c>
      <c r="AL128" s="54"/>
    </row>
    <row r="129" spans="2:38" x14ac:dyDescent="0.3">
      <c r="B129" s="46" t="s">
        <v>77</v>
      </c>
      <c r="C129" s="46"/>
      <c r="D129" s="46"/>
      <c r="E129" s="58">
        <f>'Resumen-DiarioHorario-Solar'!AD52</f>
        <v>28.349333333333337</v>
      </c>
      <c r="F129" s="59">
        <f>'Resumen-DiarioHorario-Solar'!AD129</f>
        <v>117.15983333333332</v>
      </c>
      <c r="G129" s="58">
        <f>'Resumen-DiarioHorario-Solar'!AD206</f>
        <v>79.507833333333352</v>
      </c>
      <c r="H129" s="59">
        <f>'Resumen-DiarioHorario-Solar'!AD283</f>
        <v>9.7033333333333314</v>
      </c>
      <c r="I129" s="58">
        <f>'Resumen-DiarioHorario-Solar'!AD360</f>
        <v>5.2473333333333319</v>
      </c>
      <c r="J129" s="59">
        <f>'Resumen-DiarioHorario-Solar'!AD437</f>
        <v>35.398333333333326</v>
      </c>
      <c r="K129" s="58">
        <f>'Resumen-DiarioHorario-Solar'!AD514</f>
        <v>13.212333333333339</v>
      </c>
      <c r="L129" s="59">
        <f>'Resumen-DiarioHorario-Solar'!AD591</f>
        <v>0</v>
      </c>
      <c r="M129" s="58">
        <f>'Resumen-DiarioHorario-Solar'!AD668</f>
        <v>4.9198333333333331</v>
      </c>
      <c r="N129" s="59">
        <f>'Resumen-DiarioHorario-Solar'!AD745</f>
        <v>54.629333333333335</v>
      </c>
      <c r="O129" s="58">
        <f>'Resumen-DiarioHorario-Solar'!AD822</f>
        <v>0</v>
      </c>
      <c r="P129" s="59">
        <f>'Resumen-DiarioHorario-Solar'!AD899</f>
        <v>73.266499999999994</v>
      </c>
      <c r="Q129" s="58">
        <f>'Resumen-DiarioHorario-Solar'!AD976</f>
        <v>4.8049999999999988</v>
      </c>
      <c r="R129" s="59">
        <f>'Resumen-DiarioHorario-Solar'!AD1053</f>
        <v>0.98483333333333389</v>
      </c>
      <c r="S129" s="58">
        <f>'Resumen-DiarioHorario-Solar'!AD1130</f>
        <v>47.10499999999999</v>
      </c>
      <c r="T129" s="59">
        <f>'Resumen-DiarioHorario-Solar'!AD1207</f>
        <v>22.649666666666658</v>
      </c>
      <c r="U129" s="58">
        <f>'Resumen-DiarioHorario-Solar'!AD1284</f>
        <v>0.69466666666666532</v>
      </c>
      <c r="V129" s="59">
        <f>'Resumen-DiarioHorario-Solar'!AD1361</f>
        <v>172.01166666666671</v>
      </c>
      <c r="W129" s="58">
        <f>'Resumen-DiarioHorario-Solar'!AD1438</f>
        <v>76.838999999999984</v>
      </c>
      <c r="X129" s="59">
        <f>'Resumen-DiarioHorario-Solar'!AD1515</f>
        <v>35.516333333333336</v>
      </c>
      <c r="Y129" s="58">
        <f>'Resumen-DiarioHorario-Solar'!AD1592</f>
        <v>0</v>
      </c>
      <c r="Z129" s="59">
        <f>'Resumen-DiarioHorario-Solar'!AD1669</f>
        <v>3.2015000000000016</v>
      </c>
      <c r="AA129" s="58">
        <f>'Resumen-DiarioHorario-Solar'!AD1746</f>
        <v>0</v>
      </c>
      <c r="AB129" s="59">
        <f>'Resumen-DiarioHorario-Solar'!AD1823</f>
        <v>15.944000000000001</v>
      </c>
      <c r="AC129" s="58">
        <f>'Resumen-DiarioHorario-Solar'!AD1900</f>
        <v>157.47549999999993</v>
      </c>
      <c r="AD129" s="59">
        <f>'Resumen-DiarioHorario-Solar'!AD1977</f>
        <v>115.2045</v>
      </c>
      <c r="AE129" s="58">
        <f>'Resumen-DiarioHorario-Solar'!AD2054</f>
        <v>87.775499999999951</v>
      </c>
      <c r="AF129" s="59">
        <f>'Resumen-DiarioHorario-Solar'!AD2131</f>
        <v>1.121</v>
      </c>
      <c r="AG129" s="58">
        <f>'Resumen-DiarioHorario-Solar'!AD2208</f>
        <v>0</v>
      </c>
      <c r="AH129" s="59">
        <f>'Resumen-DiarioHorario-Solar'!AD2285</f>
        <v>9.0833333333333266E-2</v>
      </c>
      <c r="AI129" s="60">
        <f>+'Resumen-DiarioHorario-Solar'!AD2362</f>
        <v>0</v>
      </c>
      <c r="AJ129" s="54"/>
      <c r="AK129" s="51">
        <f t="shared" si="9"/>
        <v>1162.8129999999999</v>
      </c>
      <c r="AL129" s="54"/>
    </row>
    <row r="130" spans="2:38" x14ac:dyDescent="0.3">
      <c r="B130" s="46" t="s">
        <v>78</v>
      </c>
      <c r="C130" s="46"/>
      <c r="D130" s="46"/>
      <c r="E130" s="58">
        <f>'Resumen-DiarioHorario-Solar'!AD53</f>
        <v>24.14266666666667</v>
      </c>
      <c r="F130" s="59">
        <f>'Resumen-DiarioHorario-Solar'!AD130</f>
        <v>17.203333333333322</v>
      </c>
      <c r="G130" s="58">
        <f>'Resumen-DiarioHorario-Solar'!AD207</f>
        <v>78.143666666666661</v>
      </c>
      <c r="H130" s="59">
        <f>'Resumen-DiarioHorario-Solar'!AD284</f>
        <v>21.401166666666661</v>
      </c>
      <c r="I130" s="58">
        <f>'Resumen-DiarioHorario-Solar'!AD361</f>
        <v>3.85</v>
      </c>
      <c r="J130" s="59">
        <f>'Resumen-DiarioHorario-Solar'!AD438</f>
        <v>152.92416666666668</v>
      </c>
      <c r="K130" s="58">
        <f>'Resumen-DiarioHorario-Solar'!AD515</f>
        <v>7.077333333333331</v>
      </c>
      <c r="L130" s="59">
        <f>'Resumen-DiarioHorario-Solar'!AD592</f>
        <v>0</v>
      </c>
      <c r="M130" s="58">
        <f>'Resumen-DiarioHorario-Solar'!AD669</f>
        <v>0</v>
      </c>
      <c r="N130" s="59">
        <f>'Resumen-DiarioHorario-Solar'!AD746</f>
        <v>44.199500000000029</v>
      </c>
      <c r="O130" s="58">
        <f>'Resumen-DiarioHorario-Solar'!AD823</f>
        <v>0</v>
      </c>
      <c r="P130" s="59">
        <f>'Resumen-DiarioHorario-Solar'!AD900</f>
        <v>12.310499999999998</v>
      </c>
      <c r="Q130" s="58">
        <f>'Resumen-DiarioHorario-Solar'!AD977</f>
        <v>0.19649999999999992</v>
      </c>
      <c r="R130" s="59">
        <f>'Resumen-DiarioHorario-Solar'!AD1054</f>
        <v>0</v>
      </c>
      <c r="S130" s="58">
        <f>'Resumen-DiarioHorario-Solar'!AD1131</f>
        <v>1.0926666666666667</v>
      </c>
      <c r="T130" s="59">
        <f>'Resumen-DiarioHorario-Solar'!AD1208</f>
        <v>0</v>
      </c>
      <c r="U130" s="58">
        <f>'Resumen-DiarioHorario-Solar'!AD1285</f>
        <v>4.6666666666666853E-3</v>
      </c>
      <c r="V130" s="59">
        <f>'Resumen-DiarioHorario-Solar'!AD1362</f>
        <v>9.5648333333333326</v>
      </c>
      <c r="W130" s="58">
        <f>'Resumen-DiarioHorario-Solar'!AD1439</f>
        <v>0</v>
      </c>
      <c r="X130" s="59">
        <f>'Resumen-DiarioHorario-Solar'!AD1516</f>
        <v>0</v>
      </c>
      <c r="Y130" s="58">
        <f>'Resumen-DiarioHorario-Solar'!AD1593</f>
        <v>0</v>
      </c>
      <c r="Z130" s="59">
        <f>'Resumen-DiarioHorario-Solar'!AD1670</f>
        <v>3.527333333333333</v>
      </c>
      <c r="AA130" s="58">
        <f>'Resumen-DiarioHorario-Solar'!AD1747</f>
        <v>0</v>
      </c>
      <c r="AB130" s="59">
        <f>'Resumen-DiarioHorario-Solar'!AD1824</f>
        <v>19.138000000000009</v>
      </c>
      <c r="AC130" s="58">
        <f>'Resumen-DiarioHorario-Solar'!AD1901</f>
        <v>0</v>
      </c>
      <c r="AD130" s="59">
        <f>'Resumen-DiarioHorario-Solar'!AD1978</f>
        <v>0</v>
      </c>
      <c r="AE130" s="58">
        <f>'Resumen-DiarioHorario-Solar'!AD2055</f>
        <v>0</v>
      </c>
      <c r="AF130" s="59">
        <f>'Resumen-DiarioHorario-Solar'!AD2132</f>
        <v>0</v>
      </c>
      <c r="AG130" s="58">
        <f>'Resumen-DiarioHorario-Solar'!AD2209</f>
        <v>0</v>
      </c>
      <c r="AH130" s="59">
        <f>'Resumen-DiarioHorario-Solar'!AD2286</f>
        <v>0</v>
      </c>
      <c r="AI130" s="60">
        <f>+'Resumen-DiarioHorario-Solar'!AD2363</f>
        <v>0</v>
      </c>
      <c r="AJ130" s="54"/>
      <c r="AK130" s="51">
        <f t="shared" si="9"/>
        <v>394.77633333333335</v>
      </c>
      <c r="AL130" s="54"/>
    </row>
    <row r="131" spans="2:38" x14ac:dyDescent="0.3">
      <c r="B131" s="46" t="s">
        <v>79</v>
      </c>
      <c r="C131" s="46"/>
      <c r="D131" s="46"/>
      <c r="E131" s="58">
        <f>'Resumen-DiarioHorario-Solar'!AD54</f>
        <v>4.3376666666666663</v>
      </c>
      <c r="F131" s="59">
        <f>'Resumen-DiarioHorario-Solar'!AD131</f>
        <v>0.66866666666666674</v>
      </c>
      <c r="G131" s="58">
        <f>'Resumen-DiarioHorario-Solar'!AD208</f>
        <v>34.064666666666675</v>
      </c>
      <c r="H131" s="59">
        <f>'Resumen-DiarioHorario-Solar'!AD285</f>
        <v>4.3406666666666673</v>
      </c>
      <c r="I131" s="58">
        <f>'Resumen-DiarioHorario-Solar'!AD362</f>
        <v>0</v>
      </c>
      <c r="J131" s="59">
        <f>'Resumen-DiarioHorario-Solar'!AD439</f>
        <v>120.08283333333331</v>
      </c>
      <c r="K131" s="58">
        <f>'Resumen-DiarioHorario-Solar'!AD516</f>
        <v>8.769166666666667</v>
      </c>
      <c r="L131" s="59">
        <f>'Resumen-DiarioHorario-Solar'!AD593</f>
        <v>0</v>
      </c>
      <c r="M131" s="58">
        <f>'Resumen-DiarioHorario-Solar'!AD670</f>
        <v>0</v>
      </c>
      <c r="N131" s="59">
        <f>'Resumen-DiarioHorario-Solar'!AD747</f>
        <v>34.927499999999995</v>
      </c>
      <c r="O131" s="58">
        <f>'Resumen-DiarioHorario-Solar'!AD824</f>
        <v>0</v>
      </c>
      <c r="P131" s="59">
        <f>'Resumen-DiarioHorario-Solar'!AD901</f>
        <v>29.354833333333328</v>
      </c>
      <c r="Q131" s="58">
        <f>'Resumen-DiarioHorario-Solar'!AD978</f>
        <v>0</v>
      </c>
      <c r="R131" s="59">
        <f>'Resumen-DiarioHorario-Solar'!AD1055</f>
        <v>0</v>
      </c>
      <c r="S131" s="58">
        <f>'Resumen-DiarioHorario-Solar'!AD1132</f>
        <v>1.7308333333333334</v>
      </c>
      <c r="T131" s="59">
        <f>'Resumen-DiarioHorario-Solar'!AD1209</f>
        <v>0</v>
      </c>
      <c r="U131" s="58">
        <f>'Resumen-DiarioHorario-Solar'!AD1286</f>
        <v>1.0500000000000042E-2</v>
      </c>
      <c r="V131" s="59">
        <f>'Resumen-DiarioHorario-Solar'!AD1363</f>
        <v>7.4469999999999947</v>
      </c>
      <c r="W131" s="58">
        <f>'Resumen-DiarioHorario-Solar'!AD1440</f>
        <v>2.0243333333333338</v>
      </c>
      <c r="X131" s="59">
        <f>'Resumen-DiarioHorario-Solar'!AD1517</f>
        <v>0</v>
      </c>
      <c r="Y131" s="58">
        <f>'Resumen-DiarioHorario-Solar'!AD1594</f>
        <v>0</v>
      </c>
      <c r="Z131" s="59">
        <f>'Resumen-DiarioHorario-Solar'!AD1671</f>
        <v>4.3651666666666671</v>
      </c>
      <c r="AA131" s="58">
        <f>'Resumen-DiarioHorario-Solar'!AD1748</f>
        <v>0</v>
      </c>
      <c r="AB131" s="59">
        <f>'Resumen-DiarioHorario-Solar'!AD1825</f>
        <v>40.980833333333322</v>
      </c>
      <c r="AC131" s="58">
        <f>'Resumen-DiarioHorario-Solar'!AD1902</f>
        <v>0</v>
      </c>
      <c r="AD131" s="59">
        <f>'Resumen-DiarioHorario-Solar'!AD1979</f>
        <v>0</v>
      </c>
      <c r="AE131" s="58">
        <f>'Resumen-DiarioHorario-Solar'!AD2056</f>
        <v>1.4411666666666667</v>
      </c>
      <c r="AF131" s="59">
        <f>'Resumen-DiarioHorario-Solar'!AD2133</f>
        <v>9.0749999999999993</v>
      </c>
      <c r="AG131" s="58">
        <f>'Resumen-DiarioHorario-Solar'!AD2210</f>
        <v>0</v>
      </c>
      <c r="AH131" s="59">
        <f>'Resumen-DiarioHorario-Solar'!AD2287</f>
        <v>0</v>
      </c>
      <c r="AI131" s="60">
        <f>+'Resumen-DiarioHorario-Solar'!AD2364</f>
        <v>0</v>
      </c>
      <c r="AJ131" s="54"/>
      <c r="AK131" s="51">
        <f t="shared" si="9"/>
        <v>303.62083333333328</v>
      </c>
      <c r="AL131" s="54"/>
    </row>
    <row r="132" spans="2:38" x14ac:dyDescent="0.3">
      <c r="B132" s="46" t="s">
        <v>80</v>
      </c>
      <c r="C132" s="46"/>
      <c r="D132" s="46"/>
      <c r="E132" s="58">
        <f>'Resumen-DiarioHorario-Solar'!AD55</f>
        <v>21.989666666666668</v>
      </c>
      <c r="F132" s="59">
        <f>'Resumen-DiarioHorario-Solar'!AD132</f>
        <v>4.4360000000000008</v>
      </c>
      <c r="G132" s="58">
        <f>'Resumen-DiarioHorario-Solar'!AD209</f>
        <v>54.518166666666694</v>
      </c>
      <c r="H132" s="59">
        <f>'Resumen-DiarioHorario-Solar'!AD286</f>
        <v>8.4951666666666679</v>
      </c>
      <c r="I132" s="58">
        <f>'Resumen-DiarioHorario-Solar'!AD363</f>
        <v>1.2773333333333323</v>
      </c>
      <c r="J132" s="59">
        <f>'Resumen-DiarioHorario-Solar'!AD440</f>
        <v>164.4503333333333</v>
      </c>
      <c r="K132" s="58">
        <f>'Resumen-DiarioHorario-Solar'!AD517</f>
        <v>10.461999999999996</v>
      </c>
      <c r="L132" s="59">
        <f>'Resumen-DiarioHorario-Solar'!AD594</f>
        <v>0</v>
      </c>
      <c r="M132" s="58">
        <f>'Resumen-DiarioHorario-Solar'!AD671</f>
        <v>456.51283333333328</v>
      </c>
      <c r="N132" s="59">
        <f>'Resumen-DiarioHorario-Solar'!AD748</f>
        <v>158.73766666666671</v>
      </c>
      <c r="O132" s="58">
        <f>'Resumen-DiarioHorario-Solar'!AD825</f>
        <v>0</v>
      </c>
      <c r="P132" s="59">
        <f>'Resumen-DiarioHorario-Solar'!AD902</f>
        <v>280.41050000000007</v>
      </c>
      <c r="Q132" s="58">
        <f>'Resumen-DiarioHorario-Solar'!AD979</f>
        <v>91.860333333333344</v>
      </c>
      <c r="R132" s="59">
        <f>'Resumen-DiarioHorario-Solar'!AD1056</f>
        <v>19.067000000000007</v>
      </c>
      <c r="S132" s="58">
        <f>'Resumen-DiarioHorario-Solar'!AD1133</f>
        <v>6.823500000000001</v>
      </c>
      <c r="T132" s="59">
        <f>'Resumen-DiarioHorario-Solar'!AD1210</f>
        <v>0</v>
      </c>
      <c r="U132" s="58">
        <f>'Resumen-DiarioHorario-Solar'!AD1287</f>
        <v>179.43016666666671</v>
      </c>
      <c r="V132" s="59">
        <f>'Resumen-DiarioHorario-Solar'!AD1364</f>
        <v>86.627500000000026</v>
      </c>
      <c r="W132" s="58">
        <f>'Resumen-DiarioHorario-Solar'!AD1441</f>
        <v>43.65499999999998</v>
      </c>
      <c r="X132" s="59">
        <f>'Resumen-DiarioHorario-Solar'!AD1518</f>
        <v>0</v>
      </c>
      <c r="Y132" s="58">
        <f>'Resumen-DiarioHorario-Solar'!AD1595</f>
        <v>0</v>
      </c>
      <c r="Z132" s="59">
        <f>'Resumen-DiarioHorario-Solar'!AD1672</f>
        <v>17.617166666666673</v>
      </c>
      <c r="AA132" s="58">
        <f>'Resumen-DiarioHorario-Solar'!AD1749</f>
        <v>0</v>
      </c>
      <c r="AB132" s="59">
        <f>'Resumen-DiarioHorario-Solar'!AD1826</f>
        <v>23.211999999999996</v>
      </c>
      <c r="AC132" s="58">
        <f>'Resumen-DiarioHorario-Solar'!AD1903</f>
        <v>0</v>
      </c>
      <c r="AD132" s="59">
        <f>'Resumen-DiarioHorario-Solar'!AD1980</f>
        <v>0</v>
      </c>
      <c r="AE132" s="58">
        <f>'Resumen-DiarioHorario-Solar'!AD2057</f>
        <v>1.7571666666666661</v>
      </c>
      <c r="AF132" s="59">
        <f>'Resumen-DiarioHorario-Solar'!AD2134</f>
        <v>7.7778333333333336</v>
      </c>
      <c r="AG132" s="58">
        <f>'Resumen-DiarioHorario-Solar'!AD2211</f>
        <v>0</v>
      </c>
      <c r="AH132" s="59">
        <f>'Resumen-DiarioHorario-Solar'!AD2288</f>
        <v>0</v>
      </c>
      <c r="AI132" s="60">
        <f>+'Resumen-DiarioHorario-Solar'!AD2365</f>
        <v>0</v>
      </c>
      <c r="AJ132" s="54"/>
      <c r="AK132" s="51">
        <f t="shared" si="9"/>
        <v>1639.1173333333334</v>
      </c>
      <c r="AL132" s="54"/>
    </row>
    <row r="133" spans="2:38" x14ac:dyDescent="0.3">
      <c r="B133" s="46" t="s">
        <v>88</v>
      </c>
      <c r="C133" s="46"/>
      <c r="D133" s="46"/>
      <c r="E133" s="58">
        <f>'Resumen-DiarioHorario-Solar'!AD56</f>
        <v>0</v>
      </c>
      <c r="F133" s="59">
        <f>'Resumen-DiarioHorario-Solar'!AD133</f>
        <v>0</v>
      </c>
      <c r="G133" s="58">
        <f>'Resumen-DiarioHorario-Solar'!AD210</f>
        <v>0</v>
      </c>
      <c r="H133" s="59">
        <f>'Resumen-DiarioHorario-Solar'!AD287</f>
        <v>0</v>
      </c>
      <c r="I133" s="58">
        <f>'Resumen-DiarioHorario-Solar'!AD364</f>
        <v>0</v>
      </c>
      <c r="J133" s="59">
        <f>'Resumen-DiarioHorario-Solar'!AD441</f>
        <v>0</v>
      </c>
      <c r="K133" s="58">
        <f>'Resumen-DiarioHorario-Solar'!AD518</f>
        <v>0</v>
      </c>
      <c r="L133" s="59">
        <f>'Resumen-DiarioHorario-Solar'!AD595</f>
        <v>0</v>
      </c>
      <c r="M133" s="58">
        <f>'Resumen-DiarioHorario-Solar'!AD672</f>
        <v>0</v>
      </c>
      <c r="N133" s="59">
        <f>'Resumen-DiarioHorario-Solar'!AD749</f>
        <v>0</v>
      </c>
      <c r="O133" s="58">
        <f>'Resumen-DiarioHorario-Solar'!AD826</f>
        <v>0</v>
      </c>
      <c r="P133" s="59">
        <f>'Resumen-DiarioHorario-Solar'!AD903</f>
        <v>0</v>
      </c>
      <c r="Q133" s="58">
        <f>'Resumen-DiarioHorario-Solar'!AD980</f>
        <v>0</v>
      </c>
      <c r="R133" s="59">
        <f>'Resumen-DiarioHorario-Solar'!AD1057</f>
        <v>0</v>
      </c>
      <c r="S133" s="58">
        <f>'Resumen-DiarioHorario-Solar'!AD1134</f>
        <v>0</v>
      </c>
      <c r="T133" s="59">
        <f>'Resumen-DiarioHorario-Solar'!AD1211</f>
        <v>0</v>
      </c>
      <c r="U133" s="58">
        <f>'Resumen-DiarioHorario-Solar'!AD1288</f>
        <v>0</v>
      </c>
      <c r="V133" s="59">
        <f>'Resumen-DiarioHorario-Solar'!AD1365</f>
        <v>0</v>
      </c>
      <c r="W133" s="58">
        <f>'Resumen-DiarioHorario-Solar'!AD1442</f>
        <v>0</v>
      </c>
      <c r="X133" s="59">
        <f>'Resumen-DiarioHorario-Solar'!AD1519</f>
        <v>0</v>
      </c>
      <c r="Y133" s="58">
        <f>'Resumen-DiarioHorario-Solar'!AD1596</f>
        <v>0</v>
      </c>
      <c r="Z133" s="59">
        <f>'Resumen-DiarioHorario-Solar'!AD1673</f>
        <v>0</v>
      </c>
      <c r="AA133" s="58">
        <f>'Resumen-DiarioHorario-Solar'!AD1750</f>
        <v>0</v>
      </c>
      <c r="AB133" s="59">
        <f>'Resumen-DiarioHorario-Solar'!AD1827</f>
        <v>0</v>
      </c>
      <c r="AC133" s="58">
        <f>'Resumen-DiarioHorario-Solar'!AD1904</f>
        <v>0</v>
      </c>
      <c r="AD133" s="59">
        <f>'Resumen-DiarioHorario-Solar'!AD1981</f>
        <v>0</v>
      </c>
      <c r="AE133" s="58">
        <f>'Resumen-DiarioHorario-Solar'!AD2058</f>
        <v>0</v>
      </c>
      <c r="AF133" s="59">
        <f>'Resumen-DiarioHorario-Solar'!AD2135</f>
        <v>0</v>
      </c>
      <c r="AG133" s="58">
        <f>'Resumen-DiarioHorario-Solar'!AD2212</f>
        <v>0</v>
      </c>
      <c r="AH133" s="59">
        <f>'Resumen-DiarioHorario-Solar'!AD2289</f>
        <v>0</v>
      </c>
      <c r="AI133" s="60">
        <f>+'Resumen-DiarioHorario-Solar'!AD2366</f>
        <v>0</v>
      </c>
      <c r="AJ133" s="54"/>
      <c r="AK133" s="51">
        <f t="shared" si="9"/>
        <v>0</v>
      </c>
      <c r="AL133" s="54"/>
    </row>
    <row r="134" spans="2:38" x14ac:dyDescent="0.3">
      <c r="B134" s="46" t="s">
        <v>97</v>
      </c>
      <c r="C134" s="46"/>
      <c r="E134" s="58">
        <f>'Resumen-DiarioHorario-Solar'!AD57</f>
        <v>226.02016666666665</v>
      </c>
      <c r="F134" s="59">
        <f>'Resumen-DiarioHorario-Solar'!AD134</f>
        <v>54.220333333333315</v>
      </c>
      <c r="G134" s="58">
        <f>'Resumen-DiarioHorario-Solar'!AD211</f>
        <v>440.15033333333344</v>
      </c>
      <c r="H134" s="59">
        <f>'Resumen-DiarioHorario-Solar'!AD288</f>
        <v>66.04249999999999</v>
      </c>
      <c r="I134" s="58">
        <f>'Resumen-DiarioHorario-Solar'!AD365</f>
        <v>4.237333333333333</v>
      </c>
      <c r="J134" s="59">
        <f>'Resumen-DiarioHorario-Solar'!AD442</f>
        <v>237.87549999999999</v>
      </c>
      <c r="K134" s="58">
        <f>'Resumen-DiarioHorario-Solar'!AD519</f>
        <v>344.63716666666664</v>
      </c>
      <c r="L134" s="59">
        <f>'Resumen-DiarioHorario-Solar'!AD596</f>
        <v>386.46366666666671</v>
      </c>
      <c r="M134" s="58">
        <f>'Resumen-DiarioHorario-Solar'!AD673</f>
        <v>418.32133333333326</v>
      </c>
      <c r="N134" s="59">
        <f>'Resumen-DiarioHorario-Solar'!AD750</f>
        <v>442.029</v>
      </c>
      <c r="O134" s="58">
        <f>'Resumen-DiarioHorario-Solar'!AD827</f>
        <v>344.53699999999998</v>
      </c>
      <c r="P134" s="59">
        <f>'Resumen-DiarioHorario-Solar'!AD904</f>
        <v>350.3125</v>
      </c>
      <c r="Q134" s="58">
        <f>'Resumen-DiarioHorario-Solar'!AD981</f>
        <v>344.05033333333336</v>
      </c>
      <c r="R134" s="59">
        <f>'Resumen-DiarioHorario-Solar'!AD1058</f>
        <v>68.669499999999999</v>
      </c>
      <c r="S134" s="58">
        <f>'Resumen-DiarioHorario-Solar'!AD1135</f>
        <v>96.032666666666671</v>
      </c>
      <c r="T134" s="59">
        <f>'Resumen-DiarioHorario-Solar'!AD1212</f>
        <v>256.82550000000003</v>
      </c>
      <c r="U134" s="58">
        <f>'Resumen-DiarioHorario-Solar'!AD1289</f>
        <v>119.06266666666667</v>
      </c>
      <c r="V134" s="59">
        <f>'Resumen-DiarioHorario-Solar'!AD1366</f>
        <v>341.61699999999996</v>
      </c>
      <c r="W134" s="58">
        <f>'Resumen-DiarioHorario-Solar'!AD1443</f>
        <v>324.18883333333338</v>
      </c>
      <c r="X134" s="59">
        <f>'Resumen-DiarioHorario-Solar'!AD1520</f>
        <v>31.874666666666666</v>
      </c>
      <c r="Y134" s="58">
        <f>'Resumen-DiarioHorario-Solar'!AD1597</f>
        <v>0</v>
      </c>
      <c r="Z134" s="59">
        <f>'Resumen-DiarioHorario-Solar'!AD1674</f>
        <v>19.681000000000008</v>
      </c>
      <c r="AA134" s="58">
        <f>'Resumen-DiarioHorario-Solar'!AD1751</f>
        <v>58.270666666666671</v>
      </c>
      <c r="AB134" s="59">
        <f>'Resumen-DiarioHorario-Solar'!AD1828</f>
        <v>301.70466666666664</v>
      </c>
      <c r="AC134" s="58">
        <f>'Resumen-DiarioHorario-Solar'!AD1905</f>
        <v>365.64099999999991</v>
      </c>
      <c r="AD134" s="59">
        <f>'Resumen-DiarioHorario-Solar'!AD1982</f>
        <v>391.05000000000013</v>
      </c>
      <c r="AE134" s="58">
        <f>'Resumen-DiarioHorario-Solar'!AD2059</f>
        <v>356.23783333333336</v>
      </c>
      <c r="AF134" s="59">
        <f>'Resumen-DiarioHorario-Solar'!AD2136</f>
        <v>112.77299999999994</v>
      </c>
      <c r="AG134" s="58">
        <f>'Resumen-DiarioHorario-Solar'!AD2213</f>
        <v>0</v>
      </c>
      <c r="AH134" s="59">
        <f>'Resumen-DiarioHorario-Solar'!AD2290</f>
        <v>36.526166666666676</v>
      </c>
      <c r="AI134" s="60">
        <f>+'Resumen-DiarioHorario-Solar'!AD2367</f>
        <v>0</v>
      </c>
      <c r="AJ134" s="54"/>
      <c r="AK134" s="51">
        <f t="shared" si="9"/>
        <v>6539.0523333333322</v>
      </c>
      <c r="AL134" s="54"/>
    </row>
    <row r="135" spans="2:38" x14ac:dyDescent="0.3">
      <c r="B135" s="46" t="s">
        <v>94</v>
      </c>
      <c r="C135" s="46"/>
      <c r="E135" s="58">
        <f>'Resumen-DiarioHorario-Solar'!AD58</f>
        <v>20.653000000000002</v>
      </c>
      <c r="F135" s="59">
        <f>'Resumen-DiarioHorario-Solar'!AD135</f>
        <v>130.78750000000002</v>
      </c>
      <c r="G135" s="58">
        <f>'Resumen-DiarioHorario-Solar'!AD212</f>
        <v>47.846166666666662</v>
      </c>
      <c r="H135" s="59">
        <f>'Resumen-DiarioHorario-Solar'!AD289</f>
        <v>45.933500000000002</v>
      </c>
      <c r="I135" s="58">
        <f>'Resumen-DiarioHorario-Solar'!AD366</f>
        <v>80.890666666666675</v>
      </c>
      <c r="J135" s="59">
        <f>'Resumen-DiarioHorario-Solar'!AD443</f>
        <v>24.151500000000006</v>
      </c>
      <c r="K135" s="58">
        <f>'Resumen-DiarioHorario-Solar'!AD520</f>
        <v>216.12433333333334</v>
      </c>
      <c r="L135" s="59">
        <f>'Resumen-DiarioHorario-Solar'!AD597</f>
        <v>25.095333333333329</v>
      </c>
      <c r="M135" s="58">
        <f>'Resumen-DiarioHorario-Solar'!AD674</f>
        <v>334.93033333333329</v>
      </c>
      <c r="N135" s="59">
        <f>'Resumen-DiarioHorario-Solar'!AD751</f>
        <v>587.27166666666665</v>
      </c>
      <c r="O135" s="58">
        <f>'Resumen-DiarioHorario-Solar'!AD828</f>
        <v>23.446333333333335</v>
      </c>
      <c r="P135" s="59">
        <f>'Resumen-DiarioHorario-Solar'!AD905</f>
        <v>88.851833333333332</v>
      </c>
      <c r="Q135" s="58">
        <f>'Resumen-DiarioHorario-Solar'!AD982</f>
        <v>103.25749999999999</v>
      </c>
      <c r="R135" s="59">
        <f>'Resumen-DiarioHorario-Solar'!AD1059</f>
        <v>0</v>
      </c>
      <c r="S135" s="58">
        <f>'Resumen-DiarioHorario-Solar'!AD1136</f>
        <v>35.330166666666656</v>
      </c>
      <c r="T135" s="59">
        <f>'Resumen-DiarioHorario-Solar'!AD1213</f>
        <v>148.72066666666669</v>
      </c>
      <c r="U135" s="58">
        <f>'Resumen-DiarioHorario-Solar'!AD1290</f>
        <v>238.05566666666672</v>
      </c>
      <c r="V135" s="59">
        <f>'Resumen-DiarioHorario-Solar'!AD1367</f>
        <v>462.66866666666658</v>
      </c>
      <c r="W135" s="58">
        <f>'Resumen-DiarioHorario-Solar'!AD1444</f>
        <v>652.44733333333318</v>
      </c>
      <c r="X135" s="59">
        <f>'Resumen-DiarioHorario-Solar'!AD1521</f>
        <v>613.23416666666662</v>
      </c>
      <c r="Y135" s="58">
        <f>'Resumen-DiarioHorario-Solar'!AD1598</f>
        <v>0</v>
      </c>
      <c r="Z135" s="59">
        <f>'Resumen-DiarioHorario-Solar'!AD1675</f>
        <v>35.207333333333345</v>
      </c>
      <c r="AA135" s="58">
        <f>'Resumen-DiarioHorario-Solar'!AD1752</f>
        <v>37.146833333333326</v>
      </c>
      <c r="AB135" s="59">
        <f>'Resumen-DiarioHorario-Solar'!AD1829</f>
        <v>46.129499999999986</v>
      </c>
      <c r="AC135" s="58">
        <f>'Resumen-DiarioHorario-Solar'!AD1906</f>
        <v>62.093499999999992</v>
      </c>
      <c r="AD135" s="59">
        <f>'Resumen-DiarioHorario-Solar'!AD1983</f>
        <v>91.606999999999999</v>
      </c>
      <c r="AE135" s="58">
        <f>'Resumen-DiarioHorario-Solar'!AD2060</f>
        <v>396.29549999999995</v>
      </c>
      <c r="AF135" s="59">
        <f>'Resumen-DiarioHorario-Solar'!AD2137</f>
        <v>14.539666666666658</v>
      </c>
      <c r="AG135" s="58">
        <f>'Resumen-DiarioHorario-Solar'!AD2214</f>
        <v>0</v>
      </c>
      <c r="AH135" s="59">
        <f>'Resumen-DiarioHorario-Solar'!AD2291</f>
        <v>1.1666666666665529E-3</v>
      </c>
      <c r="AI135" s="60">
        <f>+'Resumen-DiarioHorario-Solar'!AD2368</f>
        <v>0</v>
      </c>
      <c r="AJ135" s="54"/>
      <c r="AK135" s="51">
        <f t="shared" si="9"/>
        <v>4562.7168333333329</v>
      </c>
      <c r="AL135" s="54"/>
    </row>
    <row r="136" spans="2:38" x14ac:dyDescent="0.3">
      <c r="B136" s="46" t="s">
        <v>95</v>
      </c>
      <c r="C136" s="46"/>
      <c r="D136" s="46"/>
      <c r="E136" s="58">
        <f>'Resumen-DiarioHorario-Solar'!AD59</f>
        <v>86.015166666666687</v>
      </c>
      <c r="F136" s="59">
        <f>'Resumen-DiarioHorario-Solar'!AD136</f>
        <v>68.35766666666666</v>
      </c>
      <c r="G136" s="58">
        <f>'Resumen-DiarioHorario-Solar'!AD213</f>
        <v>134.69183333333334</v>
      </c>
      <c r="H136" s="59">
        <f>'Resumen-DiarioHorario-Solar'!AD290</f>
        <v>25.865999999999993</v>
      </c>
      <c r="I136" s="58">
        <f>'Resumen-DiarioHorario-Solar'!AD367</f>
        <v>40.531500000000001</v>
      </c>
      <c r="J136" s="59">
        <f>'Resumen-DiarioHorario-Solar'!AD444</f>
        <v>73.234666666666641</v>
      </c>
      <c r="K136" s="58">
        <f>'Resumen-DiarioHorario-Solar'!AD521</f>
        <v>397.63383333333337</v>
      </c>
      <c r="L136" s="59">
        <f>'Resumen-DiarioHorario-Solar'!AD598</f>
        <v>452.28999999999996</v>
      </c>
      <c r="M136" s="58">
        <f>'Resumen-DiarioHorario-Solar'!AD675</f>
        <v>325.67466666666661</v>
      </c>
      <c r="N136" s="59">
        <f>'Resumen-DiarioHorario-Solar'!AD752</f>
        <v>95.847500000000011</v>
      </c>
      <c r="O136" s="58">
        <f>'Resumen-DiarioHorario-Solar'!AD829</f>
        <v>267.34349999999995</v>
      </c>
      <c r="P136" s="59">
        <f>'Resumen-DiarioHorario-Solar'!AD906</f>
        <v>225.83816666666667</v>
      </c>
      <c r="Q136" s="58">
        <f>'Resumen-DiarioHorario-Solar'!AD983</f>
        <v>275.05999999999989</v>
      </c>
      <c r="R136" s="59">
        <f>'Resumen-DiarioHorario-Solar'!AD1060</f>
        <v>6.7898333333333287</v>
      </c>
      <c r="S136" s="58">
        <f>'Resumen-DiarioHorario-Solar'!AD1137</f>
        <v>32.682333333333339</v>
      </c>
      <c r="T136" s="59">
        <f>'Resumen-DiarioHorario-Solar'!AD1214</f>
        <v>92.550333333333327</v>
      </c>
      <c r="U136" s="58">
        <f>'Resumen-DiarioHorario-Solar'!AD1291</f>
        <v>34.306499999999986</v>
      </c>
      <c r="V136" s="59">
        <f>'Resumen-DiarioHorario-Solar'!AD1368</f>
        <v>336.10250000000008</v>
      </c>
      <c r="W136" s="58">
        <f>'Resumen-DiarioHorario-Solar'!AD1445</f>
        <v>344.69549999999998</v>
      </c>
      <c r="X136" s="59">
        <f>'Resumen-DiarioHorario-Solar'!AD1522</f>
        <v>28.434999999999995</v>
      </c>
      <c r="Y136" s="58">
        <f>'Resumen-DiarioHorario-Solar'!AD1599</f>
        <v>0</v>
      </c>
      <c r="Z136" s="59">
        <f>'Resumen-DiarioHorario-Solar'!AD1676</f>
        <v>24.461333333333336</v>
      </c>
      <c r="AA136" s="58">
        <f>'Resumen-DiarioHorario-Solar'!AD1753</f>
        <v>0.2659999999999999</v>
      </c>
      <c r="AB136" s="59">
        <f>'Resumen-DiarioHorario-Solar'!AD1830</f>
        <v>119.63416666666662</v>
      </c>
      <c r="AC136" s="58">
        <f>'Resumen-DiarioHorario-Solar'!AD1907</f>
        <v>465.91366666666664</v>
      </c>
      <c r="AD136" s="59">
        <f>'Resumen-DiarioHorario-Solar'!AD1984</f>
        <v>421.96966666666657</v>
      </c>
      <c r="AE136" s="58">
        <f>'Resumen-DiarioHorario-Solar'!AD2061</f>
        <v>365.78716666666662</v>
      </c>
      <c r="AF136" s="59">
        <f>'Resumen-DiarioHorario-Solar'!AD2138</f>
        <v>26.569333333333322</v>
      </c>
      <c r="AG136" s="58">
        <f>'Resumen-DiarioHorario-Solar'!AD2215</f>
        <v>0</v>
      </c>
      <c r="AH136" s="59">
        <f>'Resumen-DiarioHorario-Solar'!AD2292</f>
        <v>8.8596666666666728</v>
      </c>
      <c r="AI136" s="60">
        <f>+'Resumen-DiarioHorario-Solar'!AD2369</f>
        <v>0</v>
      </c>
      <c r="AJ136" s="54"/>
      <c r="AK136" s="51">
        <f t="shared" si="9"/>
        <v>4777.4074999999984</v>
      </c>
      <c r="AL136" s="54"/>
    </row>
    <row r="137" spans="2:38" x14ac:dyDescent="0.3">
      <c r="B137" s="46" t="s">
        <v>96</v>
      </c>
      <c r="C137" s="46"/>
      <c r="D137" s="46"/>
      <c r="E137" s="58">
        <f>'Resumen-DiarioHorario-Solar'!AD60</f>
        <v>200.56600000000003</v>
      </c>
      <c r="F137" s="59">
        <f>'Resumen-DiarioHorario-Solar'!AD137</f>
        <v>200.07099999999997</v>
      </c>
      <c r="G137" s="58">
        <f>'Resumen-DiarioHorario-Solar'!AD214</f>
        <v>232.62883333333332</v>
      </c>
      <c r="H137" s="59">
        <f>'Resumen-DiarioHorario-Solar'!AD291</f>
        <v>122.45583333333332</v>
      </c>
      <c r="I137" s="58">
        <f>'Resumen-DiarioHorario-Solar'!AD368</f>
        <v>65.288499999999999</v>
      </c>
      <c r="J137" s="59">
        <f>'Resumen-DiarioHorario-Solar'!AD445</f>
        <v>198.15133333333335</v>
      </c>
      <c r="K137" s="58">
        <f>'Resumen-DiarioHorario-Solar'!AD522</f>
        <v>227.66883333333334</v>
      </c>
      <c r="L137" s="59">
        <f>'Resumen-DiarioHorario-Solar'!AD599</f>
        <v>412.7883333333333</v>
      </c>
      <c r="M137" s="58">
        <f>'Resumen-DiarioHorario-Solar'!AD676</f>
        <v>309.23633333333339</v>
      </c>
      <c r="N137" s="59">
        <f>'Resumen-DiarioHorario-Solar'!AD753</f>
        <v>211.87433333333337</v>
      </c>
      <c r="O137" s="58">
        <f>'Resumen-DiarioHorario-Solar'!AD830</f>
        <v>284.61933333333337</v>
      </c>
      <c r="P137" s="59">
        <f>'Resumen-DiarioHorario-Solar'!AD907</f>
        <v>297.22083333333325</v>
      </c>
      <c r="Q137" s="58">
        <f>'Resumen-DiarioHorario-Solar'!AD984</f>
        <v>320.30916666666667</v>
      </c>
      <c r="R137" s="59">
        <f>'Resumen-DiarioHorario-Solar'!AD1061</f>
        <v>15.815666666666663</v>
      </c>
      <c r="S137" s="58">
        <f>'Resumen-DiarioHorario-Solar'!AD1138</f>
        <v>57.652500000000003</v>
      </c>
      <c r="T137" s="59">
        <f>'Resumen-DiarioHorario-Solar'!AD1215</f>
        <v>144.87316666666666</v>
      </c>
      <c r="U137" s="58">
        <f>'Resumen-DiarioHorario-Solar'!AD1292</f>
        <v>94.871833333333342</v>
      </c>
      <c r="V137" s="59">
        <f>'Resumen-DiarioHorario-Solar'!AD1369</f>
        <v>398.16833333333329</v>
      </c>
      <c r="W137" s="58">
        <f>'Resumen-DiarioHorario-Solar'!AD1446</f>
        <v>199.62983333333335</v>
      </c>
      <c r="X137" s="59">
        <f>'Resumen-DiarioHorario-Solar'!AD1523</f>
        <v>177.24533333333332</v>
      </c>
      <c r="Y137" s="58">
        <f>'Resumen-DiarioHorario-Solar'!AD1600</f>
        <v>0</v>
      </c>
      <c r="Z137" s="59">
        <f>'Resumen-DiarioHorario-Solar'!AD1677</f>
        <v>25.313000000000006</v>
      </c>
      <c r="AA137" s="58">
        <f>'Resumen-DiarioHorario-Solar'!AD1754</f>
        <v>6.3823333333333334</v>
      </c>
      <c r="AB137" s="59">
        <f>'Resumen-DiarioHorario-Solar'!AD1831</f>
        <v>173.24099999999999</v>
      </c>
      <c r="AC137" s="58">
        <f>'Resumen-DiarioHorario-Solar'!AD1908</f>
        <v>456.39699999999999</v>
      </c>
      <c r="AD137" s="59">
        <f>'Resumen-DiarioHorario-Solar'!AD1985</f>
        <v>463.99350000000004</v>
      </c>
      <c r="AE137" s="58">
        <f>'Resumen-DiarioHorario-Solar'!AD2062</f>
        <v>426.6991666666666</v>
      </c>
      <c r="AF137" s="59">
        <f>'Resumen-DiarioHorario-Solar'!AD2139</f>
        <v>48.450500000000005</v>
      </c>
      <c r="AG137" s="58">
        <f>'Resumen-DiarioHorario-Solar'!AD2216</f>
        <v>0</v>
      </c>
      <c r="AH137" s="59">
        <f>'Resumen-DiarioHorario-Solar'!AD2293</f>
        <v>8.9626666666666654</v>
      </c>
      <c r="AI137" s="60">
        <f>+'Resumen-DiarioHorario-Solar'!AD2370</f>
        <v>0</v>
      </c>
      <c r="AJ137" s="54"/>
      <c r="AK137" s="51">
        <f t="shared" si="9"/>
        <v>5780.5744999999988</v>
      </c>
      <c r="AL137" s="54"/>
    </row>
    <row r="138" spans="2:38" x14ac:dyDescent="0.3">
      <c r="B138" s="46" t="s">
        <v>102</v>
      </c>
      <c r="C138" s="46"/>
      <c r="D138" s="46"/>
      <c r="E138" s="58">
        <f>'Resumen-DiarioHorario-Solar'!AD61</f>
        <v>129.55700000000002</v>
      </c>
      <c r="F138" s="59">
        <f>'Resumen-DiarioHorario-Solar'!AD138</f>
        <v>46.671500000000002</v>
      </c>
      <c r="G138" s="58">
        <f>'Resumen-DiarioHorario-Solar'!AD215</f>
        <v>186.57133333333331</v>
      </c>
      <c r="H138" s="59">
        <f>'Resumen-DiarioHorario-Solar'!AD292</f>
        <v>27.711333333333336</v>
      </c>
      <c r="I138" s="58">
        <f>'Resumen-DiarioHorario-Solar'!AD369</f>
        <v>19.689166666666658</v>
      </c>
      <c r="J138" s="59">
        <f>'Resumen-DiarioHorario-Solar'!AD446</f>
        <v>89.316000000000003</v>
      </c>
      <c r="K138" s="58">
        <f>'Resumen-DiarioHorario-Solar'!AD523</f>
        <v>44.375499999999995</v>
      </c>
      <c r="L138" s="59">
        <f>'Resumen-DiarioHorario-Solar'!AD600</f>
        <v>0</v>
      </c>
      <c r="M138" s="58">
        <f>'Resumen-DiarioHorario-Solar'!AD677</f>
        <v>389.37016666666671</v>
      </c>
      <c r="N138" s="59">
        <f>'Resumen-DiarioHorario-Solar'!AD754</f>
        <v>97.191333333333333</v>
      </c>
      <c r="O138" s="58">
        <f>'Resumen-DiarioHorario-Solar'!AD831</f>
        <v>313.69033333333334</v>
      </c>
      <c r="P138" s="59">
        <f>'Resumen-DiarioHorario-Solar'!AD908</f>
        <v>239.57633333333325</v>
      </c>
      <c r="Q138" s="58">
        <f>'Resumen-DiarioHorario-Solar'!AD985</f>
        <v>282.29516666666666</v>
      </c>
      <c r="R138" s="59">
        <f>'Resumen-DiarioHorario-Solar'!AD1062</f>
        <v>0</v>
      </c>
      <c r="S138" s="58">
        <f>'Resumen-DiarioHorario-Solar'!AD1139</f>
        <v>32.361000000000011</v>
      </c>
      <c r="T138" s="59">
        <f>'Resumen-DiarioHorario-Solar'!AD1216</f>
        <v>50.297499999999992</v>
      </c>
      <c r="U138" s="58">
        <f>'Resumen-DiarioHorario-Solar'!AD1293</f>
        <v>35.651666666666671</v>
      </c>
      <c r="V138" s="59">
        <f>'Resumen-DiarioHorario-Solar'!AD1370</f>
        <v>440.161</v>
      </c>
      <c r="W138" s="58">
        <f>'Resumen-DiarioHorario-Solar'!AD1447</f>
        <v>244.51233333333334</v>
      </c>
      <c r="X138" s="59">
        <f>'Resumen-DiarioHorario-Solar'!AD1524</f>
        <v>128.2858333333333</v>
      </c>
      <c r="Y138" s="58">
        <f>'Resumen-DiarioHorario-Solar'!AD1601</f>
        <v>0</v>
      </c>
      <c r="Z138" s="59">
        <f>'Resumen-DiarioHorario-Solar'!AD1678</f>
        <v>0.7368333333333339</v>
      </c>
      <c r="AA138" s="58">
        <f>'Resumen-DiarioHorario-Solar'!AD1755</f>
        <v>0</v>
      </c>
      <c r="AB138" s="59">
        <f>'Resumen-DiarioHorario-Solar'!AD1832</f>
        <v>96.925666666666643</v>
      </c>
      <c r="AC138" s="58">
        <f>'Resumen-DiarioHorario-Solar'!AD1909</f>
        <v>464.00650000000007</v>
      </c>
      <c r="AD138" s="59">
        <f>'Resumen-DiarioHorario-Solar'!AD1986</f>
        <v>471.63366666666667</v>
      </c>
      <c r="AE138" s="58">
        <f>'Resumen-DiarioHorario-Solar'!AD2063</f>
        <v>398.4666666666667</v>
      </c>
      <c r="AF138" s="59">
        <f>'Resumen-DiarioHorario-Solar'!AD2140</f>
        <v>10.408000000000007</v>
      </c>
      <c r="AG138" s="58">
        <f>'Resumen-DiarioHorario-Solar'!AD2217</f>
        <v>0</v>
      </c>
      <c r="AH138" s="59">
        <f>'Resumen-DiarioHorario-Solar'!AD2294</f>
        <v>4.4520000000000008</v>
      </c>
      <c r="AI138" s="60">
        <f>+'Resumen-DiarioHorario-Solar'!AD2371</f>
        <v>0</v>
      </c>
      <c r="AJ138" s="54"/>
      <c r="AK138" s="51">
        <f t="shared" si="9"/>
        <v>4243.913833333334</v>
      </c>
      <c r="AL138" s="54"/>
    </row>
    <row r="139" spans="2:38" x14ac:dyDescent="0.3">
      <c r="B139" s="46" t="s">
        <v>103</v>
      </c>
      <c r="C139" s="46"/>
      <c r="D139" s="62" t="s">
        <v>121</v>
      </c>
      <c r="E139" s="58">
        <f>'Resumen-DiarioHorario-Solar'!AD62</f>
        <v>0</v>
      </c>
      <c r="F139" s="59">
        <f>'Resumen-DiarioHorario-Solar'!AD139</f>
        <v>0</v>
      </c>
      <c r="G139" s="58">
        <f>'Resumen-DiarioHorario-Solar'!AD216</f>
        <v>0</v>
      </c>
      <c r="H139" s="59">
        <f>'Resumen-DiarioHorario-Solar'!AD293</f>
        <v>0</v>
      </c>
      <c r="I139" s="58">
        <f>'Resumen-DiarioHorario-Solar'!AD370</f>
        <v>0</v>
      </c>
      <c r="J139" s="59">
        <f>'Resumen-DiarioHorario-Solar'!AD447</f>
        <v>0</v>
      </c>
      <c r="K139" s="58">
        <f>'Resumen-DiarioHorario-Solar'!AD524</f>
        <v>0</v>
      </c>
      <c r="L139" s="59">
        <f>'Resumen-DiarioHorario-Solar'!AD601</f>
        <v>0</v>
      </c>
      <c r="M139" s="58">
        <f>'Resumen-DiarioHorario-Solar'!AD678</f>
        <v>0</v>
      </c>
      <c r="N139" s="59">
        <f>'Resumen-DiarioHorario-Solar'!AD755</f>
        <v>0</v>
      </c>
      <c r="O139" s="58">
        <f>'Resumen-DiarioHorario-Solar'!AD832</f>
        <v>0</v>
      </c>
      <c r="P139" s="59">
        <f>'Resumen-DiarioHorario-Solar'!AD909</f>
        <v>0</v>
      </c>
      <c r="Q139" s="58">
        <f>'Resumen-DiarioHorario-Solar'!AD986</f>
        <v>0</v>
      </c>
      <c r="R139" s="59">
        <f>'Resumen-DiarioHorario-Solar'!AD1063</f>
        <v>0</v>
      </c>
      <c r="S139" s="58">
        <f>'Resumen-DiarioHorario-Solar'!AD1140</f>
        <v>0</v>
      </c>
      <c r="T139" s="59">
        <f>'Resumen-DiarioHorario-Solar'!AD1217</f>
        <v>0</v>
      </c>
      <c r="U139" s="58">
        <f>'Resumen-DiarioHorario-Solar'!AD1294</f>
        <v>0</v>
      </c>
      <c r="V139" s="59">
        <f>'Resumen-DiarioHorario-Solar'!AD1371</f>
        <v>0</v>
      </c>
      <c r="W139" s="58">
        <f>'Resumen-DiarioHorario-Solar'!AD1448</f>
        <v>0</v>
      </c>
      <c r="X139" s="59">
        <f>'Resumen-DiarioHorario-Solar'!AD1525</f>
        <v>0</v>
      </c>
      <c r="Y139" s="58">
        <f>'Resumen-DiarioHorario-Solar'!AD1602</f>
        <v>0</v>
      </c>
      <c r="Z139" s="59">
        <f>'Resumen-DiarioHorario-Solar'!AD1679</f>
        <v>0</v>
      </c>
      <c r="AA139" s="58">
        <f>'Resumen-DiarioHorario-Solar'!AD1756</f>
        <v>0</v>
      </c>
      <c r="AB139" s="59">
        <f>'Resumen-DiarioHorario-Solar'!AD1833</f>
        <v>0</v>
      </c>
      <c r="AC139" s="58">
        <f>'Resumen-DiarioHorario-Solar'!AD1910</f>
        <v>0</v>
      </c>
      <c r="AD139" s="59">
        <f>'Resumen-DiarioHorario-Solar'!AD1987</f>
        <v>0</v>
      </c>
      <c r="AE139" s="58">
        <f>'Resumen-DiarioHorario-Solar'!AD2064</f>
        <v>0</v>
      </c>
      <c r="AF139" s="59">
        <f>'Resumen-DiarioHorario-Solar'!AD2141</f>
        <v>0</v>
      </c>
      <c r="AG139" s="58">
        <f>'Resumen-DiarioHorario-Solar'!AD2218</f>
        <v>0</v>
      </c>
      <c r="AH139" s="59">
        <f>'Resumen-DiarioHorario-Solar'!AD2295</f>
        <v>0</v>
      </c>
      <c r="AI139" s="60">
        <f>+'Resumen-DiarioHorario-Solar'!AD2372</f>
        <v>0</v>
      </c>
      <c r="AJ139" s="54"/>
      <c r="AK139" s="51">
        <f t="shared" si="9"/>
        <v>0</v>
      </c>
      <c r="AL139" s="54"/>
    </row>
    <row r="140" spans="2:38" x14ac:dyDescent="0.3">
      <c r="B140" s="46" t="s">
        <v>104</v>
      </c>
      <c r="C140" s="46"/>
      <c r="D140" s="46"/>
      <c r="E140" s="58">
        <f>'Resumen-DiarioHorario-Solar'!AD63</f>
        <v>314.70733333333328</v>
      </c>
      <c r="F140" s="59">
        <f>'Resumen-DiarioHorario-Solar'!AD140</f>
        <v>146.63583333333332</v>
      </c>
      <c r="G140" s="58">
        <f>'Resumen-DiarioHorario-Solar'!AD217</f>
        <v>238.21183333333335</v>
      </c>
      <c r="H140" s="59">
        <f>'Resumen-DiarioHorario-Solar'!AD294</f>
        <v>219.90449999999998</v>
      </c>
      <c r="I140" s="58">
        <f>'Resumen-DiarioHorario-Solar'!AD371</f>
        <v>34.508499999999991</v>
      </c>
      <c r="J140" s="59">
        <f>'Resumen-DiarioHorario-Solar'!AD448</f>
        <v>401.35050000000007</v>
      </c>
      <c r="K140" s="58">
        <f>'Resumen-DiarioHorario-Solar'!AD525</f>
        <v>474.6943333333333</v>
      </c>
      <c r="L140" s="59">
        <f>'Resumen-DiarioHorario-Solar'!AD602</f>
        <v>454.5913333333333</v>
      </c>
      <c r="M140" s="58">
        <f>'Resumen-DiarioHorario-Solar'!AD679</f>
        <v>458.53866666666664</v>
      </c>
      <c r="N140" s="59">
        <f>'Resumen-DiarioHorario-Solar'!AD756</f>
        <v>56.788166666666669</v>
      </c>
      <c r="O140" s="58">
        <f>'Resumen-DiarioHorario-Solar'!AD833</f>
        <v>148.82133333333329</v>
      </c>
      <c r="P140" s="59">
        <f>'Resumen-DiarioHorario-Solar'!AD910</f>
        <v>227.36083333333335</v>
      </c>
      <c r="Q140" s="58">
        <f>'Resumen-DiarioHorario-Solar'!AD987</f>
        <v>261.52583333333331</v>
      </c>
      <c r="R140" s="59">
        <f>'Resumen-DiarioHorario-Solar'!AD1064</f>
        <v>63.070999999999977</v>
      </c>
      <c r="S140" s="58">
        <f>'Resumen-DiarioHorario-Solar'!AD1141</f>
        <v>40.352000000000018</v>
      </c>
      <c r="T140" s="59">
        <f>'Resumen-DiarioHorario-Solar'!AD1218</f>
        <v>100.39566666666667</v>
      </c>
      <c r="U140" s="58">
        <f>'Resumen-DiarioHorario-Solar'!AD1295</f>
        <v>72.564333333333309</v>
      </c>
      <c r="V140" s="59">
        <f>'Resumen-DiarioHorario-Solar'!AD1372</f>
        <v>213.47416666666678</v>
      </c>
      <c r="W140" s="58">
        <f>'Resumen-DiarioHorario-Solar'!AD1449</f>
        <v>186.26733333333331</v>
      </c>
      <c r="X140" s="59">
        <f>'Resumen-DiarioHorario-Solar'!AD1526</f>
        <v>94.117333333333306</v>
      </c>
      <c r="Y140" s="58">
        <f>'Resumen-DiarioHorario-Solar'!AD1603</f>
        <v>0</v>
      </c>
      <c r="Z140" s="59">
        <f>'Resumen-DiarioHorario-Solar'!AD1680</f>
        <v>5.4988333333333328</v>
      </c>
      <c r="AA140" s="58">
        <f>'Resumen-DiarioHorario-Solar'!AD1757</f>
        <v>9.7008333333333372</v>
      </c>
      <c r="AB140" s="59">
        <f>'Resumen-DiarioHorario-Solar'!AD1834</f>
        <v>90.590499999999992</v>
      </c>
      <c r="AC140" s="58">
        <f>'Resumen-DiarioHorario-Solar'!AD1911</f>
        <v>198.24433333333326</v>
      </c>
      <c r="AD140" s="59">
        <f>'Resumen-DiarioHorario-Solar'!AD1988</f>
        <v>206.90916666666666</v>
      </c>
      <c r="AE140" s="58">
        <f>'Resumen-DiarioHorario-Solar'!AD2065</f>
        <v>181.38266666666667</v>
      </c>
      <c r="AF140" s="59">
        <f>'Resumen-DiarioHorario-Solar'!AD2142</f>
        <v>30.082333333333317</v>
      </c>
      <c r="AG140" s="58">
        <f>'Resumen-DiarioHorario-Solar'!AD2219</f>
        <v>0</v>
      </c>
      <c r="AH140" s="59">
        <f>'Resumen-DiarioHorario-Solar'!AD2296</f>
        <v>7.6575000000000024</v>
      </c>
      <c r="AI140" s="60">
        <f>+'Resumen-DiarioHorario-Solar'!AD2373</f>
        <v>0</v>
      </c>
      <c r="AJ140" s="54"/>
      <c r="AK140" s="51">
        <f t="shared" si="9"/>
        <v>4937.9470000000001</v>
      </c>
      <c r="AL140" s="54"/>
    </row>
    <row r="141" spans="2:38" x14ac:dyDescent="0.3">
      <c r="B141" s="46" t="s">
        <v>113</v>
      </c>
      <c r="C141" s="46"/>
      <c r="D141" s="62" t="s">
        <v>121</v>
      </c>
      <c r="E141" s="58">
        <f>'Resumen-DiarioHorario-Solar'!AD64</f>
        <v>0</v>
      </c>
      <c r="F141" s="59">
        <f>'Resumen-DiarioHorario-Solar'!AD141</f>
        <v>0</v>
      </c>
      <c r="G141" s="58">
        <f>'Resumen-DiarioHorario-Solar'!AD218</f>
        <v>0</v>
      </c>
      <c r="H141" s="59">
        <f>'Resumen-DiarioHorario-Solar'!AD295</f>
        <v>42.115000000000009</v>
      </c>
      <c r="I141" s="58">
        <f>'Resumen-DiarioHorario-Solar'!AD372</f>
        <v>12.178166666666668</v>
      </c>
      <c r="J141" s="59">
        <f>'Resumen-DiarioHorario-Solar'!AD449</f>
        <v>606.7018333333333</v>
      </c>
      <c r="K141" s="58">
        <f>'Resumen-DiarioHorario-Solar'!AD526</f>
        <v>569.15033333333326</v>
      </c>
      <c r="L141" s="59">
        <f>'Resumen-DiarioHorario-Solar'!AD603</f>
        <v>511.38433333333336</v>
      </c>
      <c r="M141" s="58">
        <f>'Resumen-DiarioHorario-Solar'!AD680</f>
        <v>559.1155</v>
      </c>
      <c r="N141" s="59">
        <f>'Resumen-DiarioHorario-Solar'!AD757</f>
        <v>541.17483333333348</v>
      </c>
      <c r="O141" s="58">
        <f>'Resumen-DiarioHorario-Solar'!AD834</f>
        <v>0</v>
      </c>
      <c r="P141" s="59">
        <f>'Resumen-DiarioHorario-Solar'!AD911</f>
        <v>0</v>
      </c>
      <c r="Q141" s="58">
        <f>'Resumen-DiarioHorario-Solar'!AD988</f>
        <v>0</v>
      </c>
      <c r="R141" s="59">
        <f>'Resumen-DiarioHorario-Solar'!AD1065</f>
        <v>0</v>
      </c>
      <c r="S141" s="58">
        <f>'Resumen-DiarioHorario-Solar'!AD1142</f>
        <v>0</v>
      </c>
      <c r="T141" s="59">
        <f>'Resumen-DiarioHorario-Solar'!AD1219</f>
        <v>0</v>
      </c>
      <c r="U141" s="58">
        <f>'Resumen-DiarioHorario-Solar'!AD1296</f>
        <v>0</v>
      </c>
      <c r="V141" s="59">
        <f>'Resumen-DiarioHorario-Solar'!AD1373</f>
        <v>0</v>
      </c>
      <c r="W141" s="58">
        <f>'Resumen-DiarioHorario-Solar'!AD1450</f>
        <v>0</v>
      </c>
      <c r="X141" s="59">
        <f>'Resumen-DiarioHorario-Solar'!AD1527</f>
        <v>0</v>
      </c>
      <c r="Y141" s="58">
        <f>'Resumen-DiarioHorario-Solar'!AD1604</f>
        <v>0</v>
      </c>
      <c r="Z141" s="59">
        <f>'Resumen-DiarioHorario-Solar'!AD1681</f>
        <v>0</v>
      </c>
      <c r="AA141" s="58">
        <f>'Resumen-DiarioHorario-Solar'!AD1758</f>
        <v>0</v>
      </c>
      <c r="AB141" s="59">
        <f>'Resumen-DiarioHorario-Solar'!AD1835</f>
        <v>0</v>
      </c>
      <c r="AC141" s="58">
        <f>'Resumen-DiarioHorario-Solar'!AD1912</f>
        <v>0</v>
      </c>
      <c r="AD141" s="59">
        <f>'Resumen-DiarioHorario-Solar'!AD1989</f>
        <v>0</v>
      </c>
      <c r="AE141" s="58">
        <f>'Resumen-DiarioHorario-Solar'!AD2066</f>
        <v>0</v>
      </c>
      <c r="AF141" s="59">
        <f>'Resumen-DiarioHorario-Solar'!AD2143</f>
        <v>0</v>
      </c>
      <c r="AG141" s="58">
        <f>'Resumen-DiarioHorario-Solar'!AD2220</f>
        <v>0</v>
      </c>
      <c r="AH141" s="59">
        <f>'Resumen-DiarioHorario-Solar'!AD2297</f>
        <v>0</v>
      </c>
      <c r="AI141" s="60">
        <f>+'Resumen-DiarioHorario-Solar'!AD2374</f>
        <v>0</v>
      </c>
      <c r="AJ141" s="54"/>
      <c r="AK141" s="51">
        <f t="shared" si="9"/>
        <v>2841.82</v>
      </c>
      <c r="AL141" s="54"/>
    </row>
    <row r="142" spans="2:38" x14ac:dyDescent="0.3">
      <c r="B142" s="46" t="s">
        <v>115</v>
      </c>
      <c r="C142" s="46"/>
      <c r="D142" s="46"/>
      <c r="E142" s="58">
        <f>'Resumen-DiarioHorario-Solar'!AD65</f>
        <v>11.155833333333337</v>
      </c>
      <c r="F142" s="59">
        <f>'Resumen-DiarioHorario-Solar'!AD142</f>
        <v>0.35216666666666635</v>
      </c>
      <c r="G142" s="58">
        <f>'Resumen-DiarioHorario-Solar'!AD219</f>
        <v>19.02666666666666</v>
      </c>
      <c r="H142" s="59">
        <f>'Resumen-DiarioHorario-Solar'!AD296</f>
        <v>3.6078333333333346</v>
      </c>
      <c r="I142" s="58">
        <f>'Resumen-DiarioHorario-Solar'!AD373</f>
        <v>0.32499999999999979</v>
      </c>
      <c r="J142" s="59">
        <f>'Resumen-DiarioHorario-Solar'!AD450</f>
        <v>93.663000000000039</v>
      </c>
      <c r="K142" s="58">
        <f>'Resumen-DiarioHorario-Solar'!AD527</f>
        <v>11.093166666666669</v>
      </c>
      <c r="L142" s="59">
        <f>'Resumen-DiarioHorario-Solar'!AD604</f>
        <v>0</v>
      </c>
      <c r="M142" s="58">
        <f>'Resumen-DiarioHorario-Solar'!AD681</f>
        <v>641.63983333333317</v>
      </c>
      <c r="N142" s="59">
        <f>'Resumen-DiarioHorario-Solar'!AD758</f>
        <v>273.83849999999995</v>
      </c>
      <c r="O142" s="58">
        <f>'Resumen-DiarioHorario-Solar'!AD835</f>
        <v>0</v>
      </c>
      <c r="P142" s="59">
        <f>'Resumen-DiarioHorario-Solar'!AD912</f>
        <v>354.41916666666668</v>
      </c>
      <c r="Q142" s="58">
        <f>'Resumen-DiarioHorario-Solar'!AD989</f>
        <v>114.44833333333332</v>
      </c>
      <c r="R142" s="59">
        <f>'Resumen-DiarioHorario-Solar'!AD1066</f>
        <v>31.21866666666666</v>
      </c>
      <c r="S142" s="58">
        <f>'Resumen-DiarioHorario-Solar'!AD1143</f>
        <v>7.3459999999999992</v>
      </c>
      <c r="T142" s="59">
        <f>'Resumen-DiarioHorario-Solar'!AD1220</f>
        <v>0</v>
      </c>
      <c r="U142" s="58">
        <f>'Resumen-DiarioHorario-Solar'!AD1297</f>
        <v>259.10949999999997</v>
      </c>
      <c r="V142" s="59">
        <f>'Resumen-DiarioHorario-Solar'!AD1374</f>
        <v>8.7785000000000046</v>
      </c>
      <c r="W142" s="58">
        <f>'Resumen-DiarioHorario-Solar'!AD1451</f>
        <v>8.0129999999999981</v>
      </c>
      <c r="X142" s="59">
        <f>'Resumen-DiarioHorario-Solar'!AD1528</f>
        <v>0</v>
      </c>
      <c r="Y142" s="58">
        <f>'Resumen-DiarioHorario-Solar'!AD1605</f>
        <v>0</v>
      </c>
      <c r="Z142" s="59">
        <f>'Resumen-DiarioHorario-Solar'!AD1682</f>
        <v>5.4379999999999988</v>
      </c>
      <c r="AA142" s="58">
        <f>'Resumen-DiarioHorario-Solar'!AD1759</f>
        <v>0</v>
      </c>
      <c r="AB142" s="59">
        <f>'Resumen-DiarioHorario-Solar'!AD1836</f>
        <v>29.37166666666667</v>
      </c>
      <c r="AC142" s="58">
        <f>'Resumen-DiarioHorario-Solar'!AD1913</f>
        <v>0</v>
      </c>
      <c r="AD142" s="59">
        <f>'Resumen-DiarioHorario-Solar'!AD1990</f>
        <v>0</v>
      </c>
      <c r="AE142" s="58">
        <f>'Resumen-DiarioHorario-Solar'!AD2067</f>
        <v>1.9528333333333334</v>
      </c>
      <c r="AF142" s="59">
        <f>'Resumen-DiarioHorario-Solar'!AD2144</f>
        <v>4.168000000000001</v>
      </c>
      <c r="AG142" s="58">
        <f>'Resumen-DiarioHorario-Solar'!AD2221</f>
        <v>0</v>
      </c>
      <c r="AH142" s="59">
        <f>'Resumen-DiarioHorario-Solar'!AD2298</f>
        <v>0</v>
      </c>
      <c r="AI142" s="60">
        <f>+'Resumen-DiarioHorario-Solar'!AD2375</f>
        <v>0</v>
      </c>
      <c r="AJ142" s="54"/>
      <c r="AK142" s="51">
        <f t="shared" si="9"/>
        <v>1878.965666666666</v>
      </c>
      <c r="AL142" s="54"/>
    </row>
    <row r="143" spans="2:38" x14ac:dyDescent="0.3">
      <c r="B143" s="46" t="s">
        <v>116</v>
      </c>
      <c r="C143" s="46"/>
      <c r="D143" s="46"/>
      <c r="E143" s="58">
        <f>'Resumen-DiarioHorario-Solar'!AD66</f>
        <v>45.453333333333362</v>
      </c>
      <c r="F143" s="59">
        <f>'Resumen-DiarioHorario-Solar'!AD143</f>
        <v>18.13666666666667</v>
      </c>
      <c r="G143" s="58">
        <f>'Resumen-DiarioHorario-Solar'!AD220</f>
        <v>106.30333333333328</v>
      </c>
      <c r="H143" s="59">
        <f>'Resumen-DiarioHorario-Solar'!AD297</f>
        <v>0</v>
      </c>
      <c r="I143" s="58">
        <f>'Resumen-DiarioHorario-Solar'!AD374</f>
        <v>0</v>
      </c>
      <c r="J143" s="59">
        <f>'Resumen-DiarioHorario-Solar'!AD451</f>
        <v>0</v>
      </c>
      <c r="K143" s="58">
        <f>'Resumen-DiarioHorario-Solar'!AD528</f>
        <v>0</v>
      </c>
      <c r="L143" s="59">
        <f>'Resumen-DiarioHorario-Solar'!AD605</f>
        <v>0</v>
      </c>
      <c r="M143" s="58">
        <f>'Resumen-DiarioHorario-Solar'!AD682</f>
        <v>0</v>
      </c>
      <c r="N143" s="59">
        <f>'Resumen-DiarioHorario-Solar'!AD759</f>
        <v>0</v>
      </c>
      <c r="O143" s="58">
        <f>'Resumen-DiarioHorario-Solar'!AD836</f>
        <v>0</v>
      </c>
      <c r="P143" s="59">
        <f>'Resumen-DiarioHorario-Solar'!AD913</f>
        <v>0</v>
      </c>
      <c r="Q143" s="58">
        <f>'Resumen-DiarioHorario-Solar'!AD990</f>
        <v>0</v>
      </c>
      <c r="R143" s="59">
        <f>'Resumen-DiarioHorario-Solar'!AD1067</f>
        <v>0</v>
      </c>
      <c r="S143" s="58">
        <f>'Resumen-DiarioHorario-Solar'!AD1144</f>
        <v>0</v>
      </c>
      <c r="T143" s="59">
        <f>'Resumen-DiarioHorario-Solar'!AD1221</f>
        <v>0</v>
      </c>
      <c r="U143" s="58">
        <f>'Resumen-DiarioHorario-Solar'!AD1298</f>
        <v>0</v>
      </c>
      <c r="V143" s="59">
        <f>'Resumen-DiarioHorario-Solar'!AD1375</f>
        <v>3.5270000000000081</v>
      </c>
      <c r="W143" s="58">
        <f>'Resumen-DiarioHorario-Solar'!AD1452</f>
        <v>40.207666666666647</v>
      </c>
      <c r="X143" s="59">
        <f>'Resumen-DiarioHorario-Solar'!AD1529</f>
        <v>0</v>
      </c>
      <c r="Y143" s="58">
        <f>'Resumen-DiarioHorario-Solar'!AD1606</f>
        <v>0</v>
      </c>
      <c r="Z143" s="59">
        <f>'Resumen-DiarioHorario-Solar'!AD1683</f>
        <v>16.144833333333342</v>
      </c>
      <c r="AA143" s="58">
        <f>'Resumen-DiarioHorario-Solar'!AD1760</f>
        <v>0</v>
      </c>
      <c r="AB143" s="59">
        <f>'Resumen-DiarioHorario-Solar'!AD1837</f>
        <v>0</v>
      </c>
      <c r="AC143" s="58">
        <f>'Resumen-DiarioHorario-Solar'!AD1914</f>
        <v>0</v>
      </c>
      <c r="AD143" s="59">
        <f>'Resumen-DiarioHorario-Solar'!AD1991</f>
        <v>0</v>
      </c>
      <c r="AE143" s="58">
        <f>'Resumen-DiarioHorario-Solar'!AD2068</f>
        <v>0</v>
      </c>
      <c r="AF143" s="59">
        <f>'Resumen-DiarioHorario-Solar'!AD2145</f>
        <v>0</v>
      </c>
      <c r="AG143" s="58">
        <f>'Resumen-DiarioHorario-Solar'!AD2222</f>
        <v>0</v>
      </c>
      <c r="AH143" s="59">
        <f>'Resumen-DiarioHorario-Solar'!AD2299</f>
        <v>0</v>
      </c>
      <c r="AI143" s="60">
        <f>+'Resumen-DiarioHorario-Solar'!AD2376</f>
        <v>0</v>
      </c>
      <c r="AJ143" s="54"/>
      <c r="AK143" s="51">
        <f t="shared" si="9"/>
        <v>229.77283333333332</v>
      </c>
      <c r="AL143" s="54"/>
    </row>
    <row r="144" spans="2:38" x14ac:dyDescent="0.3">
      <c r="B144" s="46" t="s">
        <v>117</v>
      </c>
      <c r="C144" s="46"/>
      <c r="D144" s="46"/>
      <c r="E144" s="58">
        <f>'Resumen-DiarioHorario-Solar'!AD67</f>
        <v>60.987166666666667</v>
      </c>
      <c r="F144" s="59">
        <f>'Resumen-DiarioHorario-Solar'!AD144</f>
        <v>62.29883333333332</v>
      </c>
      <c r="G144" s="58">
        <f>'Resumen-DiarioHorario-Solar'!AD221</f>
        <v>109.10566666666666</v>
      </c>
      <c r="H144" s="59">
        <f>'Resumen-DiarioHorario-Solar'!AD298</f>
        <v>38.985666666666674</v>
      </c>
      <c r="I144" s="58">
        <f>'Resumen-DiarioHorario-Solar'!AD375</f>
        <v>26.239666666666665</v>
      </c>
      <c r="J144" s="59">
        <f>'Resumen-DiarioHorario-Solar'!AD452</f>
        <v>67.489666666666665</v>
      </c>
      <c r="K144" s="58">
        <f>'Resumen-DiarioHorario-Solar'!AD529</f>
        <v>231.47866666666667</v>
      </c>
      <c r="L144" s="59">
        <f>'Resumen-DiarioHorario-Solar'!AD606</f>
        <v>197.92183333333335</v>
      </c>
      <c r="M144" s="58">
        <f>'Resumen-DiarioHorario-Solar'!AD683</f>
        <v>179.4905</v>
      </c>
      <c r="N144" s="59">
        <f>'Resumen-DiarioHorario-Solar'!AD760</f>
        <v>49.992666666666679</v>
      </c>
      <c r="O144" s="58">
        <f>'Resumen-DiarioHorario-Solar'!AD837</f>
        <v>154.00566666666671</v>
      </c>
      <c r="P144" s="59">
        <f>'Resumen-DiarioHorario-Solar'!AD914</f>
        <v>122.3241666666667</v>
      </c>
      <c r="Q144" s="58">
        <f>'Resumen-DiarioHorario-Solar'!AD991</f>
        <v>149.14716666666666</v>
      </c>
      <c r="R144" s="59">
        <f>'Resumen-DiarioHorario-Solar'!AD1068</f>
        <v>7.2131666666666643</v>
      </c>
      <c r="S144" s="58">
        <f>'Resumen-DiarioHorario-Solar'!AD1145</f>
        <v>30.851833333333339</v>
      </c>
      <c r="T144" s="59">
        <f>'Resumen-DiarioHorario-Solar'!AD1222</f>
        <v>55.847333333333317</v>
      </c>
      <c r="U144" s="58">
        <f>'Resumen-DiarioHorario-Solar'!AD1299</f>
        <v>38.200166666666654</v>
      </c>
      <c r="V144" s="59">
        <f>'Resumen-DiarioHorario-Solar'!AD1376</f>
        <v>194.61949999999999</v>
      </c>
      <c r="W144" s="58">
        <f>'Resumen-DiarioHorario-Solar'!AD1453</f>
        <v>166.54550000000003</v>
      </c>
      <c r="X144" s="59">
        <f>'Resumen-DiarioHorario-Solar'!AD1530</f>
        <v>83.686833333333354</v>
      </c>
      <c r="Y144" s="58">
        <f>'Resumen-DiarioHorario-Solar'!AD1607</f>
        <v>0</v>
      </c>
      <c r="Z144" s="59">
        <f>'Resumen-DiarioHorario-Solar'!AD1684</f>
        <v>7.6091666666666677</v>
      </c>
      <c r="AA144" s="58">
        <f>'Resumen-DiarioHorario-Solar'!AD1761</f>
        <v>9.8583333333333361</v>
      </c>
      <c r="AB144" s="59">
        <f>'Resumen-DiarioHorario-Solar'!AD1838</f>
        <v>59.206833333333314</v>
      </c>
      <c r="AC144" s="58">
        <f>'Resumen-DiarioHorario-Solar'!AD1915</f>
        <v>233.55633333333338</v>
      </c>
      <c r="AD144" s="59">
        <f>'Resumen-DiarioHorario-Solar'!AD1992</f>
        <v>258.4376666666667</v>
      </c>
      <c r="AE144" s="58">
        <f>'Resumen-DiarioHorario-Solar'!AD2069</f>
        <v>216.84950000000001</v>
      </c>
      <c r="AF144" s="59">
        <f>'Resumen-DiarioHorario-Solar'!AD2146</f>
        <v>11.192833333333336</v>
      </c>
      <c r="AG144" s="58">
        <f>'Resumen-DiarioHorario-Solar'!AD2223</f>
        <v>0</v>
      </c>
      <c r="AH144" s="59">
        <f>'Resumen-DiarioHorario-Solar'!AD2300</f>
        <v>3.4308333333333323</v>
      </c>
      <c r="AI144" s="60">
        <f>+'Resumen-DiarioHorario-Solar'!AD2377</f>
        <v>0</v>
      </c>
      <c r="AJ144" s="54"/>
      <c r="AK144" s="51">
        <f t="shared" si="9"/>
        <v>2826.573166666667</v>
      </c>
      <c r="AL144" s="54"/>
    </row>
    <row r="145" spans="2:38" x14ac:dyDescent="0.3">
      <c r="B145" s="46" t="s">
        <v>119</v>
      </c>
      <c r="C145" s="46"/>
      <c r="D145" s="62"/>
      <c r="E145" s="58">
        <f>'Resumen-DiarioHorario-Solar'!AD68</f>
        <v>18.130833333333335</v>
      </c>
      <c r="F145" s="59">
        <f>'Resumen-DiarioHorario-Solar'!AD145</f>
        <v>25.102500000000006</v>
      </c>
      <c r="G145" s="58">
        <f>'Resumen-DiarioHorario-Solar'!AD222</f>
        <v>47.978333333333346</v>
      </c>
      <c r="H145" s="59">
        <f>'Resumen-DiarioHorario-Solar'!AD299</f>
        <v>14.797500000000007</v>
      </c>
      <c r="I145" s="58">
        <f>'Resumen-DiarioHorario-Solar'!AD376</f>
        <v>6.1056666666666661</v>
      </c>
      <c r="J145" s="59">
        <f>'Resumen-DiarioHorario-Solar'!AD453</f>
        <v>125.81416666666667</v>
      </c>
      <c r="K145" s="58">
        <f>'Resumen-DiarioHorario-Solar'!AD530</f>
        <v>209.85783333333339</v>
      </c>
      <c r="L145" s="59">
        <f>'Resumen-DiarioHorario-Solar'!AD607</f>
        <v>150.55283333333335</v>
      </c>
      <c r="M145" s="58">
        <f>'Resumen-DiarioHorario-Solar'!AD684</f>
        <v>377.80466666666666</v>
      </c>
      <c r="N145" s="59">
        <f>'Resumen-DiarioHorario-Solar'!AD761</f>
        <v>449.57116666666678</v>
      </c>
      <c r="O145" s="58">
        <f>'Resumen-DiarioHorario-Solar'!AD838</f>
        <v>58.26283333333334</v>
      </c>
      <c r="P145" s="59">
        <f>'Resumen-DiarioHorario-Solar'!AD915</f>
        <v>585.79283333333331</v>
      </c>
      <c r="Q145" s="58">
        <f>'Resumen-DiarioHorario-Solar'!AD992</f>
        <v>1.3705000000000009</v>
      </c>
      <c r="R145" s="59">
        <f>'Resumen-DiarioHorario-Solar'!AD1069</f>
        <v>0</v>
      </c>
      <c r="S145" s="58">
        <f>'Resumen-DiarioHorario-Solar'!AD1146</f>
        <v>3.6918333333333342</v>
      </c>
      <c r="T145" s="59">
        <f>'Resumen-DiarioHorario-Solar'!AD1223</f>
        <v>10.086999999999996</v>
      </c>
      <c r="U145" s="58">
        <f>'Resumen-DiarioHorario-Solar'!AD1300</f>
        <v>217.84016666666668</v>
      </c>
      <c r="V145" s="59">
        <f>'Resumen-DiarioHorario-Solar'!AD1377</f>
        <v>0.39433333333333337</v>
      </c>
      <c r="W145" s="58">
        <f>'Resumen-DiarioHorario-Solar'!AD1454</f>
        <v>0.37700000000000022</v>
      </c>
      <c r="X145" s="59">
        <f>'Resumen-DiarioHorario-Solar'!AD1531</f>
        <v>0.21333333333333346</v>
      </c>
      <c r="Y145" s="58">
        <f>'Resumen-DiarioHorario-Solar'!AD1608</f>
        <v>0</v>
      </c>
      <c r="Z145" s="59">
        <f>'Resumen-DiarioHorario-Solar'!AD1685</f>
        <v>2.4578333333333338</v>
      </c>
      <c r="AA145" s="58">
        <f>'Resumen-DiarioHorario-Solar'!AD1762</f>
        <v>37.798333333333346</v>
      </c>
      <c r="AB145" s="59">
        <f>'Resumen-DiarioHorario-Solar'!AD1839</f>
        <v>386.85283333333314</v>
      </c>
      <c r="AC145" s="58">
        <f>'Resumen-DiarioHorario-Solar'!AD1916</f>
        <v>0.36433333333333356</v>
      </c>
      <c r="AD145" s="59">
        <f>'Resumen-DiarioHorario-Solar'!AD1993</f>
        <v>0.37400000000000028</v>
      </c>
      <c r="AE145" s="58">
        <f>'Resumen-DiarioHorario-Solar'!AD2070</f>
        <v>7.4319999999999995</v>
      </c>
      <c r="AF145" s="59">
        <f>'Resumen-DiarioHorario-Solar'!AD2147</f>
        <v>0.11966666666666673</v>
      </c>
      <c r="AG145" s="58">
        <f>'Resumen-DiarioHorario-Solar'!AD2224</f>
        <v>0</v>
      </c>
      <c r="AH145" s="59">
        <f>'Resumen-DiarioHorario-Solar'!AD2301</f>
        <v>0</v>
      </c>
      <c r="AI145" s="60">
        <f>+'Resumen-DiarioHorario-Solar'!AD2378</f>
        <v>0</v>
      </c>
      <c r="AJ145" s="54"/>
      <c r="AK145" s="51">
        <f t="shared" si="9"/>
        <v>2739.1443333333323</v>
      </c>
      <c r="AL145" s="54"/>
    </row>
    <row r="146" spans="2:38" x14ac:dyDescent="0.3">
      <c r="B146" s="46" t="s">
        <v>120</v>
      </c>
      <c r="C146" s="46"/>
      <c r="D146" s="62"/>
      <c r="E146" s="58">
        <f>'Resumen-DiarioHorario-Solar'!AD69</f>
        <v>377.46</v>
      </c>
      <c r="F146" s="59">
        <f>'Resumen-DiarioHorario-Solar'!AD146</f>
        <v>244.01</v>
      </c>
      <c r="G146" s="58">
        <f>'Resumen-DiarioHorario-Solar'!AD223</f>
        <v>362.58999999999992</v>
      </c>
      <c r="H146" s="59">
        <f>'Resumen-DiarioHorario-Solar'!AD300</f>
        <v>204.88999999999996</v>
      </c>
      <c r="I146" s="58">
        <f>'Resumen-DiarioHorario-Solar'!AD377</f>
        <v>157.00999999999996</v>
      </c>
      <c r="J146" s="59">
        <f>'Resumen-DiarioHorario-Solar'!AD454</f>
        <v>253.79</v>
      </c>
      <c r="K146" s="58">
        <f>'Resumen-DiarioHorario-Solar'!AD531</f>
        <v>896.00000000000023</v>
      </c>
      <c r="L146" s="59">
        <f>'Resumen-DiarioHorario-Solar'!AD608</f>
        <v>780.36283333333336</v>
      </c>
      <c r="M146" s="58">
        <f>'Resumen-DiarioHorario-Solar'!AD685</f>
        <v>741.38283333333322</v>
      </c>
      <c r="N146" s="59">
        <f>'Resumen-DiarioHorario-Solar'!AD762</f>
        <v>319.94999999999993</v>
      </c>
      <c r="O146" s="58">
        <f>'Resumen-DiarioHorario-Solar'!AD839</f>
        <v>666.80799999999999</v>
      </c>
      <c r="P146" s="59">
        <f>'Resumen-DiarioHorario-Solar'!AD916</f>
        <v>576.98000000000013</v>
      </c>
      <c r="Q146" s="58">
        <f>'Resumen-DiarioHorario-Solar'!AD993</f>
        <v>653.04849999999999</v>
      </c>
      <c r="R146" s="59">
        <f>'Resumen-DiarioHorario-Solar'!AD1070</f>
        <v>64.650000000000006</v>
      </c>
      <c r="S146" s="58">
        <f>'Resumen-DiarioHorario-Solar'!AD1147</f>
        <v>134.72999999999999</v>
      </c>
      <c r="T146" s="59">
        <f>'Resumen-DiarioHorario-Solar'!AD1224</f>
        <v>264.59000000000003</v>
      </c>
      <c r="U146" s="58">
        <f>'Resumen-DiarioHorario-Solar'!AD1301</f>
        <v>233.57</v>
      </c>
      <c r="V146" s="59">
        <f>'Resumen-DiarioHorario-Solar'!AD1378</f>
        <v>823.63366666666673</v>
      </c>
      <c r="W146" s="58">
        <f>'Resumen-DiarioHorario-Solar'!AD1455</f>
        <v>712.75</v>
      </c>
      <c r="X146" s="59">
        <f>'Resumen-DiarioHorario-Solar'!AD1532</f>
        <v>618.46999999999991</v>
      </c>
      <c r="Y146" s="58">
        <f>'Resumen-DiarioHorario-Solar'!AD1609</f>
        <v>0</v>
      </c>
      <c r="Z146" s="59">
        <f>'Resumen-DiarioHorario-Solar'!AD1686</f>
        <v>62.917333333333332</v>
      </c>
      <c r="AA146" s="58">
        <f>'Resumen-DiarioHorario-Solar'!AD1763</f>
        <v>137.98000000000002</v>
      </c>
      <c r="AB146" s="59">
        <f>'Resumen-DiarioHorario-Solar'!AD1840</f>
        <v>403.18300000000005</v>
      </c>
      <c r="AC146" s="58">
        <f>'Resumen-DiarioHorario-Solar'!AD1917</f>
        <v>961.77533333333338</v>
      </c>
      <c r="AD146" s="59">
        <f>'Resumen-DiarioHorario-Solar'!AD1994</f>
        <v>1009.6959999999999</v>
      </c>
      <c r="AE146" s="58">
        <f>'Resumen-DiarioHorario-Solar'!AD2071</f>
        <v>903.38683333333324</v>
      </c>
      <c r="AF146" s="59">
        <f>'Resumen-DiarioHorario-Solar'!AD2148</f>
        <v>161.66999999999999</v>
      </c>
      <c r="AG146" s="58">
        <f>'Resumen-DiarioHorario-Solar'!AD2225</f>
        <v>0</v>
      </c>
      <c r="AH146" s="59">
        <f>'Resumen-DiarioHorario-Solar'!AD2302</f>
        <v>62.580000000000013</v>
      </c>
      <c r="AI146" s="60">
        <f>+'Resumen-DiarioHorario-Solar'!AD2379</f>
        <v>0</v>
      </c>
      <c r="AJ146" s="54"/>
      <c r="AK146" s="51">
        <f t="shared" si="9"/>
        <v>12789.864333333333</v>
      </c>
      <c r="AL146" s="54"/>
    </row>
    <row r="147" spans="2:38" ht="17.25" customHeight="1" x14ac:dyDescent="0.3">
      <c r="B147" s="46" t="s">
        <v>122</v>
      </c>
      <c r="C147" s="46"/>
      <c r="D147" s="46"/>
      <c r="E147" s="58">
        <f>'Resumen-DiarioHorario-Solar'!AD70</f>
        <v>34.160000000000004</v>
      </c>
      <c r="F147" s="59">
        <f>'Resumen-DiarioHorario-Solar'!AD147</f>
        <v>20.673166666666667</v>
      </c>
      <c r="G147" s="58">
        <f>'Resumen-DiarioHorario-Solar'!AD224</f>
        <v>30.406166666666664</v>
      </c>
      <c r="H147" s="59">
        <f>'Resumen-DiarioHorario-Solar'!AD301</f>
        <v>16.057499999999997</v>
      </c>
      <c r="I147" s="58">
        <f>'Resumen-DiarioHorario-Solar'!AD378</f>
        <v>10.233666666666666</v>
      </c>
      <c r="J147" s="59">
        <f>'Resumen-DiarioHorario-Solar'!AD455</f>
        <v>17.791333333333334</v>
      </c>
      <c r="K147" s="58">
        <f>'Resumen-DiarioHorario-Solar'!AD532</f>
        <v>2.7345000000000002</v>
      </c>
      <c r="L147" s="59">
        <f>'Resumen-DiarioHorario-Solar'!AD609</f>
        <v>0</v>
      </c>
      <c r="M147" s="58">
        <f>'Resumen-DiarioHorario-Solar'!AD686</f>
        <v>83.63066666666667</v>
      </c>
      <c r="N147" s="59">
        <f>'Resumen-DiarioHorario-Solar'!AD763</f>
        <v>8.1124999999999989</v>
      </c>
      <c r="O147" s="58">
        <f>'Resumen-DiarioHorario-Solar'!AD840</f>
        <v>87.322666666666663</v>
      </c>
      <c r="P147" s="59">
        <f>'Resumen-DiarioHorario-Solar'!AD917</f>
        <v>29.407000000000007</v>
      </c>
      <c r="Q147" s="58">
        <f>'Resumen-DiarioHorario-Solar'!AD994</f>
        <v>33.218499999999999</v>
      </c>
      <c r="R147" s="59">
        <f>'Resumen-DiarioHorario-Solar'!AD1071</f>
        <v>9.627833333333335</v>
      </c>
      <c r="S147" s="58">
        <f>'Resumen-DiarioHorario-Solar'!AD1148</f>
        <v>14.41100000000001</v>
      </c>
      <c r="T147" s="59">
        <f>'Resumen-DiarioHorario-Solar'!AD1225</f>
        <v>15.694999999999991</v>
      </c>
      <c r="U147" s="58">
        <f>'Resumen-DiarioHorario-Solar'!AD1302</f>
        <v>0</v>
      </c>
      <c r="V147" s="59">
        <f>'Resumen-DiarioHorario-Solar'!AD1379</f>
        <v>13.746333333333331</v>
      </c>
      <c r="W147" s="58">
        <f>'Resumen-DiarioHorario-Solar'!AD1456</f>
        <v>26.477499999999992</v>
      </c>
      <c r="X147" s="59">
        <f>'Resumen-DiarioHorario-Solar'!AD1533</f>
        <v>8.6233333333333348</v>
      </c>
      <c r="Y147" s="58">
        <f>'Resumen-DiarioHorario-Solar'!AD1610</f>
        <v>0</v>
      </c>
      <c r="Z147" s="59">
        <f>'Resumen-DiarioHorario-Solar'!AD1687</f>
        <v>3.5155000000000007</v>
      </c>
      <c r="AA147" s="58">
        <f>'Resumen-DiarioHorario-Solar'!AD1764</f>
        <v>0.75933333333333375</v>
      </c>
      <c r="AB147" s="59">
        <f>'Resumen-DiarioHorario-Solar'!AD1841</f>
        <v>17.716833333333334</v>
      </c>
      <c r="AC147" s="58">
        <f>'Resumen-DiarioHorario-Solar'!AD1918</f>
        <v>52.480666666666679</v>
      </c>
      <c r="AD147" s="59">
        <f>'Resumen-DiarioHorario-Solar'!AD1995</f>
        <v>56.610500000000002</v>
      </c>
      <c r="AE147" s="58">
        <f>'Resumen-DiarioHorario-Solar'!AD2072</f>
        <v>46.20533333333335</v>
      </c>
      <c r="AF147" s="59">
        <f>'Resumen-DiarioHorario-Solar'!AD2149</f>
        <v>4.6563333333333317</v>
      </c>
      <c r="AG147" s="58">
        <f>'Resumen-DiarioHorario-Solar'!AD2226</f>
        <v>0</v>
      </c>
      <c r="AH147" s="59">
        <f>'Resumen-DiarioHorario-Solar'!AD2303</f>
        <v>1.6579999999999999</v>
      </c>
      <c r="AI147" s="60">
        <f>+'Resumen-DiarioHorario-Solar'!AD2380</f>
        <v>0</v>
      </c>
      <c r="AJ147" s="54"/>
      <c r="AK147" s="51">
        <f t="shared" si="9"/>
        <v>645.93116666666674</v>
      </c>
      <c r="AL147" s="54"/>
    </row>
    <row r="148" spans="2:38" x14ac:dyDescent="0.3">
      <c r="B148" s="4" t="s">
        <v>127</v>
      </c>
      <c r="C148" s="46"/>
      <c r="D148" s="46"/>
      <c r="E148" s="58">
        <f>'Resumen-DiarioHorario-Solar'!AD71</f>
        <v>490.86466666666655</v>
      </c>
      <c r="F148" s="59">
        <f>'Resumen-DiarioHorario-Solar'!AD148</f>
        <v>495.34800000000001</v>
      </c>
      <c r="G148" s="58">
        <f>'Resumen-DiarioHorario-Solar'!AD225</f>
        <v>1708.5673333333336</v>
      </c>
      <c r="H148" s="59">
        <f>'Resumen-DiarioHorario-Solar'!AD302</f>
        <v>304.29483333333337</v>
      </c>
      <c r="I148" s="58">
        <f>'Resumen-DiarioHorario-Solar'!AD379</f>
        <v>332.44066666666669</v>
      </c>
      <c r="J148" s="59">
        <f>'Resumen-DiarioHorario-Solar'!AD456</f>
        <v>457.24933333333337</v>
      </c>
      <c r="K148" s="58">
        <f>'Resumen-DiarioHorario-Solar'!AD533</f>
        <v>1115.9516666666664</v>
      </c>
      <c r="L148" s="59">
        <f>'Resumen-DiarioHorario-Solar'!AD610</f>
        <v>958.60283333333336</v>
      </c>
      <c r="M148" s="58">
        <f>'Resumen-DiarioHorario-Solar'!AD687</f>
        <v>800.84800000000007</v>
      </c>
      <c r="N148" s="59">
        <f>'Resumen-DiarioHorario-Solar'!AD764</f>
        <v>416.45066666666668</v>
      </c>
      <c r="O148" s="58">
        <f>'Resumen-DiarioHorario-Solar'!AD841</f>
        <v>768.2358333333334</v>
      </c>
      <c r="P148" s="59">
        <f>'Resumen-DiarioHorario-Solar'!AD918</f>
        <v>674.52816666666661</v>
      </c>
      <c r="Q148" s="58">
        <f>'Resumen-DiarioHorario-Solar'!AD995</f>
        <v>817.71183333333329</v>
      </c>
      <c r="R148" s="59">
        <f>'Resumen-DiarioHorario-Solar'!AD1072</f>
        <v>75.017666666666656</v>
      </c>
      <c r="S148" s="58">
        <f>'Resumen-DiarioHorario-Solar'!AD1149</f>
        <v>141.7441666666667</v>
      </c>
      <c r="T148" s="59">
        <f>'Resumen-DiarioHorario-Solar'!AD1226</f>
        <v>403.32049999999992</v>
      </c>
      <c r="U148" s="58">
        <f>'Resumen-DiarioHorario-Solar'!AD1303</f>
        <v>250.38100000000003</v>
      </c>
      <c r="V148" s="59">
        <f>'Resumen-DiarioHorario-Solar'!AD1380</f>
        <v>1144.430333333333</v>
      </c>
      <c r="W148" s="58">
        <f>'Resumen-DiarioHorario-Solar'!AD1457</f>
        <v>1049.3926666666666</v>
      </c>
      <c r="X148" s="59">
        <f>'Resumen-DiarioHorario-Solar'!AD1534</f>
        <v>699.03633333333346</v>
      </c>
      <c r="Y148" s="58">
        <f>'Resumen-DiarioHorario-Solar'!AD1611</f>
        <v>0</v>
      </c>
      <c r="Z148" s="59">
        <f>'Resumen-DiarioHorario-Solar'!AD1688</f>
        <v>14.385999999999996</v>
      </c>
      <c r="AA148" s="58">
        <f>'Resumen-DiarioHorario-Solar'!AD1765</f>
        <v>40.439333333333337</v>
      </c>
      <c r="AB148" s="59">
        <f>'Resumen-DiarioHorario-Solar'!AD1842</f>
        <v>506.47266666666661</v>
      </c>
      <c r="AC148" s="58">
        <f>'Resumen-DiarioHorario-Solar'!AD1919</f>
        <v>1396.526166666667</v>
      </c>
      <c r="AD148" s="59">
        <f>'Resumen-DiarioHorario-Solar'!AD1996</f>
        <v>1159.2498333333335</v>
      </c>
      <c r="AE148" s="58">
        <f>'Resumen-DiarioHorario-Solar'!AD2073</f>
        <v>2046.4520000000002</v>
      </c>
      <c r="AF148" s="59">
        <f>'Resumen-DiarioHorario-Solar'!AD2150</f>
        <v>473.82516666666675</v>
      </c>
      <c r="AG148" s="58">
        <f>'Resumen-DiarioHorario-Solar'!AD2227</f>
        <v>0</v>
      </c>
      <c r="AH148" s="59">
        <f>'Resumen-DiarioHorario-Solar'!AD2304</f>
        <v>184.9706666666666</v>
      </c>
      <c r="AI148" s="60">
        <f>+'Resumen-DiarioHorario-Solar'!AD2381</f>
        <v>0</v>
      </c>
      <c r="AJ148" s="54"/>
      <c r="AK148" s="51">
        <f t="shared" si="9"/>
        <v>18926.738333333335</v>
      </c>
      <c r="AL148" s="54"/>
    </row>
    <row r="149" spans="2:38" x14ac:dyDescent="0.3">
      <c r="B149" s="4" t="s">
        <v>301</v>
      </c>
      <c r="C149" s="46"/>
      <c r="D149" s="46"/>
      <c r="E149" s="58">
        <f>'Resumen-DiarioHorario-Solar'!AD72</f>
        <v>0</v>
      </c>
      <c r="F149" s="59">
        <f>'Resumen-DiarioHorario-Solar'!AD149</f>
        <v>2.7993333333333328</v>
      </c>
      <c r="G149" s="58">
        <f>'Resumen-DiarioHorario-Solar'!AD226</f>
        <v>0</v>
      </c>
      <c r="H149" s="59">
        <f>'Resumen-DiarioHorario-Solar'!AD303</f>
        <v>0</v>
      </c>
      <c r="I149" s="58">
        <f>'Resumen-DiarioHorario-Solar'!AD380</f>
        <v>0</v>
      </c>
      <c r="J149" s="59">
        <f>'Resumen-DiarioHorario-Solar'!AD457</f>
        <v>0</v>
      </c>
      <c r="K149" s="58">
        <f>'Resumen-DiarioHorario-Solar'!AD534</f>
        <v>0</v>
      </c>
      <c r="L149" s="59">
        <f>'Resumen-DiarioHorario-Solar'!AD611</f>
        <v>0</v>
      </c>
      <c r="M149" s="58">
        <f>'Resumen-DiarioHorario-Solar'!AD688</f>
        <v>0</v>
      </c>
      <c r="N149" s="59">
        <f>'Resumen-DiarioHorario-Solar'!AD765</f>
        <v>72.378999999999991</v>
      </c>
      <c r="O149" s="58">
        <f>'Resumen-DiarioHorario-Solar'!AD842</f>
        <v>0</v>
      </c>
      <c r="P149" s="59">
        <f>'Resumen-DiarioHorario-Solar'!AD919</f>
        <v>88.3035</v>
      </c>
      <c r="Q149" s="58">
        <f>'Resumen-DiarioHorario-Solar'!AD996</f>
        <v>7.7558333333333342</v>
      </c>
      <c r="R149" s="59">
        <f>'Resumen-DiarioHorario-Solar'!AD1073</f>
        <v>16.148499999999999</v>
      </c>
      <c r="S149" s="58">
        <f>'Resumen-DiarioHorario-Solar'!AD1150</f>
        <v>0.91983333333333306</v>
      </c>
      <c r="T149" s="59">
        <f>'Resumen-DiarioHorario-Solar'!AD1227</f>
        <v>0</v>
      </c>
      <c r="U149" s="58">
        <f>'Resumen-DiarioHorario-Solar'!AD1304</f>
        <v>80.405999999999992</v>
      </c>
      <c r="V149" s="59">
        <f>'Resumen-DiarioHorario-Solar'!AD1381</f>
        <v>26.17366666666668</v>
      </c>
      <c r="W149" s="58">
        <f>'Resumen-DiarioHorario-Solar'!AD1458</f>
        <v>0.77100000000000002</v>
      </c>
      <c r="X149" s="59">
        <f>'Resumen-DiarioHorario-Solar'!AD1535</f>
        <v>0</v>
      </c>
      <c r="Y149" s="58">
        <f>'Resumen-DiarioHorario-Solar'!AD1612</f>
        <v>0</v>
      </c>
      <c r="Z149" s="59">
        <f>'Resumen-DiarioHorario-Solar'!AD1689</f>
        <v>2.484</v>
      </c>
      <c r="AA149" s="58">
        <f>'Resumen-DiarioHorario-Solar'!AD1766</f>
        <v>0</v>
      </c>
      <c r="AB149" s="59">
        <f>'Resumen-DiarioHorario-Solar'!AD1843</f>
        <v>16.278000000000006</v>
      </c>
      <c r="AC149" s="58">
        <f>'Resumen-DiarioHorario-Solar'!AD1920</f>
        <v>0</v>
      </c>
      <c r="AD149" s="59">
        <f>'Resumen-DiarioHorario-Solar'!AD1997</f>
        <v>0</v>
      </c>
      <c r="AE149" s="58">
        <f>'Resumen-DiarioHorario-Solar'!AD2074</f>
        <v>0.47816666666666652</v>
      </c>
      <c r="AF149" s="59">
        <f>'Resumen-DiarioHorario-Solar'!AD2151</f>
        <v>19.484833333333324</v>
      </c>
      <c r="AG149" s="58">
        <f>'Resumen-DiarioHorario-Solar'!AD2228</f>
        <v>0</v>
      </c>
      <c r="AH149" s="59">
        <f>'Resumen-DiarioHorario-Solar'!AD2305</f>
        <v>0</v>
      </c>
      <c r="AI149" s="60">
        <f>+'Resumen-DiarioHorario-Solar'!AD2382</f>
        <v>0</v>
      </c>
      <c r="AJ149" s="54"/>
      <c r="AK149" s="51">
        <f t="shared" si="9"/>
        <v>334.38166666666666</v>
      </c>
      <c r="AL149" s="54"/>
    </row>
    <row r="150" spans="2:38" x14ac:dyDescent="0.3">
      <c r="B150" s="4" t="s">
        <v>302</v>
      </c>
      <c r="C150" s="46"/>
      <c r="D150" s="46"/>
      <c r="E150" s="58">
        <f>'Resumen-DiarioHorario-Solar'!AD73</f>
        <v>0</v>
      </c>
      <c r="F150" s="59">
        <f>'Resumen-DiarioHorario-Solar'!AD150</f>
        <v>13.623000000000001</v>
      </c>
      <c r="G150" s="58">
        <f>'Resumen-DiarioHorario-Solar'!AD227</f>
        <v>0</v>
      </c>
      <c r="H150" s="59">
        <f>'Resumen-DiarioHorario-Solar'!AD304</f>
        <v>0</v>
      </c>
      <c r="I150" s="58">
        <f>'Resumen-DiarioHorario-Solar'!AD381</f>
        <v>2.3478333333333339</v>
      </c>
      <c r="J150" s="59">
        <f>'Resumen-DiarioHorario-Solar'!AD458</f>
        <v>9.6520000000000028</v>
      </c>
      <c r="K150" s="58">
        <f>'Resumen-DiarioHorario-Solar'!AD535</f>
        <v>2.7688333333333346</v>
      </c>
      <c r="L150" s="59">
        <f>'Resumen-DiarioHorario-Solar'!AD612</f>
        <v>0</v>
      </c>
      <c r="M150" s="58">
        <f>'Resumen-DiarioHorario-Solar'!AD689</f>
        <v>118.13000000000002</v>
      </c>
      <c r="N150" s="59">
        <f>'Resumen-DiarioHorario-Solar'!AD766</f>
        <v>8.3038333333333298</v>
      </c>
      <c r="O150" s="58">
        <f>'Resumen-DiarioHorario-Solar'!AD843</f>
        <v>0.21633333333333343</v>
      </c>
      <c r="P150" s="59">
        <f>'Resumen-DiarioHorario-Solar'!AD920</f>
        <v>5.3833333333333337E-2</v>
      </c>
      <c r="Q150" s="58">
        <f>'Resumen-DiarioHorario-Solar'!AD997</f>
        <v>138.03083333333331</v>
      </c>
      <c r="R150" s="59">
        <f>'Resumen-DiarioHorario-Solar'!AD1074</f>
        <v>0</v>
      </c>
      <c r="S150" s="58">
        <f>'Resumen-DiarioHorario-Solar'!AD1151</f>
        <v>52.465999999999994</v>
      </c>
      <c r="T150" s="59">
        <f>'Resumen-DiarioHorario-Solar'!AD1228</f>
        <v>69.974166666666676</v>
      </c>
      <c r="U150" s="58">
        <f>'Resumen-DiarioHorario-Solar'!AD1305</f>
        <v>2.8323333333333345</v>
      </c>
      <c r="V150" s="59">
        <f>'Resumen-DiarioHorario-Solar'!AD1382</f>
        <v>5.737000000000001</v>
      </c>
      <c r="W150" s="58">
        <f>'Resumen-DiarioHorario-Solar'!AD1459</f>
        <v>9.1733333333333338</v>
      </c>
      <c r="X150" s="59">
        <f>'Resumen-DiarioHorario-Solar'!AD1536</f>
        <v>7.7046666666666681</v>
      </c>
      <c r="Y150" s="58">
        <f>'Resumen-DiarioHorario-Solar'!AD1613</f>
        <v>0</v>
      </c>
      <c r="Z150" s="59">
        <f>'Resumen-DiarioHorario-Solar'!AD1690</f>
        <v>0</v>
      </c>
      <c r="AA150" s="58">
        <f>'Resumen-DiarioHorario-Solar'!AD1767</f>
        <v>0.4248333333333334</v>
      </c>
      <c r="AB150" s="59">
        <f>'Resumen-DiarioHorario-Solar'!AD1844</f>
        <v>157.00366666666667</v>
      </c>
      <c r="AC150" s="58">
        <f>'Resumen-DiarioHorario-Solar'!AD1921</f>
        <v>28.981000000000009</v>
      </c>
      <c r="AD150" s="59">
        <f>'Resumen-DiarioHorario-Solar'!AD1998</f>
        <v>22.187666666666669</v>
      </c>
      <c r="AE150" s="58">
        <f>'Resumen-DiarioHorario-Solar'!AD2075</f>
        <v>80.134166666666701</v>
      </c>
      <c r="AF150" s="59">
        <f>'Resumen-DiarioHorario-Solar'!AD2152</f>
        <v>12.147166666666664</v>
      </c>
      <c r="AG150" s="58">
        <f>'Resumen-DiarioHorario-Solar'!AD2229</f>
        <v>0</v>
      </c>
      <c r="AH150" s="59">
        <f>'Resumen-DiarioHorario-Solar'!AD2306</f>
        <v>11.761999999999997</v>
      </c>
      <c r="AI150" s="60">
        <f>+'Resumen-DiarioHorario-Solar'!AD2383</f>
        <v>0</v>
      </c>
      <c r="AJ150" s="54"/>
      <c r="AK150" s="51">
        <f t="shared" ref="AK150:AK152" si="10">SUM(E150:AI150)</f>
        <v>753.65449999999998</v>
      </c>
      <c r="AL150" s="54"/>
    </row>
    <row r="151" spans="2:38" x14ac:dyDescent="0.3">
      <c r="B151" s="4" t="s">
        <v>303</v>
      </c>
      <c r="C151" s="46"/>
      <c r="D151" s="62" t="s">
        <v>121</v>
      </c>
      <c r="E151" s="58">
        <f>'Resumen-DiarioHorario-Solar'!AD74</f>
        <v>0</v>
      </c>
      <c r="F151" s="59">
        <f>'Resumen-DiarioHorario-Solar'!AD151</f>
        <v>0</v>
      </c>
      <c r="G151" s="58">
        <f>'Resumen-DiarioHorario-Solar'!AD228</f>
        <v>0</v>
      </c>
      <c r="H151" s="59">
        <f>'Resumen-DiarioHorario-Solar'!AD305</f>
        <v>0</v>
      </c>
      <c r="I151" s="58">
        <f>'Resumen-DiarioHorario-Solar'!AD382</f>
        <v>0</v>
      </c>
      <c r="J151" s="59">
        <f>'Resumen-DiarioHorario-Solar'!AD459</f>
        <v>0</v>
      </c>
      <c r="K151" s="58">
        <f>'Resumen-DiarioHorario-Solar'!AD536</f>
        <v>0</v>
      </c>
      <c r="L151" s="59">
        <f>'Resumen-DiarioHorario-Solar'!AD613</f>
        <v>0</v>
      </c>
      <c r="M151" s="58">
        <f>'Resumen-DiarioHorario-Solar'!AD690</f>
        <v>0</v>
      </c>
      <c r="N151" s="59">
        <f>'Resumen-DiarioHorario-Solar'!AD767</f>
        <v>0</v>
      </c>
      <c r="O151" s="58">
        <f>'Resumen-DiarioHorario-Solar'!AD844</f>
        <v>0</v>
      </c>
      <c r="P151" s="59">
        <f>'Resumen-DiarioHorario-Solar'!AD921</f>
        <v>0</v>
      </c>
      <c r="Q151" s="58">
        <f>'Resumen-DiarioHorario-Solar'!AD998</f>
        <v>0</v>
      </c>
      <c r="R151" s="59">
        <f>'Resumen-DiarioHorario-Solar'!AD1075</f>
        <v>0</v>
      </c>
      <c r="S151" s="58">
        <f>'Resumen-DiarioHorario-Solar'!AD1152</f>
        <v>0</v>
      </c>
      <c r="T151" s="59">
        <f>'Resumen-DiarioHorario-Solar'!AD1229</f>
        <v>0</v>
      </c>
      <c r="U151" s="58">
        <f>'Resumen-DiarioHorario-Solar'!AD1306</f>
        <v>0</v>
      </c>
      <c r="V151" s="59">
        <f>'Resumen-DiarioHorario-Solar'!AD1383</f>
        <v>0</v>
      </c>
      <c r="W151" s="58">
        <f>'Resumen-DiarioHorario-Solar'!AD1460</f>
        <v>0</v>
      </c>
      <c r="X151" s="59">
        <f>'Resumen-DiarioHorario-Solar'!AD1537</f>
        <v>0</v>
      </c>
      <c r="Y151" s="58">
        <f>'Resumen-DiarioHorario-Solar'!AD1614</f>
        <v>0</v>
      </c>
      <c r="Z151" s="59">
        <f>'Resumen-DiarioHorario-Solar'!AD1691</f>
        <v>0</v>
      </c>
      <c r="AA151" s="58">
        <f>'Resumen-DiarioHorario-Solar'!AD1768</f>
        <v>0</v>
      </c>
      <c r="AB151" s="59">
        <f>'Resumen-DiarioHorario-Solar'!AD1845</f>
        <v>0</v>
      </c>
      <c r="AC151" s="58">
        <f>'Resumen-DiarioHorario-Solar'!AD1922</f>
        <v>0</v>
      </c>
      <c r="AD151" s="59">
        <f>'Resumen-DiarioHorario-Solar'!AD1999</f>
        <v>0</v>
      </c>
      <c r="AE151" s="58">
        <f>'Resumen-DiarioHorario-Solar'!AD2076</f>
        <v>0</v>
      </c>
      <c r="AF151" s="59">
        <f>'Resumen-DiarioHorario-Solar'!AD2153</f>
        <v>0</v>
      </c>
      <c r="AG151" s="58">
        <f>'Resumen-DiarioHorario-Solar'!AD2230</f>
        <v>0</v>
      </c>
      <c r="AH151" s="59">
        <f>'Resumen-DiarioHorario-Solar'!AD2307</f>
        <v>0</v>
      </c>
      <c r="AI151" s="60">
        <f>+'Resumen-DiarioHorario-Solar'!AD2384</f>
        <v>0</v>
      </c>
      <c r="AJ151" s="54"/>
      <c r="AK151" s="51">
        <f t="shared" si="10"/>
        <v>0</v>
      </c>
      <c r="AL151" s="54"/>
    </row>
    <row r="152" spans="2:38" x14ac:dyDescent="0.3">
      <c r="B152" s="4" t="s">
        <v>306</v>
      </c>
      <c r="C152" s="46"/>
      <c r="D152" s="46"/>
      <c r="E152" s="58">
        <f>'Resumen-DiarioHorario-Solar'!AD75</f>
        <v>0</v>
      </c>
      <c r="F152" s="59">
        <f>'Resumen-DiarioHorario-Solar'!AD152</f>
        <v>0</v>
      </c>
      <c r="G152" s="58">
        <f>'Resumen-DiarioHorario-Solar'!AD229</f>
        <v>0</v>
      </c>
      <c r="H152" s="59">
        <f>'Resumen-DiarioHorario-Solar'!AD306</f>
        <v>0</v>
      </c>
      <c r="I152" s="58">
        <f>'Resumen-DiarioHorario-Solar'!AD383</f>
        <v>0</v>
      </c>
      <c r="J152" s="59">
        <f>'Resumen-DiarioHorario-Solar'!AD460</f>
        <v>0</v>
      </c>
      <c r="K152" s="58">
        <f>'Resumen-DiarioHorario-Solar'!AD537</f>
        <v>0</v>
      </c>
      <c r="L152" s="59">
        <f>'Resumen-DiarioHorario-Solar'!AD614</f>
        <v>0</v>
      </c>
      <c r="M152" s="58">
        <f>'Resumen-DiarioHorario-Solar'!AD691</f>
        <v>0</v>
      </c>
      <c r="N152" s="59">
        <f>'Resumen-DiarioHorario-Solar'!AD768</f>
        <v>0</v>
      </c>
      <c r="O152" s="58">
        <f>'Resumen-DiarioHorario-Solar'!AD845</f>
        <v>0</v>
      </c>
      <c r="P152" s="59">
        <f>'Resumen-DiarioHorario-Solar'!AD922</f>
        <v>0</v>
      </c>
      <c r="Q152" s="58">
        <f>'Resumen-DiarioHorario-Solar'!AD999</f>
        <v>0</v>
      </c>
      <c r="R152" s="59">
        <f>'Resumen-DiarioHorario-Solar'!AD1076</f>
        <v>0</v>
      </c>
      <c r="S152" s="58">
        <f>'Resumen-DiarioHorario-Solar'!AD1153</f>
        <v>0</v>
      </c>
      <c r="T152" s="59">
        <f>'Resumen-DiarioHorario-Solar'!AD1230</f>
        <v>0</v>
      </c>
      <c r="U152" s="58">
        <f>'Resumen-DiarioHorario-Solar'!AD1307</f>
        <v>0</v>
      </c>
      <c r="V152" s="59">
        <f>'Resumen-DiarioHorario-Solar'!AD1384</f>
        <v>0</v>
      </c>
      <c r="W152" s="58">
        <f>'Resumen-DiarioHorario-Solar'!AD1461</f>
        <v>0</v>
      </c>
      <c r="X152" s="59">
        <f>'Resumen-DiarioHorario-Solar'!AD1538</f>
        <v>0</v>
      </c>
      <c r="Y152" s="58">
        <f>'Resumen-DiarioHorario-Solar'!AD1615</f>
        <v>0</v>
      </c>
      <c r="Z152" s="59">
        <f>'Resumen-DiarioHorario-Solar'!AD1692</f>
        <v>0</v>
      </c>
      <c r="AA152" s="58">
        <f>'Resumen-DiarioHorario-Solar'!AD1769</f>
        <v>0</v>
      </c>
      <c r="AB152" s="59">
        <f>'Resumen-DiarioHorario-Solar'!AD1846</f>
        <v>0</v>
      </c>
      <c r="AC152" s="58">
        <f>'Resumen-DiarioHorario-Solar'!AD1923</f>
        <v>0</v>
      </c>
      <c r="AD152" s="59">
        <f>'Resumen-DiarioHorario-Solar'!AD2000</f>
        <v>0</v>
      </c>
      <c r="AE152" s="58">
        <f>'Resumen-DiarioHorario-Solar'!AD2077</f>
        <v>0</v>
      </c>
      <c r="AF152" s="59">
        <f>'Resumen-DiarioHorario-Solar'!AD2154</f>
        <v>0</v>
      </c>
      <c r="AG152" s="58">
        <f>'Resumen-DiarioHorario-Solar'!AD2231</f>
        <v>0</v>
      </c>
      <c r="AH152" s="59">
        <f>'Resumen-DiarioHorario-Solar'!AD2308</f>
        <v>0</v>
      </c>
      <c r="AI152" s="60">
        <f>+'Resumen-DiarioHorario-Solar'!AD2385</f>
        <v>0</v>
      </c>
      <c r="AJ152" s="54"/>
      <c r="AK152" s="51">
        <f t="shared" si="10"/>
        <v>0</v>
      </c>
      <c r="AL152" s="54"/>
    </row>
    <row r="153" spans="2:38" x14ac:dyDescent="0.3">
      <c r="B153" s="4" t="s">
        <v>307</v>
      </c>
      <c r="C153" s="46"/>
      <c r="D153" s="62" t="s">
        <v>121</v>
      </c>
      <c r="E153" s="58">
        <f>'Resumen-DiarioHorario-Solar'!AD76</f>
        <v>0</v>
      </c>
      <c r="F153" s="59">
        <f>'Resumen-DiarioHorario-Solar'!AD153</f>
        <v>0</v>
      </c>
      <c r="G153" s="58">
        <f>'Resumen-DiarioHorario-Solar'!AD230</f>
        <v>0</v>
      </c>
      <c r="H153" s="59">
        <f>'Resumen-DiarioHorario-Solar'!AD307</f>
        <v>0</v>
      </c>
      <c r="I153" s="58">
        <f>'Resumen-DiarioHorario-Solar'!AD384</f>
        <v>0</v>
      </c>
      <c r="J153" s="59">
        <f>'Resumen-DiarioHorario-Solar'!AD461</f>
        <v>0</v>
      </c>
      <c r="K153" s="58">
        <f>'Resumen-DiarioHorario-Solar'!AD538</f>
        <v>0</v>
      </c>
      <c r="L153" s="59">
        <f>'Resumen-DiarioHorario-Solar'!AD615</f>
        <v>0</v>
      </c>
      <c r="M153" s="58">
        <f>'Resumen-DiarioHorario-Solar'!AD692</f>
        <v>531.93399999999997</v>
      </c>
      <c r="N153" s="59">
        <f>'Resumen-DiarioHorario-Solar'!AD769</f>
        <v>403.52433333333335</v>
      </c>
      <c r="O153" s="58">
        <f>'Resumen-DiarioHorario-Solar'!AD846</f>
        <v>424.07883333333325</v>
      </c>
      <c r="P153" s="59">
        <f>'Resumen-DiarioHorario-Solar'!AD923</f>
        <v>404.07433333333336</v>
      </c>
      <c r="Q153" s="58">
        <f>'Resumen-DiarioHorario-Solar'!AD1000</f>
        <v>477.37049999999999</v>
      </c>
      <c r="R153" s="59">
        <f>'Resumen-DiarioHorario-Solar'!AD1077</f>
        <v>267.10549999999995</v>
      </c>
      <c r="S153" s="58">
        <f>'Resumen-DiarioHorario-Solar'!AD1154</f>
        <v>103.40933333333334</v>
      </c>
      <c r="T153" s="59">
        <f>'Resumen-DiarioHorario-Solar'!AD1231</f>
        <v>221.37283333333329</v>
      </c>
      <c r="U153" s="58">
        <f>'Resumen-DiarioHorario-Solar'!AD1308</f>
        <v>201.43733333333336</v>
      </c>
      <c r="V153" s="59">
        <f>'Resumen-DiarioHorario-Solar'!AD1385</f>
        <v>526.44349999999997</v>
      </c>
      <c r="W153" s="58">
        <f>'Resumen-DiarioHorario-Solar'!AD1462</f>
        <v>466.89166666666665</v>
      </c>
      <c r="X153" s="59">
        <f>'Resumen-DiarioHorario-Solar'!AD1539</f>
        <v>211.05699999999999</v>
      </c>
      <c r="Y153" s="58">
        <f>'Resumen-DiarioHorario-Solar'!AD1616</f>
        <v>0</v>
      </c>
      <c r="Z153" s="59">
        <f>'Resumen-DiarioHorario-Solar'!AD1693</f>
        <v>0</v>
      </c>
      <c r="AA153" s="58">
        <f>'Resumen-DiarioHorario-Solar'!AD1770</f>
        <v>95.749166666666611</v>
      </c>
      <c r="AB153" s="59">
        <f>'Resumen-DiarioHorario-Solar'!AD1847</f>
        <v>291.47233333333332</v>
      </c>
      <c r="AC153" s="58">
        <f>'Resumen-DiarioHorario-Solar'!AD1924</f>
        <v>565.85316666666654</v>
      </c>
      <c r="AD153" s="59">
        <f>'Resumen-DiarioHorario-Solar'!AD2001</f>
        <v>564.47899999999993</v>
      </c>
      <c r="AE153" s="58">
        <f>'Resumen-DiarioHorario-Solar'!AD2078</f>
        <v>571.98666666666668</v>
      </c>
      <c r="AF153" s="59">
        <f>'Resumen-DiarioHorario-Solar'!AD2155</f>
        <v>91.354500000000002</v>
      </c>
      <c r="AG153" s="58">
        <f>'Resumen-DiarioHorario-Solar'!AD2232</f>
        <v>0</v>
      </c>
      <c r="AH153" s="59">
        <f>'Resumen-DiarioHorario-Solar'!AD2309</f>
        <v>49.035499999999985</v>
      </c>
      <c r="AI153" s="60">
        <f>+'Resumen-DiarioHorario-Solar'!AD2386</f>
        <v>0</v>
      </c>
      <c r="AJ153" s="54"/>
      <c r="AK153" s="51">
        <f t="shared" ref="AK153:AK155" si="11">SUM(E153:AI153)</f>
        <v>6468.6295</v>
      </c>
      <c r="AL153" s="54"/>
    </row>
    <row r="154" spans="2:38" x14ac:dyDescent="0.3">
      <c r="B154" s="4" t="s">
        <v>318</v>
      </c>
      <c r="C154" s="46"/>
      <c r="D154" s="46"/>
      <c r="E154" s="58">
        <f>'Resumen-DiarioHorario-Solar'!AD77</f>
        <v>0</v>
      </c>
      <c r="F154" s="59">
        <f>'Resumen-DiarioHorario-Solar'!AD154</f>
        <v>0</v>
      </c>
      <c r="G154" s="58">
        <f>'Resumen-DiarioHorario-Solar'!AD231</f>
        <v>0</v>
      </c>
      <c r="H154" s="59">
        <f>'Resumen-DiarioHorario-Solar'!AD308</f>
        <v>0</v>
      </c>
      <c r="I154" s="58">
        <f>'Resumen-DiarioHorario-Solar'!AD385</f>
        <v>0</v>
      </c>
      <c r="J154" s="59">
        <f>'Resumen-DiarioHorario-Solar'!AD462</f>
        <v>0</v>
      </c>
      <c r="K154" s="58">
        <f>'Resumen-DiarioHorario-Solar'!AD539</f>
        <v>0</v>
      </c>
      <c r="L154" s="59">
        <f>'Resumen-DiarioHorario-Solar'!AD616</f>
        <v>0</v>
      </c>
      <c r="M154" s="58">
        <f>'Resumen-DiarioHorario-Solar'!AD693</f>
        <v>502.10433333333322</v>
      </c>
      <c r="N154" s="59">
        <f>'Resumen-DiarioHorario-Solar'!AD770</f>
        <v>74.286833333333348</v>
      </c>
      <c r="O154" s="58">
        <f>'Resumen-DiarioHorario-Solar'!AD847</f>
        <v>8.9740000000000002</v>
      </c>
      <c r="P154" s="59">
        <f>'Resumen-DiarioHorario-Solar'!AD924</f>
        <v>27.398999999999994</v>
      </c>
      <c r="Q154" s="58">
        <f>'Resumen-DiarioHorario-Solar'!AD1001</f>
        <v>23.361833333333337</v>
      </c>
      <c r="R154" s="59">
        <f>'Resumen-DiarioHorario-Solar'!AD1078</f>
        <v>0</v>
      </c>
      <c r="S154" s="58">
        <f>'Resumen-DiarioHorario-Solar'!AD1155</f>
        <v>2.0555000000000003</v>
      </c>
      <c r="T154" s="59">
        <f>'Resumen-DiarioHorario-Solar'!AD1232</f>
        <v>145.59716666666665</v>
      </c>
      <c r="U154" s="58">
        <f>'Resumen-DiarioHorario-Solar'!AD1309</f>
        <v>5.2041666666666675</v>
      </c>
      <c r="V154" s="59">
        <f>'Resumen-DiarioHorario-Solar'!AD1386</f>
        <v>353.96399999999994</v>
      </c>
      <c r="W154" s="58">
        <f>'Resumen-DiarioHorario-Solar'!AD1463</f>
        <v>272.01766666666668</v>
      </c>
      <c r="X154" s="59">
        <f>'Resumen-DiarioHorario-Solar'!AD1540</f>
        <v>3.7721666666666631</v>
      </c>
      <c r="Y154" s="58">
        <f>'Resumen-DiarioHorario-Solar'!AD1617</f>
        <v>0</v>
      </c>
      <c r="Z154" s="59">
        <f>'Resumen-DiarioHorario-Solar'!AD1694</f>
        <v>0</v>
      </c>
      <c r="AA154" s="58">
        <f>'Resumen-DiarioHorario-Solar'!AD1771</f>
        <v>0</v>
      </c>
      <c r="AB154" s="59">
        <f>'Resumen-DiarioHorario-Solar'!AD1848</f>
        <v>31.036666666666651</v>
      </c>
      <c r="AC154" s="58">
        <f>'Resumen-DiarioHorario-Solar'!AD1925</f>
        <v>321.73716666666661</v>
      </c>
      <c r="AD154" s="59">
        <f>'Resumen-DiarioHorario-Solar'!AD2002</f>
        <v>415.41066666666671</v>
      </c>
      <c r="AE154" s="58">
        <f>'Resumen-DiarioHorario-Solar'!AD2079</f>
        <v>74.874333333333325</v>
      </c>
      <c r="AF154" s="59">
        <f>'Resumen-DiarioHorario-Solar'!AD2156</f>
        <v>7.0666666666666822E-2</v>
      </c>
      <c r="AG154" s="58">
        <f>'Resumen-DiarioHorario-Solar'!AD2233</f>
        <v>0</v>
      </c>
      <c r="AH154" s="59">
        <f>'Resumen-DiarioHorario-Solar'!AD2310</f>
        <v>0</v>
      </c>
      <c r="AI154" s="60">
        <f>+'Resumen-DiarioHorario-Solar'!AD2387</f>
        <v>0</v>
      </c>
      <c r="AJ154" s="54"/>
      <c r="AK154" s="51">
        <f t="shared" si="11"/>
        <v>2261.8661666666662</v>
      </c>
      <c r="AL154" s="54"/>
    </row>
    <row r="155" spans="2:38" x14ac:dyDescent="0.3">
      <c r="B155" s="4" t="s">
        <v>319</v>
      </c>
      <c r="C155" s="46"/>
      <c r="D155" s="62"/>
      <c r="E155" s="58">
        <f>'Resumen-DiarioHorario-Solar'!AD78</f>
        <v>0</v>
      </c>
      <c r="F155" s="59">
        <f>'Resumen-DiarioHorario-Solar'!AD155</f>
        <v>0</v>
      </c>
      <c r="G155" s="58">
        <f>'Resumen-DiarioHorario-Solar'!AD232</f>
        <v>0</v>
      </c>
      <c r="H155" s="59">
        <f>'Resumen-DiarioHorario-Solar'!AD309</f>
        <v>0</v>
      </c>
      <c r="I155" s="58">
        <f>'Resumen-DiarioHorario-Solar'!AD386</f>
        <v>0</v>
      </c>
      <c r="J155" s="59">
        <f>'Resumen-DiarioHorario-Solar'!AD463</f>
        <v>0</v>
      </c>
      <c r="K155" s="58">
        <f>'Resumen-DiarioHorario-Solar'!AD540</f>
        <v>0</v>
      </c>
      <c r="L155" s="59">
        <f>'Resumen-DiarioHorario-Solar'!AD617</f>
        <v>0</v>
      </c>
      <c r="M155" s="58">
        <f>'Resumen-DiarioHorario-Solar'!AD694</f>
        <v>0</v>
      </c>
      <c r="N155" s="59">
        <f>'Resumen-DiarioHorario-Solar'!AD771</f>
        <v>0</v>
      </c>
      <c r="O155" s="58">
        <f>'Resumen-DiarioHorario-Solar'!AD848</f>
        <v>0</v>
      </c>
      <c r="P155" s="59">
        <f>'Resumen-DiarioHorario-Solar'!AD925</f>
        <v>0</v>
      </c>
      <c r="Q155" s="58">
        <f>'Resumen-DiarioHorario-Solar'!AD1002</f>
        <v>0</v>
      </c>
      <c r="R155" s="59">
        <f>'Resumen-DiarioHorario-Solar'!AD1079</f>
        <v>0</v>
      </c>
      <c r="S155" s="58">
        <f>'Resumen-DiarioHorario-Solar'!AD1156</f>
        <v>0</v>
      </c>
      <c r="T155" s="59">
        <f>'Resumen-DiarioHorario-Solar'!AD1233</f>
        <v>0</v>
      </c>
      <c r="U155" s="58">
        <f>'Resumen-DiarioHorario-Solar'!AD1310</f>
        <v>0</v>
      </c>
      <c r="V155" s="59">
        <f>'Resumen-DiarioHorario-Solar'!AD1387</f>
        <v>0</v>
      </c>
      <c r="W155" s="58">
        <f>'Resumen-DiarioHorario-Solar'!AD1464</f>
        <v>0</v>
      </c>
      <c r="X155" s="59">
        <f>'Resumen-DiarioHorario-Solar'!AD1541</f>
        <v>0</v>
      </c>
      <c r="Y155" s="58">
        <f>'Resumen-DiarioHorario-Solar'!AD1618</f>
        <v>0</v>
      </c>
      <c r="Z155" s="59">
        <f>'Resumen-DiarioHorario-Solar'!AD1695</f>
        <v>0</v>
      </c>
      <c r="AA155" s="58">
        <f>'Resumen-DiarioHorario-Solar'!AD1772</f>
        <v>0</v>
      </c>
      <c r="AB155" s="59">
        <f>'Resumen-DiarioHorario-Solar'!AD1849</f>
        <v>0</v>
      </c>
      <c r="AC155" s="58">
        <f>'Resumen-DiarioHorario-Solar'!AD1926</f>
        <v>0</v>
      </c>
      <c r="AD155" s="59">
        <f>'Resumen-DiarioHorario-Solar'!AD2003</f>
        <v>0</v>
      </c>
      <c r="AE155" s="58">
        <f>'Resumen-DiarioHorario-Solar'!AD2080</f>
        <v>0</v>
      </c>
      <c r="AF155" s="59">
        <f>'Resumen-DiarioHorario-Solar'!AD2157</f>
        <v>0</v>
      </c>
      <c r="AG155" s="58">
        <f>'Resumen-DiarioHorario-Solar'!AD2234</f>
        <v>0</v>
      </c>
      <c r="AH155" s="59">
        <f>'Resumen-DiarioHorario-Solar'!AD2311</f>
        <v>0</v>
      </c>
      <c r="AI155" s="60">
        <f>+'Resumen-DiarioHorario-Solar'!AD2388</f>
        <v>0</v>
      </c>
      <c r="AJ155" s="54"/>
      <c r="AK155" s="51">
        <f t="shared" si="11"/>
        <v>0</v>
      </c>
      <c r="AL155" s="54"/>
    </row>
    <row r="156" spans="2:38" x14ac:dyDescent="0.3">
      <c r="C156" s="4"/>
      <c r="D156" s="6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2:38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2:38" x14ac:dyDescent="0.3">
      <c r="B158" s="5" t="s">
        <v>293</v>
      </c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0"/>
      <c r="AC158" s="30"/>
      <c r="AD158" s="30"/>
      <c r="AE158" s="30"/>
      <c r="AF158" s="30"/>
      <c r="AG158" s="30"/>
      <c r="AH158" s="1"/>
      <c r="AI158" s="1"/>
      <c r="AJ158" s="1"/>
      <c r="AK158" s="1"/>
      <c r="AL158" s="1"/>
    </row>
    <row r="159" spans="2:38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K159" s="4"/>
    </row>
    <row r="160" spans="2:38" x14ac:dyDescent="0.3">
      <c r="B160" s="32" t="s">
        <v>3</v>
      </c>
      <c r="C160" s="4"/>
      <c r="D160" s="4"/>
      <c r="E160" s="33">
        <f>E83</f>
        <v>45748</v>
      </c>
      <c r="F160" s="33">
        <f t="shared" ref="F160:AI160" si="12">F83</f>
        <v>45749</v>
      </c>
      <c r="G160" s="33">
        <f t="shared" si="12"/>
        <v>45750</v>
      </c>
      <c r="H160" s="33">
        <f t="shared" si="12"/>
        <v>45751</v>
      </c>
      <c r="I160" s="33">
        <f t="shared" si="12"/>
        <v>45752</v>
      </c>
      <c r="J160" s="33">
        <f t="shared" si="12"/>
        <v>45753</v>
      </c>
      <c r="K160" s="33">
        <f t="shared" si="12"/>
        <v>45754</v>
      </c>
      <c r="L160" s="33">
        <f t="shared" si="12"/>
        <v>45755</v>
      </c>
      <c r="M160" s="33">
        <f t="shared" si="12"/>
        <v>45756</v>
      </c>
      <c r="N160" s="33">
        <f t="shared" si="12"/>
        <v>45757</v>
      </c>
      <c r="O160" s="33">
        <f t="shared" si="12"/>
        <v>45758</v>
      </c>
      <c r="P160" s="33">
        <f t="shared" si="12"/>
        <v>45759</v>
      </c>
      <c r="Q160" s="33">
        <f t="shared" si="12"/>
        <v>45760</v>
      </c>
      <c r="R160" s="33">
        <f t="shared" si="12"/>
        <v>45761</v>
      </c>
      <c r="S160" s="33">
        <f t="shared" si="12"/>
        <v>45762</v>
      </c>
      <c r="T160" s="33">
        <f t="shared" si="12"/>
        <v>45763</v>
      </c>
      <c r="U160" s="33">
        <f t="shared" si="12"/>
        <v>45764</v>
      </c>
      <c r="V160" s="33">
        <f t="shared" si="12"/>
        <v>45765</v>
      </c>
      <c r="W160" s="33">
        <f t="shared" si="12"/>
        <v>45766</v>
      </c>
      <c r="X160" s="33">
        <f t="shared" si="12"/>
        <v>45767</v>
      </c>
      <c r="Y160" s="33">
        <f t="shared" si="12"/>
        <v>45768</v>
      </c>
      <c r="Z160" s="33">
        <f t="shared" si="12"/>
        <v>45769</v>
      </c>
      <c r="AA160" s="33">
        <f t="shared" si="12"/>
        <v>45770</v>
      </c>
      <c r="AB160" s="33">
        <f t="shared" si="12"/>
        <v>45771</v>
      </c>
      <c r="AC160" s="33">
        <f t="shared" si="12"/>
        <v>45772</v>
      </c>
      <c r="AD160" s="33">
        <f t="shared" si="12"/>
        <v>45773</v>
      </c>
      <c r="AE160" s="33">
        <f t="shared" si="12"/>
        <v>45774</v>
      </c>
      <c r="AF160" s="33">
        <f t="shared" si="12"/>
        <v>45775</v>
      </c>
      <c r="AG160" s="33">
        <f t="shared" si="12"/>
        <v>45776</v>
      </c>
      <c r="AH160" s="33">
        <f t="shared" si="12"/>
        <v>45777</v>
      </c>
      <c r="AI160" s="33" t="str">
        <f t="shared" si="12"/>
        <v>-</v>
      </c>
      <c r="AJ160" s="98" t="s">
        <v>2</v>
      </c>
      <c r="AK160" s="99"/>
      <c r="AL160" s="99"/>
    </row>
    <row r="161" spans="2:40" x14ac:dyDescent="0.3">
      <c r="B161" s="95" t="s">
        <v>2</v>
      </c>
      <c r="C161" s="95"/>
      <c r="D161" s="95"/>
      <c r="E161" s="49">
        <f t="shared" ref="E161:AI161" si="13">SUM(E162:E297)</f>
        <v>176.44314044519578</v>
      </c>
      <c r="F161" s="49">
        <f t="shared" si="13"/>
        <v>21.526876314551629</v>
      </c>
      <c r="G161" s="49">
        <f t="shared" si="13"/>
        <v>386.05452976954246</v>
      </c>
      <c r="H161" s="49">
        <f t="shared" si="13"/>
        <v>23.276610373292204</v>
      </c>
      <c r="I161" s="49">
        <f t="shared" si="13"/>
        <v>6.3779563994411399</v>
      </c>
      <c r="J161" s="49">
        <f t="shared" si="13"/>
        <v>284.40242705904927</v>
      </c>
      <c r="K161" s="49">
        <f t="shared" si="13"/>
        <v>4.931242325834285</v>
      </c>
      <c r="L161" s="49">
        <f t="shared" si="13"/>
        <v>0</v>
      </c>
      <c r="M161" s="49">
        <f t="shared" si="13"/>
        <v>0</v>
      </c>
      <c r="N161" s="49">
        <f t="shared" si="13"/>
        <v>150.80355150138871</v>
      </c>
      <c r="O161" s="49">
        <f t="shared" si="13"/>
        <v>0</v>
      </c>
      <c r="P161" s="49">
        <f t="shared" si="13"/>
        <v>148.15538005138194</v>
      </c>
      <c r="Q161" s="49">
        <f t="shared" si="13"/>
        <v>34.206463188048893</v>
      </c>
      <c r="R161" s="49">
        <f t="shared" si="13"/>
        <v>2.9170991287374957</v>
      </c>
      <c r="S161" s="49">
        <f t="shared" si="13"/>
        <v>23.320008775689335</v>
      </c>
      <c r="T161" s="49">
        <f t="shared" si="13"/>
        <v>0</v>
      </c>
      <c r="U161" s="49">
        <f t="shared" si="13"/>
        <v>201.51971314079378</v>
      </c>
      <c r="V161" s="49">
        <f t="shared" si="13"/>
        <v>137.50671655026551</v>
      </c>
      <c r="W161" s="49">
        <f t="shared" si="13"/>
        <v>14.581792077024772</v>
      </c>
      <c r="X161" s="49">
        <f t="shared" si="13"/>
        <v>0</v>
      </c>
      <c r="Y161" s="49">
        <f t="shared" si="13"/>
        <v>0</v>
      </c>
      <c r="Z161" s="49">
        <f t="shared" si="13"/>
        <v>7.1072207453250886</v>
      </c>
      <c r="AA161" s="49">
        <f t="shared" si="13"/>
        <v>0</v>
      </c>
      <c r="AB161" s="49">
        <f t="shared" si="13"/>
        <v>310.12493798648552</v>
      </c>
      <c r="AC161" s="49">
        <f t="shared" si="13"/>
        <v>0</v>
      </c>
      <c r="AD161" s="49">
        <f t="shared" si="13"/>
        <v>0</v>
      </c>
      <c r="AE161" s="49">
        <f t="shared" si="13"/>
        <v>15.326478850026575</v>
      </c>
      <c r="AF161" s="49">
        <f t="shared" si="13"/>
        <v>69.186934578322365</v>
      </c>
      <c r="AG161" s="49">
        <f t="shared" si="13"/>
        <v>0</v>
      </c>
      <c r="AH161" s="49">
        <f t="shared" si="13"/>
        <v>0</v>
      </c>
      <c r="AI161" s="49">
        <f t="shared" si="13"/>
        <v>0</v>
      </c>
      <c r="AJ161" s="54"/>
      <c r="AK161" s="49">
        <f>SUM(AK162:AK297)</f>
        <v>2017.7690792603973</v>
      </c>
      <c r="AL161" s="54"/>
      <c r="AM161" s="64"/>
    </row>
    <row r="162" spans="2:40" x14ac:dyDescent="0.3">
      <c r="B162" s="4" t="s">
        <v>245</v>
      </c>
      <c r="C162" s="46"/>
      <c r="E162" s="58">
        <f>+'Resumen-DiarioHorario-HP'!AD8</f>
        <v>0</v>
      </c>
      <c r="F162" s="59">
        <f>+'Resumen-DiarioHorario-HP'!AD150</f>
        <v>0</v>
      </c>
      <c r="G162" s="58">
        <f>+'Resumen-DiarioHorario-HP'!AD292</f>
        <v>20.27774965563049</v>
      </c>
      <c r="H162" s="59">
        <f>+'Resumen-DiarioHorario-HP'!AD434</f>
        <v>7.5097324826982226E-2</v>
      </c>
      <c r="I162" s="58">
        <f>+'Resumen-DiarioHorario-HP'!AD576</f>
        <v>0</v>
      </c>
      <c r="J162" s="59">
        <f>+'Resumen-DiarioHorario-HP'!AD718</f>
        <v>3.5627251422280439</v>
      </c>
      <c r="K162" s="58">
        <f>+'Resumen-DiarioHorario-HP'!AD860</f>
        <v>0.1358418804303064</v>
      </c>
      <c r="L162" s="59">
        <f>+'Resumen-DiarioHorario-HP'!AD1002</f>
        <v>0</v>
      </c>
      <c r="M162" s="58">
        <f>+'Resumen-DiarioHorario-HP'!AD1144</f>
        <v>0</v>
      </c>
      <c r="N162" s="59">
        <f>+'Resumen-DiarioHorario-HP'!AD1286</f>
        <v>3.5640129960447555</v>
      </c>
      <c r="O162" s="58">
        <f>+'Resumen-DiarioHorario-HP'!AD1428</f>
        <v>0</v>
      </c>
      <c r="P162" s="59">
        <f>+'Resumen-DiarioHorario-HP'!AD1570</f>
        <v>20.653713225553069</v>
      </c>
      <c r="Q162" s="58">
        <f>+'Resumen-DiarioHorario-HP'!AD1712</f>
        <v>0.37128488339487686</v>
      </c>
      <c r="R162" s="59">
        <f>+'Resumen-DiarioHorario-HP'!AD1854</f>
        <v>0.38564358552981703</v>
      </c>
      <c r="S162" s="58">
        <f>+'Resumen-DiarioHorario-HP'!AD1996</f>
        <v>2.0880754756161211</v>
      </c>
      <c r="T162" s="59">
        <f>+'Resumen-DiarioHorario-HP'!AD2138</f>
        <v>0</v>
      </c>
      <c r="U162" s="58">
        <f>+'Resumen-DiarioHorario-HP'!AD2280</f>
        <v>12.016376576455436</v>
      </c>
      <c r="V162" s="59">
        <f>+'Resumen-DiarioHorario-HP'!AD2422</f>
        <v>29.721940263507573</v>
      </c>
      <c r="W162" s="58">
        <f>+'Resumen-DiarioHorario-HP'!AD2564</f>
        <v>0</v>
      </c>
      <c r="X162" s="59">
        <f>+'Resumen-DiarioHorario-HP'!AD2706</f>
        <v>0</v>
      </c>
      <c r="Y162" s="58">
        <f>+'Resumen-DiarioHorario-HP'!AD2848</f>
        <v>0</v>
      </c>
      <c r="Z162" s="59">
        <f>+'Resumen-DiarioHorario-HP'!AD2990</f>
        <v>0</v>
      </c>
      <c r="AA162" s="58">
        <f>+'Resumen-DiarioHorario-HP'!AD3132</f>
        <v>0</v>
      </c>
      <c r="AB162" s="59">
        <f>+'Resumen-DiarioHorario-HP'!AD3274</f>
        <v>2.4294287865140483</v>
      </c>
      <c r="AC162" s="58">
        <f>+'Resumen-DiarioHorario-HP'!AD3416</f>
        <v>0</v>
      </c>
      <c r="AD162" s="59">
        <f>+'Resumen-DiarioHorario-HP'!AD3558</f>
        <v>0</v>
      </c>
      <c r="AE162" s="58">
        <f>+'Resumen-DiarioHorario-HP'!AD3700</f>
        <v>0.31426316409318711</v>
      </c>
      <c r="AF162" s="59">
        <f>+'Resumen-DiarioHorario-HP'!AD3842</f>
        <v>0</v>
      </c>
      <c r="AG162" s="58">
        <f>+'Resumen-DiarioHorario-HP'!AD3984</f>
        <v>0</v>
      </c>
      <c r="AH162" s="59">
        <f>+'Resumen-DiarioHorario-HP'!AD4126</f>
        <v>0</v>
      </c>
      <c r="AI162" s="60">
        <f>+'Resumen-DiarioHorario-HP'!AD4268</f>
        <v>0</v>
      </c>
      <c r="AJ162" s="54"/>
      <c r="AK162" s="51">
        <f>SUM(E162:AI162)</f>
        <v>95.596152959824721</v>
      </c>
      <c r="AL162" s="54"/>
      <c r="AM162" s="35"/>
      <c r="AN162" s="35"/>
    </row>
    <row r="163" spans="2:40" x14ac:dyDescent="0.3">
      <c r="B163" s="4" t="s">
        <v>246</v>
      </c>
      <c r="C163" s="46"/>
      <c r="E163" s="58">
        <f>+'Resumen-DiarioHorario-HP'!AD9</f>
        <v>0</v>
      </c>
      <c r="F163" s="59">
        <f>+'Resumen-DiarioHorario-HP'!AD151</f>
        <v>0</v>
      </c>
      <c r="G163" s="58">
        <f>+'Resumen-DiarioHorario-HP'!AD293</f>
        <v>20.27774965563049</v>
      </c>
      <c r="H163" s="59">
        <f>+'Resumen-DiarioHorario-HP'!AD435</f>
        <v>7.5097324826982226E-2</v>
      </c>
      <c r="I163" s="58">
        <f>+'Resumen-DiarioHorario-HP'!AD577</f>
        <v>0</v>
      </c>
      <c r="J163" s="59">
        <f>+'Resumen-DiarioHorario-HP'!AD719</f>
        <v>3.5627251422280439</v>
      </c>
      <c r="K163" s="58">
        <f>+'Resumen-DiarioHorario-HP'!AD861</f>
        <v>0.1358418804303064</v>
      </c>
      <c r="L163" s="59">
        <f>+'Resumen-DiarioHorario-HP'!AD1003</f>
        <v>0</v>
      </c>
      <c r="M163" s="58">
        <f>+'Resumen-DiarioHorario-HP'!AD1145</f>
        <v>0</v>
      </c>
      <c r="N163" s="59">
        <f>+'Resumen-DiarioHorario-HP'!AD1287</f>
        <v>3.5640129960447555</v>
      </c>
      <c r="O163" s="58">
        <f>+'Resumen-DiarioHorario-HP'!AD1429</f>
        <v>0</v>
      </c>
      <c r="P163" s="59">
        <f>+'Resumen-DiarioHorario-HP'!AD1571</f>
        <v>20.653713225553069</v>
      </c>
      <c r="Q163" s="58">
        <f>+'Resumen-DiarioHorario-HP'!AD1713</f>
        <v>0.37128488339487686</v>
      </c>
      <c r="R163" s="59">
        <f>+'Resumen-DiarioHorario-HP'!AD1855</f>
        <v>0.38564358552981703</v>
      </c>
      <c r="S163" s="58">
        <f>+'Resumen-DiarioHorario-HP'!AD1997</f>
        <v>2.0880754756161211</v>
      </c>
      <c r="T163" s="59">
        <f>+'Resumen-DiarioHorario-HP'!AD2139</f>
        <v>0</v>
      </c>
      <c r="U163" s="58">
        <f>+'Resumen-DiarioHorario-HP'!AD2281</f>
        <v>12.016376576455436</v>
      </c>
      <c r="V163" s="59">
        <f>+'Resumen-DiarioHorario-HP'!AD2423</f>
        <v>29.721940263507573</v>
      </c>
      <c r="W163" s="58">
        <f>+'Resumen-DiarioHorario-HP'!AD2565</f>
        <v>0</v>
      </c>
      <c r="X163" s="59">
        <f>+'Resumen-DiarioHorario-HP'!AD2707</f>
        <v>0</v>
      </c>
      <c r="Y163" s="58">
        <f>+'Resumen-DiarioHorario-HP'!AD2849</f>
        <v>0</v>
      </c>
      <c r="Z163" s="59">
        <f>+'Resumen-DiarioHorario-HP'!AD2991</f>
        <v>0</v>
      </c>
      <c r="AA163" s="58">
        <f>+'Resumen-DiarioHorario-HP'!AD3133</f>
        <v>0</v>
      </c>
      <c r="AB163" s="59">
        <f>+'Resumen-DiarioHorario-HP'!AD3275</f>
        <v>2.4294287865140483</v>
      </c>
      <c r="AC163" s="58">
        <f>+'Resumen-DiarioHorario-HP'!AD3417</f>
        <v>0</v>
      </c>
      <c r="AD163" s="59">
        <f>+'Resumen-DiarioHorario-HP'!AD3559</f>
        <v>0</v>
      </c>
      <c r="AE163" s="58">
        <f>+'Resumen-DiarioHorario-HP'!AD3701</f>
        <v>0.31426316409318711</v>
      </c>
      <c r="AF163" s="59">
        <f>+'Resumen-DiarioHorario-HP'!AD3843</f>
        <v>0</v>
      </c>
      <c r="AG163" s="58">
        <f>+'Resumen-DiarioHorario-HP'!AD3985</f>
        <v>0</v>
      </c>
      <c r="AH163" s="59">
        <f>+'Resumen-DiarioHorario-HP'!AD4127</f>
        <v>0</v>
      </c>
      <c r="AI163" s="60">
        <f>+'Resumen-DiarioHorario-HP'!AD4269</f>
        <v>0</v>
      </c>
      <c r="AJ163" s="54"/>
      <c r="AK163" s="51">
        <f t="shared" ref="AK163:AK226" si="14">SUM(E163:AI163)</f>
        <v>95.596152959824721</v>
      </c>
      <c r="AL163" s="54"/>
      <c r="AM163" s="35"/>
      <c r="AN163" s="35"/>
    </row>
    <row r="164" spans="2:40" x14ac:dyDescent="0.3">
      <c r="B164" s="4" t="s">
        <v>247</v>
      </c>
      <c r="C164" s="46"/>
      <c r="E164" s="58">
        <f>+'Resumen-DiarioHorario-HP'!AD10</f>
        <v>0</v>
      </c>
      <c r="F164" s="59">
        <f>+'Resumen-DiarioHorario-HP'!AD152</f>
        <v>0</v>
      </c>
      <c r="G164" s="58">
        <f>+'Resumen-DiarioHorario-HP'!AD294</f>
        <v>20.27774965563049</v>
      </c>
      <c r="H164" s="59">
        <f>+'Resumen-DiarioHorario-HP'!AD436</f>
        <v>7.5097324826982226E-2</v>
      </c>
      <c r="I164" s="58">
        <f>+'Resumen-DiarioHorario-HP'!AD578</f>
        <v>0</v>
      </c>
      <c r="J164" s="59">
        <f>+'Resumen-DiarioHorario-HP'!AD720</f>
        <v>3.5627251422280439</v>
      </c>
      <c r="K164" s="58">
        <f>+'Resumen-DiarioHorario-HP'!AD862</f>
        <v>0.1358418804303064</v>
      </c>
      <c r="L164" s="59">
        <f>+'Resumen-DiarioHorario-HP'!AD1004</f>
        <v>0</v>
      </c>
      <c r="M164" s="58">
        <f>+'Resumen-DiarioHorario-HP'!AD1146</f>
        <v>0</v>
      </c>
      <c r="N164" s="59">
        <f>+'Resumen-DiarioHorario-HP'!AD1288</f>
        <v>3.5640129960447555</v>
      </c>
      <c r="O164" s="58">
        <f>+'Resumen-DiarioHorario-HP'!AD1430</f>
        <v>0</v>
      </c>
      <c r="P164" s="59">
        <f>+'Resumen-DiarioHorario-HP'!AD1572</f>
        <v>20.653713225553069</v>
      </c>
      <c r="Q164" s="58">
        <f>+'Resumen-DiarioHorario-HP'!AD1714</f>
        <v>0.37128488339487686</v>
      </c>
      <c r="R164" s="59">
        <f>+'Resumen-DiarioHorario-HP'!AD1856</f>
        <v>0.38564358552981703</v>
      </c>
      <c r="S164" s="58">
        <f>+'Resumen-DiarioHorario-HP'!AD1998</f>
        <v>2.0880754756161211</v>
      </c>
      <c r="T164" s="59">
        <f>+'Resumen-DiarioHorario-HP'!AD2140</f>
        <v>0</v>
      </c>
      <c r="U164" s="58">
        <f>+'Resumen-DiarioHorario-HP'!AD2282</f>
        <v>12.016376576455436</v>
      </c>
      <c r="V164" s="59">
        <f>+'Resumen-DiarioHorario-HP'!AD2424</f>
        <v>29.721940263507573</v>
      </c>
      <c r="W164" s="58">
        <f>+'Resumen-DiarioHorario-HP'!AD2566</f>
        <v>0</v>
      </c>
      <c r="X164" s="59">
        <f>+'Resumen-DiarioHorario-HP'!AD2708</f>
        <v>0</v>
      </c>
      <c r="Y164" s="58">
        <f>+'Resumen-DiarioHorario-HP'!AD2850</f>
        <v>0</v>
      </c>
      <c r="Z164" s="59">
        <f>+'Resumen-DiarioHorario-HP'!AD2992</f>
        <v>0</v>
      </c>
      <c r="AA164" s="58">
        <f>+'Resumen-DiarioHorario-HP'!AD3134</f>
        <v>0</v>
      </c>
      <c r="AB164" s="59">
        <f>+'Resumen-DiarioHorario-HP'!AD3276</f>
        <v>2.4294287865140483</v>
      </c>
      <c r="AC164" s="58">
        <f>+'Resumen-DiarioHorario-HP'!AD3418</f>
        <v>0</v>
      </c>
      <c r="AD164" s="59">
        <f>+'Resumen-DiarioHorario-HP'!AD3560</f>
        <v>0</v>
      </c>
      <c r="AE164" s="58">
        <f>+'Resumen-DiarioHorario-HP'!AD3702</f>
        <v>0.31426316409318711</v>
      </c>
      <c r="AF164" s="59">
        <f>+'Resumen-DiarioHorario-HP'!AD3844</f>
        <v>0</v>
      </c>
      <c r="AG164" s="58">
        <f>+'Resumen-DiarioHorario-HP'!AD3986</f>
        <v>0</v>
      </c>
      <c r="AH164" s="59">
        <f>+'Resumen-DiarioHorario-HP'!AD4128</f>
        <v>0</v>
      </c>
      <c r="AI164" s="60">
        <f>+'Resumen-DiarioHorario-HP'!AD4270</f>
        <v>0</v>
      </c>
      <c r="AJ164" s="54"/>
      <c r="AK164" s="51">
        <f t="shared" si="14"/>
        <v>95.596152959824721</v>
      </c>
      <c r="AL164" s="54"/>
      <c r="AM164" s="35"/>
      <c r="AN164" s="35"/>
    </row>
    <row r="165" spans="2:40" x14ac:dyDescent="0.3">
      <c r="B165" s="4" t="s">
        <v>248</v>
      </c>
      <c r="C165" s="46"/>
      <c r="E165" s="58">
        <f>+'Resumen-DiarioHorario-HP'!AD11</f>
        <v>0</v>
      </c>
      <c r="F165" s="59">
        <f>+'Resumen-DiarioHorario-HP'!AD153</f>
        <v>0</v>
      </c>
      <c r="G165" s="58">
        <f>+'Resumen-DiarioHorario-HP'!AD295</f>
        <v>20.27774965563049</v>
      </c>
      <c r="H165" s="59">
        <f>+'Resumen-DiarioHorario-HP'!AD437</f>
        <v>7.5097324826982226E-2</v>
      </c>
      <c r="I165" s="58">
        <f>+'Resumen-DiarioHorario-HP'!AD579</f>
        <v>0</v>
      </c>
      <c r="J165" s="59">
        <f>+'Resumen-DiarioHorario-HP'!AD721</f>
        <v>3.5627251422280439</v>
      </c>
      <c r="K165" s="58">
        <f>+'Resumen-DiarioHorario-HP'!AD863</f>
        <v>0.1358418804303064</v>
      </c>
      <c r="L165" s="59">
        <f>+'Resumen-DiarioHorario-HP'!AD1005</f>
        <v>0</v>
      </c>
      <c r="M165" s="58">
        <f>+'Resumen-DiarioHorario-HP'!AD1147</f>
        <v>0</v>
      </c>
      <c r="N165" s="59">
        <f>+'Resumen-DiarioHorario-HP'!AD1289</f>
        <v>3.5640129960447555</v>
      </c>
      <c r="O165" s="58">
        <f>+'Resumen-DiarioHorario-HP'!AD1431</f>
        <v>0</v>
      </c>
      <c r="P165" s="59">
        <f>+'Resumen-DiarioHorario-HP'!AD1573</f>
        <v>20.653713225553069</v>
      </c>
      <c r="Q165" s="58">
        <f>+'Resumen-DiarioHorario-HP'!AD1715</f>
        <v>0.37128488339487686</v>
      </c>
      <c r="R165" s="59">
        <f>+'Resumen-DiarioHorario-HP'!AD1857</f>
        <v>0.38564358552981703</v>
      </c>
      <c r="S165" s="58">
        <f>+'Resumen-DiarioHorario-HP'!AD1999</f>
        <v>2.0880754756161211</v>
      </c>
      <c r="T165" s="59">
        <f>+'Resumen-DiarioHorario-HP'!AD2141</f>
        <v>0</v>
      </c>
      <c r="U165" s="58">
        <f>+'Resumen-DiarioHorario-HP'!AD2283</f>
        <v>12.016376576455436</v>
      </c>
      <c r="V165" s="59">
        <f>+'Resumen-DiarioHorario-HP'!AD2425</f>
        <v>29.721940263507573</v>
      </c>
      <c r="W165" s="58">
        <f>+'Resumen-DiarioHorario-HP'!AD2567</f>
        <v>0</v>
      </c>
      <c r="X165" s="59">
        <f>+'Resumen-DiarioHorario-HP'!AD2709</f>
        <v>0</v>
      </c>
      <c r="Y165" s="58">
        <f>+'Resumen-DiarioHorario-HP'!AD2851</f>
        <v>0</v>
      </c>
      <c r="Z165" s="59">
        <f>+'Resumen-DiarioHorario-HP'!AD2993</f>
        <v>0</v>
      </c>
      <c r="AA165" s="58">
        <f>+'Resumen-DiarioHorario-HP'!AD3135</f>
        <v>0</v>
      </c>
      <c r="AB165" s="59">
        <f>+'Resumen-DiarioHorario-HP'!AD3277</f>
        <v>2.4294287865140483</v>
      </c>
      <c r="AC165" s="58">
        <f>+'Resumen-DiarioHorario-HP'!AD3419</f>
        <v>0</v>
      </c>
      <c r="AD165" s="59">
        <f>+'Resumen-DiarioHorario-HP'!AD3561</f>
        <v>0</v>
      </c>
      <c r="AE165" s="58">
        <f>+'Resumen-DiarioHorario-HP'!AD3703</f>
        <v>0.31426316409318711</v>
      </c>
      <c r="AF165" s="59">
        <f>+'Resumen-DiarioHorario-HP'!AD3845</f>
        <v>0</v>
      </c>
      <c r="AG165" s="58">
        <f>+'Resumen-DiarioHorario-HP'!AD3987</f>
        <v>0</v>
      </c>
      <c r="AH165" s="59">
        <f>+'Resumen-DiarioHorario-HP'!AD4129</f>
        <v>0</v>
      </c>
      <c r="AI165" s="60">
        <f>+'Resumen-DiarioHorario-HP'!AD4271</f>
        <v>0</v>
      </c>
      <c r="AJ165" s="54"/>
      <c r="AK165" s="51">
        <f t="shared" si="14"/>
        <v>95.596152959824721</v>
      </c>
      <c r="AL165" s="54"/>
      <c r="AM165" s="35"/>
      <c r="AN165" s="35"/>
    </row>
    <row r="166" spans="2:40" x14ac:dyDescent="0.3">
      <c r="B166" s="4" t="s">
        <v>239</v>
      </c>
      <c r="C166" s="46"/>
      <c r="E166" s="58">
        <f>+'Resumen-DiarioHorario-HP'!AD12</f>
        <v>0</v>
      </c>
      <c r="F166" s="59">
        <f>+'Resumen-DiarioHorario-HP'!AD154</f>
        <v>0</v>
      </c>
      <c r="G166" s="58">
        <f>+'Resumen-DiarioHorario-HP'!AD296</f>
        <v>0</v>
      </c>
      <c r="H166" s="59">
        <f>+'Resumen-DiarioHorario-HP'!AD438</f>
        <v>0</v>
      </c>
      <c r="I166" s="58">
        <f>+'Resumen-DiarioHorario-HP'!AD580</f>
        <v>0</v>
      </c>
      <c r="J166" s="59">
        <f>+'Resumen-DiarioHorario-HP'!AD722</f>
        <v>0</v>
      </c>
      <c r="K166" s="58">
        <f>+'Resumen-DiarioHorario-HP'!AD864</f>
        <v>0</v>
      </c>
      <c r="L166" s="59">
        <f>+'Resumen-DiarioHorario-HP'!AD1006</f>
        <v>0</v>
      </c>
      <c r="M166" s="58">
        <f>+'Resumen-DiarioHorario-HP'!AD1148</f>
        <v>0</v>
      </c>
      <c r="N166" s="59">
        <f>+'Resumen-DiarioHorario-HP'!AD1290</f>
        <v>0</v>
      </c>
      <c r="O166" s="58">
        <f>+'Resumen-DiarioHorario-HP'!AD1432</f>
        <v>0</v>
      </c>
      <c r="P166" s="59">
        <f>+'Resumen-DiarioHorario-HP'!AD1574</f>
        <v>0</v>
      </c>
      <c r="Q166" s="58">
        <f>+'Resumen-DiarioHorario-HP'!AD1716</f>
        <v>0</v>
      </c>
      <c r="R166" s="59">
        <f>+'Resumen-DiarioHorario-HP'!AD1858</f>
        <v>0</v>
      </c>
      <c r="S166" s="58">
        <f>+'Resumen-DiarioHorario-HP'!AD2000</f>
        <v>0</v>
      </c>
      <c r="T166" s="59">
        <f>+'Resumen-DiarioHorario-HP'!AD2142</f>
        <v>0</v>
      </c>
      <c r="U166" s="58">
        <f>+'Resumen-DiarioHorario-HP'!AD2284</f>
        <v>0</v>
      </c>
      <c r="V166" s="59">
        <f>+'Resumen-DiarioHorario-HP'!AD2426</f>
        <v>0</v>
      </c>
      <c r="W166" s="58">
        <f>+'Resumen-DiarioHorario-HP'!AD2568</f>
        <v>0</v>
      </c>
      <c r="X166" s="59">
        <f>+'Resumen-DiarioHorario-HP'!AD2710</f>
        <v>0</v>
      </c>
      <c r="Y166" s="58">
        <f>+'Resumen-DiarioHorario-HP'!AD2852</f>
        <v>0</v>
      </c>
      <c r="Z166" s="59">
        <f>+'Resumen-DiarioHorario-HP'!AD2994</f>
        <v>0</v>
      </c>
      <c r="AA166" s="58">
        <f>+'Resumen-DiarioHorario-HP'!AD3136</f>
        <v>0</v>
      </c>
      <c r="AB166" s="59">
        <f>+'Resumen-DiarioHorario-HP'!AD3278</f>
        <v>0</v>
      </c>
      <c r="AC166" s="58">
        <f>+'Resumen-DiarioHorario-HP'!AD3420</f>
        <v>0</v>
      </c>
      <c r="AD166" s="59">
        <f>+'Resumen-DiarioHorario-HP'!AD3562</f>
        <v>0</v>
      </c>
      <c r="AE166" s="58">
        <f>+'Resumen-DiarioHorario-HP'!AD3704</f>
        <v>0</v>
      </c>
      <c r="AF166" s="59">
        <f>+'Resumen-DiarioHorario-HP'!AD3846</f>
        <v>0</v>
      </c>
      <c r="AG166" s="58">
        <f>+'Resumen-DiarioHorario-HP'!AD3988</f>
        <v>0</v>
      </c>
      <c r="AH166" s="59">
        <f>+'Resumen-DiarioHorario-HP'!AD4130</f>
        <v>0</v>
      </c>
      <c r="AI166" s="60">
        <f>+'Resumen-DiarioHorario-HP'!AD4272</f>
        <v>0</v>
      </c>
      <c r="AJ166" s="54"/>
      <c r="AK166" s="51">
        <f t="shared" si="14"/>
        <v>0</v>
      </c>
      <c r="AL166" s="54"/>
      <c r="AM166" s="35"/>
      <c r="AN166" s="35"/>
    </row>
    <row r="167" spans="2:40" x14ac:dyDescent="0.3">
      <c r="B167" s="4" t="s">
        <v>139</v>
      </c>
      <c r="C167" s="46"/>
      <c r="E167" s="58">
        <f>+'Resumen-DiarioHorario-HP'!AD13</f>
        <v>0</v>
      </c>
      <c r="F167" s="59">
        <f>+'Resumen-DiarioHorario-HP'!AD155</f>
        <v>0</v>
      </c>
      <c r="G167" s="58">
        <f>+'Resumen-DiarioHorario-HP'!AD297</f>
        <v>0</v>
      </c>
      <c r="H167" s="59">
        <f>+'Resumen-DiarioHorario-HP'!AD439</f>
        <v>0</v>
      </c>
      <c r="I167" s="58">
        <f>+'Resumen-DiarioHorario-HP'!AD581</f>
        <v>0</v>
      </c>
      <c r="J167" s="59">
        <f>+'Resumen-DiarioHorario-HP'!AD723</f>
        <v>0</v>
      </c>
      <c r="K167" s="58">
        <f>+'Resumen-DiarioHorario-HP'!AD865</f>
        <v>0</v>
      </c>
      <c r="L167" s="59">
        <f>+'Resumen-DiarioHorario-HP'!AD1007</f>
        <v>0</v>
      </c>
      <c r="M167" s="58">
        <f>+'Resumen-DiarioHorario-HP'!AD1149</f>
        <v>0</v>
      </c>
      <c r="N167" s="59">
        <f>+'Resumen-DiarioHorario-HP'!AD1291</f>
        <v>0</v>
      </c>
      <c r="O167" s="58">
        <f>+'Resumen-DiarioHorario-HP'!AD1433</f>
        <v>0</v>
      </c>
      <c r="P167" s="59">
        <f>+'Resumen-DiarioHorario-HP'!AD1575</f>
        <v>0</v>
      </c>
      <c r="Q167" s="58">
        <f>+'Resumen-DiarioHorario-HP'!AD1717</f>
        <v>0</v>
      </c>
      <c r="R167" s="59">
        <f>+'Resumen-DiarioHorario-HP'!AD1859</f>
        <v>0</v>
      </c>
      <c r="S167" s="58">
        <f>+'Resumen-DiarioHorario-HP'!AD2001</f>
        <v>0</v>
      </c>
      <c r="T167" s="59">
        <f>+'Resumen-DiarioHorario-HP'!AD2143</f>
        <v>0</v>
      </c>
      <c r="U167" s="58">
        <f>+'Resumen-DiarioHorario-HP'!AD2285</f>
        <v>0</v>
      </c>
      <c r="V167" s="59">
        <f>+'Resumen-DiarioHorario-HP'!AD2427</f>
        <v>0</v>
      </c>
      <c r="W167" s="58">
        <f>+'Resumen-DiarioHorario-HP'!AD2569</f>
        <v>0</v>
      </c>
      <c r="X167" s="59">
        <f>+'Resumen-DiarioHorario-HP'!AD2711</f>
        <v>0</v>
      </c>
      <c r="Y167" s="58">
        <f>+'Resumen-DiarioHorario-HP'!AD2853</f>
        <v>0</v>
      </c>
      <c r="Z167" s="59">
        <f>+'Resumen-DiarioHorario-HP'!AD2995</f>
        <v>0</v>
      </c>
      <c r="AA167" s="58">
        <f>+'Resumen-DiarioHorario-HP'!AD3137</f>
        <v>0</v>
      </c>
      <c r="AB167" s="59">
        <f>+'Resumen-DiarioHorario-HP'!AD3279</f>
        <v>0</v>
      </c>
      <c r="AC167" s="58">
        <f>+'Resumen-DiarioHorario-HP'!AD3421</f>
        <v>0</v>
      </c>
      <c r="AD167" s="59">
        <f>+'Resumen-DiarioHorario-HP'!AD3563</f>
        <v>0</v>
      </c>
      <c r="AE167" s="58">
        <f>+'Resumen-DiarioHorario-HP'!AD3705</f>
        <v>0</v>
      </c>
      <c r="AF167" s="59">
        <f>+'Resumen-DiarioHorario-HP'!AD3847</f>
        <v>0</v>
      </c>
      <c r="AG167" s="58">
        <f>+'Resumen-DiarioHorario-HP'!AD3989</f>
        <v>0</v>
      </c>
      <c r="AH167" s="59">
        <f>+'Resumen-DiarioHorario-HP'!AD4131</f>
        <v>0</v>
      </c>
      <c r="AI167" s="60">
        <f>+'Resumen-DiarioHorario-HP'!AD4273</f>
        <v>0</v>
      </c>
      <c r="AJ167" s="54"/>
      <c r="AK167" s="51">
        <f t="shared" si="14"/>
        <v>0</v>
      </c>
      <c r="AL167" s="54"/>
      <c r="AM167" s="35"/>
      <c r="AN167" s="35"/>
    </row>
    <row r="168" spans="2:40" x14ac:dyDescent="0.3">
      <c r="B168" s="4" t="s">
        <v>140</v>
      </c>
      <c r="C168" s="46"/>
      <c r="E168" s="58">
        <f>+'Resumen-DiarioHorario-HP'!AD14</f>
        <v>0</v>
      </c>
      <c r="F168" s="59">
        <f>+'Resumen-DiarioHorario-HP'!AD156</f>
        <v>0</v>
      </c>
      <c r="G168" s="58">
        <f>+'Resumen-DiarioHorario-HP'!AD298</f>
        <v>0</v>
      </c>
      <c r="H168" s="59">
        <f>+'Resumen-DiarioHorario-HP'!AD440</f>
        <v>0</v>
      </c>
      <c r="I168" s="58">
        <f>+'Resumen-DiarioHorario-HP'!AD582</f>
        <v>0</v>
      </c>
      <c r="J168" s="59">
        <f>+'Resumen-DiarioHorario-HP'!AD724</f>
        <v>0</v>
      </c>
      <c r="K168" s="58">
        <f>+'Resumen-DiarioHorario-HP'!AD866</f>
        <v>0</v>
      </c>
      <c r="L168" s="59">
        <f>+'Resumen-DiarioHorario-HP'!AD1008</f>
        <v>0</v>
      </c>
      <c r="M168" s="58">
        <f>+'Resumen-DiarioHorario-HP'!AD1150</f>
        <v>0</v>
      </c>
      <c r="N168" s="59">
        <f>+'Resumen-DiarioHorario-HP'!AD1292</f>
        <v>0</v>
      </c>
      <c r="O168" s="58">
        <f>+'Resumen-DiarioHorario-HP'!AD1434</f>
        <v>0</v>
      </c>
      <c r="P168" s="59">
        <f>+'Resumen-DiarioHorario-HP'!AD1576</f>
        <v>0</v>
      </c>
      <c r="Q168" s="58">
        <f>+'Resumen-DiarioHorario-HP'!AD1718</f>
        <v>0</v>
      </c>
      <c r="R168" s="59">
        <f>+'Resumen-DiarioHorario-HP'!AD1860</f>
        <v>0</v>
      </c>
      <c r="S168" s="58">
        <f>+'Resumen-DiarioHorario-HP'!AD2002</f>
        <v>0</v>
      </c>
      <c r="T168" s="59">
        <f>+'Resumen-DiarioHorario-HP'!AD2144</f>
        <v>0</v>
      </c>
      <c r="U168" s="58">
        <f>+'Resumen-DiarioHorario-HP'!AD2286</f>
        <v>0</v>
      </c>
      <c r="V168" s="59">
        <f>+'Resumen-DiarioHorario-HP'!AD2428</f>
        <v>0</v>
      </c>
      <c r="W168" s="58">
        <f>+'Resumen-DiarioHorario-HP'!AD2570</f>
        <v>0</v>
      </c>
      <c r="X168" s="59">
        <f>+'Resumen-DiarioHorario-HP'!AD2712</f>
        <v>0</v>
      </c>
      <c r="Y168" s="58">
        <f>+'Resumen-DiarioHorario-HP'!AD2854</f>
        <v>0</v>
      </c>
      <c r="Z168" s="59">
        <f>+'Resumen-DiarioHorario-HP'!AD2996</f>
        <v>0</v>
      </c>
      <c r="AA168" s="58">
        <f>+'Resumen-DiarioHorario-HP'!AD3138</f>
        <v>0</v>
      </c>
      <c r="AB168" s="59">
        <f>+'Resumen-DiarioHorario-HP'!AD3280</f>
        <v>0</v>
      </c>
      <c r="AC168" s="58">
        <f>+'Resumen-DiarioHorario-HP'!AD3422</f>
        <v>0</v>
      </c>
      <c r="AD168" s="59">
        <f>+'Resumen-DiarioHorario-HP'!AD3564</f>
        <v>0</v>
      </c>
      <c r="AE168" s="58">
        <f>+'Resumen-DiarioHorario-HP'!AD3706</f>
        <v>0</v>
      </c>
      <c r="AF168" s="59">
        <f>+'Resumen-DiarioHorario-HP'!AD3848</f>
        <v>0</v>
      </c>
      <c r="AG168" s="58">
        <f>+'Resumen-DiarioHorario-HP'!AD3990</f>
        <v>0</v>
      </c>
      <c r="AH168" s="59">
        <f>+'Resumen-DiarioHorario-HP'!AD4132</f>
        <v>0</v>
      </c>
      <c r="AI168" s="60">
        <f>+'Resumen-DiarioHorario-HP'!AD4274</f>
        <v>0</v>
      </c>
      <c r="AJ168" s="54"/>
      <c r="AK168" s="51">
        <f t="shared" si="14"/>
        <v>0</v>
      </c>
      <c r="AL168" s="54"/>
      <c r="AM168" s="35"/>
      <c r="AN168" s="35"/>
    </row>
    <row r="169" spans="2:40" x14ac:dyDescent="0.3">
      <c r="B169" s="4" t="s">
        <v>128</v>
      </c>
      <c r="C169" s="46"/>
      <c r="E169" s="58">
        <f>+'Resumen-DiarioHorario-HP'!AD15</f>
        <v>0</v>
      </c>
      <c r="F169" s="59">
        <f>+'Resumen-DiarioHorario-HP'!AD157</f>
        <v>0</v>
      </c>
      <c r="G169" s="58">
        <f>+'Resumen-DiarioHorario-HP'!AD299</f>
        <v>0</v>
      </c>
      <c r="H169" s="59">
        <f>+'Resumen-DiarioHorario-HP'!AD441</f>
        <v>0</v>
      </c>
      <c r="I169" s="58">
        <f>+'Resumen-DiarioHorario-HP'!AD583</f>
        <v>0</v>
      </c>
      <c r="J169" s="59">
        <f>+'Resumen-DiarioHorario-HP'!AD725</f>
        <v>0</v>
      </c>
      <c r="K169" s="58">
        <f>+'Resumen-DiarioHorario-HP'!AD867</f>
        <v>0</v>
      </c>
      <c r="L169" s="59">
        <f>+'Resumen-DiarioHorario-HP'!AD1009</f>
        <v>0</v>
      </c>
      <c r="M169" s="58">
        <f>+'Resumen-DiarioHorario-HP'!AD1151</f>
        <v>0</v>
      </c>
      <c r="N169" s="59">
        <f>+'Resumen-DiarioHorario-HP'!AD1293</f>
        <v>0</v>
      </c>
      <c r="O169" s="58">
        <f>+'Resumen-DiarioHorario-HP'!AD1435</f>
        <v>0</v>
      </c>
      <c r="P169" s="59">
        <f>+'Resumen-DiarioHorario-HP'!AD1577</f>
        <v>0</v>
      </c>
      <c r="Q169" s="58">
        <f>+'Resumen-DiarioHorario-HP'!AD1719</f>
        <v>0</v>
      </c>
      <c r="R169" s="59">
        <f>+'Resumen-DiarioHorario-HP'!AD1861</f>
        <v>0</v>
      </c>
      <c r="S169" s="58">
        <f>+'Resumen-DiarioHorario-HP'!AD2003</f>
        <v>0</v>
      </c>
      <c r="T169" s="59">
        <f>+'Resumen-DiarioHorario-HP'!AD2145</f>
        <v>0</v>
      </c>
      <c r="U169" s="58">
        <f>+'Resumen-DiarioHorario-HP'!AD2287</f>
        <v>0</v>
      </c>
      <c r="V169" s="59">
        <f>+'Resumen-DiarioHorario-HP'!AD2429</f>
        <v>0</v>
      </c>
      <c r="W169" s="58">
        <f>+'Resumen-DiarioHorario-HP'!AD2571</f>
        <v>0</v>
      </c>
      <c r="X169" s="59">
        <f>+'Resumen-DiarioHorario-HP'!AD2713</f>
        <v>0</v>
      </c>
      <c r="Y169" s="58">
        <f>+'Resumen-DiarioHorario-HP'!AD2855</f>
        <v>0</v>
      </c>
      <c r="Z169" s="59">
        <f>+'Resumen-DiarioHorario-HP'!AD2997</f>
        <v>0</v>
      </c>
      <c r="AA169" s="58">
        <f>+'Resumen-DiarioHorario-HP'!AD3139</f>
        <v>0</v>
      </c>
      <c r="AB169" s="59">
        <f>+'Resumen-DiarioHorario-HP'!AD3281</f>
        <v>0</v>
      </c>
      <c r="AC169" s="58">
        <f>+'Resumen-DiarioHorario-HP'!AD3423</f>
        <v>0</v>
      </c>
      <c r="AD169" s="59">
        <f>+'Resumen-DiarioHorario-HP'!AD3565</f>
        <v>0</v>
      </c>
      <c r="AE169" s="58">
        <f>+'Resumen-DiarioHorario-HP'!AD3707</f>
        <v>0</v>
      </c>
      <c r="AF169" s="59">
        <f>+'Resumen-DiarioHorario-HP'!AD3849</f>
        <v>0</v>
      </c>
      <c r="AG169" s="58">
        <f>+'Resumen-DiarioHorario-HP'!AD3991</f>
        <v>0</v>
      </c>
      <c r="AH169" s="59">
        <f>+'Resumen-DiarioHorario-HP'!AD4133</f>
        <v>0</v>
      </c>
      <c r="AI169" s="60">
        <f>+'Resumen-DiarioHorario-HP'!AD4275</f>
        <v>0</v>
      </c>
      <c r="AJ169" s="54"/>
      <c r="AK169" s="51">
        <f t="shared" si="14"/>
        <v>0</v>
      </c>
      <c r="AL169" s="54"/>
      <c r="AM169" s="35"/>
      <c r="AN169" s="35"/>
    </row>
    <row r="170" spans="2:40" x14ac:dyDescent="0.3">
      <c r="B170" s="4" t="s">
        <v>129</v>
      </c>
      <c r="C170" s="46"/>
      <c r="E170" s="58">
        <f>+'Resumen-DiarioHorario-HP'!AD16</f>
        <v>0</v>
      </c>
      <c r="F170" s="59">
        <f>+'Resumen-DiarioHorario-HP'!AD158</f>
        <v>0</v>
      </c>
      <c r="G170" s="58">
        <f>+'Resumen-DiarioHorario-HP'!AD300</f>
        <v>0</v>
      </c>
      <c r="H170" s="59">
        <f>+'Resumen-DiarioHorario-HP'!AD442</f>
        <v>0</v>
      </c>
      <c r="I170" s="58">
        <f>+'Resumen-DiarioHorario-HP'!AD584</f>
        <v>0</v>
      </c>
      <c r="J170" s="59">
        <f>+'Resumen-DiarioHorario-HP'!AD726</f>
        <v>0</v>
      </c>
      <c r="K170" s="58">
        <f>+'Resumen-DiarioHorario-HP'!AD868</f>
        <v>0</v>
      </c>
      <c r="L170" s="59">
        <f>+'Resumen-DiarioHorario-HP'!AD1010</f>
        <v>0</v>
      </c>
      <c r="M170" s="58">
        <f>+'Resumen-DiarioHorario-HP'!AD1152</f>
        <v>0</v>
      </c>
      <c r="N170" s="59">
        <f>+'Resumen-DiarioHorario-HP'!AD1294</f>
        <v>0</v>
      </c>
      <c r="O170" s="58">
        <f>+'Resumen-DiarioHorario-HP'!AD1436</f>
        <v>0</v>
      </c>
      <c r="P170" s="59">
        <f>+'Resumen-DiarioHorario-HP'!AD1578</f>
        <v>0</v>
      </c>
      <c r="Q170" s="58">
        <f>+'Resumen-DiarioHorario-HP'!AD1720</f>
        <v>0</v>
      </c>
      <c r="R170" s="59">
        <f>+'Resumen-DiarioHorario-HP'!AD1862</f>
        <v>0</v>
      </c>
      <c r="S170" s="58">
        <f>+'Resumen-DiarioHorario-HP'!AD2004</f>
        <v>0</v>
      </c>
      <c r="T170" s="59">
        <f>+'Resumen-DiarioHorario-HP'!AD2146</f>
        <v>0</v>
      </c>
      <c r="U170" s="58">
        <f>+'Resumen-DiarioHorario-HP'!AD2288</f>
        <v>0</v>
      </c>
      <c r="V170" s="59">
        <f>+'Resumen-DiarioHorario-HP'!AD2430</f>
        <v>0</v>
      </c>
      <c r="W170" s="58">
        <f>+'Resumen-DiarioHorario-HP'!AD2572</f>
        <v>0</v>
      </c>
      <c r="X170" s="59">
        <f>+'Resumen-DiarioHorario-HP'!AD2714</f>
        <v>0</v>
      </c>
      <c r="Y170" s="58">
        <f>+'Resumen-DiarioHorario-HP'!AD2856</f>
        <v>0</v>
      </c>
      <c r="Z170" s="59">
        <f>+'Resumen-DiarioHorario-HP'!AD2998</f>
        <v>0</v>
      </c>
      <c r="AA170" s="58">
        <f>+'Resumen-DiarioHorario-HP'!AD3140</f>
        <v>0</v>
      </c>
      <c r="AB170" s="59">
        <f>+'Resumen-DiarioHorario-HP'!AD3282</f>
        <v>0</v>
      </c>
      <c r="AC170" s="58">
        <f>+'Resumen-DiarioHorario-HP'!AD3424</f>
        <v>0</v>
      </c>
      <c r="AD170" s="59">
        <f>+'Resumen-DiarioHorario-HP'!AD3566</f>
        <v>0</v>
      </c>
      <c r="AE170" s="58">
        <f>+'Resumen-DiarioHorario-HP'!AD3708</f>
        <v>0</v>
      </c>
      <c r="AF170" s="59">
        <f>+'Resumen-DiarioHorario-HP'!AD3850</f>
        <v>0</v>
      </c>
      <c r="AG170" s="58">
        <f>+'Resumen-DiarioHorario-HP'!AD3992</f>
        <v>0</v>
      </c>
      <c r="AH170" s="59">
        <f>+'Resumen-DiarioHorario-HP'!AD4134</f>
        <v>0</v>
      </c>
      <c r="AI170" s="60">
        <f>+'Resumen-DiarioHorario-HP'!AD4276</f>
        <v>0</v>
      </c>
      <c r="AJ170" s="54"/>
      <c r="AK170" s="51">
        <f t="shared" si="14"/>
        <v>0</v>
      </c>
      <c r="AL170" s="54"/>
      <c r="AM170" s="35"/>
      <c r="AN170" s="35"/>
    </row>
    <row r="171" spans="2:40" x14ac:dyDescent="0.3">
      <c r="B171" s="4" t="s">
        <v>196</v>
      </c>
      <c r="C171" s="46"/>
      <c r="E171" s="58">
        <f>+'Resumen-DiarioHorario-HP'!AD17</f>
        <v>0</v>
      </c>
      <c r="F171" s="59">
        <f>+'Resumen-DiarioHorario-HP'!AD159</f>
        <v>0</v>
      </c>
      <c r="G171" s="58">
        <f>+'Resumen-DiarioHorario-HP'!AD301</f>
        <v>0</v>
      </c>
      <c r="H171" s="59">
        <f>+'Resumen-DiarioHorario-HP'!AD443</f>
        <v>0</v>
      </c>
      <c r="I171" s="58">
        <f>+'Resumen-DiarioHorario-HP'!AD585</f>
        <v>0</v>
      </c>
      <c r="J171" s="59">
        <f>+'Resumen-DiarioHorario-HP'!AD727</f>
        <v>0</v>
      </c>
      <c r="K171" s="58">
        <f>+'Resumen-DiarioHorario-HP'!AD869</f>
        <v>0</v>
      </c>
      <c r="L171" s="59">
        <f>+'Resumen-DiarioHorario-HP'!AD1011</f>
        <v>0</v>
      </c>
      <c r="M171" s="58">
        <f>+'Resumen-DiarioHorario-HP'!AD1153</f>
        <v>0</v>
      </c>
      <c r="N171" s="59">
        <f>+'Resumen-DiarioHorario-HP'!AD1295</f>
        <v>0</v>
      </c>
      <c r="O171" s="58">
        <f>+'Resumen-DiarioHorario-HP'!AD1437</f>
        <v>0</v>
      </c>
      <c r="P171" s="59">
        <f>+'Resumen-DiarioHorario-HP'!AD1579</f>
        <v>0</v>
      </c>
      <c r="Q171" s="58">
        <f>+'Resumen-DiarioHorario-HP'!AD1721</f>
        <v>0</v>
      </c>
      <c r="R171" s="59">
        <f>+'Resumen-DiarioHorario-HP'!AD1863</f>
        <v>0</v>
      </c>
      <c r="S171" s="58">
        <f>+'Resumen-DiarioHorario-HP'!AD2005</f>
        <v>0</v>
      </c>
      <c r="T171" s="59">
        <f>+'Resumen-DiarioHorario-HP'!AD2147</f>
        <v>0</v>
      </c>
      <c r="U171" s="58">
        <f>+'Resumen-DiarioHorario-HP'!AD2289</f>
        <v>0</v>
      </c>
      <c r="V171" s="59">
        <f>+'Resumen-DiarioHorario-HP'!AD2431</f>
        <v>0</v>
      </c>
      <c r="W171" s="58">
        <f>+'Resumen-DiarioHorario-HP'!AD2573</f>
        <v>0</v>
      </c>
      <c r="X171" s="59">
        <f>+'Resumen-DiarioHorario-HP'!AD2715</f>
        <v>0</v>
      </c>
      <c r="Y171" s="58">
        <f>+'Resumen-DiarioHorario-HP'!AD2857</f>
        <v>0</v>
      </c>
      <c r="Z171" s="59">
        <f>+'Resumen-DiarioHorario-HP'!AD2999</f>
        <v>0</v>
      </c>
      <c r="AA171" s="58">
        <f>+'Resumen-DiarioHorario-HP'!AD3141</f>
        <v>0</v>
      </c>
      <c r="AB171" s="59">
        <f>+'Resumen-DiarioHorario-HP'!AD3283</f>
        <v>0</v>
      </c>
      <c r="AC171" s="58">
        <f>+'Resumen-DiarioHorario-HP'!AD3425</f>
        <v>0</v>
      </c>
      <c r="AD171" s="59">
        <f>+'Resumen-DiarioHorario-HP'!AD3567</f>
        <v>0</v>
      </c>
      <c r="AE171" s="58">
        <f>+'Resumen-DiarioHorario-HP'!AD3709</f>
        <v>0</v>
      </c>
      <c r="AF171" s="59">
        <f>+'Resumen-DiarioHorario-HP'!AD3851</f>
        <v>0</v>
      </c>
      <c r="AG171" s="58">
        <f>+'Resumen-DiarioHorario-HP'!AD3993</f>
        <v>0</v>
      </c>
      <c r="AH171" s="59">
        <f>+'Resumen-DiarioHorario-HP'!AD4135</f>
        <v>0</v>
      </c>
      <c r="AI171" s="60">
        <f>+'Resumen-DiarioHorario-HP'!AD4277</f>
        <v>0</v>
      </c>
      <c r="AJ171" s="54"/>
      <c r="AK171" s="51">
        <f t="shared" si="14"/>
        <v>0</v>
      </c>
      <c r="AL171" s="54"/>
      <c r="AM171" s="35"/>
      <c r="AN171" s="35"/>
    </row>
    <row r="172" spans="2:40" x14ac:dyDescent="0.3">
      <c r="B172" s="4" t="s">
        <v>207</v>
      </c>
      <c r="C172" s="46"/>
      <c r="E172" s="58">
        <f>+'Resumen-DiarioHorario-HP'!AD18</f>
        <v>0</v>
      </c>
      <c r="F172" s="59">
        <f>+'Resumen-DiarioHorario-HP'!AD160</f>
        <v>0</v>
      </c>
      <c r="G172" s="58">
        <f>+'Resumen-DiarioHorario-HP'!AD302</f>
        <v>0</v>
      </c>
      <c r="H172" s="59">
        <f>+'Resumen-DiarioHorario-HP'!AD444</f>
        <v>0</v>
      </c>
      <c r="I172" s="58">
        <f>+'Resumen-DiarioHorario-HP'!AD586</f>
        <v>0</v>
      </c>
      <c r="J172" s="59">
        <f>+'Resumen-DiarioHorario-HP'!AD728</f>
        <v>0</v>
      </c>
      <c r="K172" s="58">
        <f>+'Resumen-DiarioHorario-HP'!AD870</f>
        <v>0</v>
      </c>
      <c r="L172" s="59">
        <f>+'Resumen-DiarioHorario-HP'!AD1012</f>
        <v>0</v>
      </c>
      <c r="M172" s="58">
        <f>+'Resumen-DiarioHorario-HP'!AD1154</f>
        <v>0</v>
      </c>
      <c r="N172" s="59">
        <f>+'Resumen-DiarioHorario-HP'!AD1296</f>
        <v>0</v>
      </c>
      <c r="O172" s="58">
        <f>+'Resumen-DiarioHorario-HP'!AD1438</f>
        <v>0</v>
      </c>
      <c r="P172" s="59">
        <f>+'Resumen-DiarioHorario-HP'!AD1580</f>
        <v>0.70689908266067514</v>
      </c>
      <c r="Q172" s="58">
        <f>+'Resumen-DiarioHorario-HP'!AD1722</f>
        <v>0</v>
      </c>
      <c r="R172" s="59">
        <f>+'Resumen-DiarioHorario-HP'!AD1864</f>
        <v>0</v>
      </c>
      <c r="S172" s="58">
        <f>+'Resumen-DiarioHorario-HP'!AD2006</f>
        <v>0</v>
      </c>
      <c r="T172" s="59">
        <f>+'Resumen-DiarioHorario-HP'!AD2148</f>
        <v>0</v>
      </c>
      <c r="U172" s="58">
        <f>+'Resumen-DiarioHorario-HP'!AD2290</f>
        <v>0</v>
      </c>
      <c r="V172" s="59">
        <f>+'Resumen-DiarioHorario-HP'!AD2432</f>
        <v>0</v>
      </c>
      <c r="W172" s="58">
        <f>+'Resumen-DiarioHorario-HP'!AD2574</f>
        <v>0</v>
      </c>
      <c r="X172" s="59">
        <f>+'Resumen-DiarioHorario-HP'!AD2716</f>
        <v>0</v>
      </c>
      <c r="Y172" s="58">
        <f>+'Resumen-DiarioHorario-HP'!AD2858</f>
        <v>0</v>
      </c>
      <c r="Z172" s="59">
        <f>+'Resumen-DiarioHorario-HP'!AD3000</f>
        <v>0</v>
      </c>
      <c r="AA172" s="58">
        <f>+'Resumen-DiarioHorario-HP'!AD3142</f>
        <v>0</v>
      </c>
      <c r="AB172" s="59">
        <f>+'Resumen-DiarioHorario-HP'!AD3284</f>
        <v>0</v>
      </c>
      <c r="AC172" s="58">
        <f>+'Resumen-DiarioHorario-HP'!AD3426</f>
        <v>0</v>
      </c>
      <c r="AD172" s="59">
        <f>+'Resumen-DiarioHorario-HP'!AD3568</f>
        <v>0</v>
      </c>
      <c r="AE172" s="58">
        <f>+'Resumen-DiarioHorario-HP'!AD3710</f>
        <v>0</v>
      </c>
      <c r="AF172" s="59">
        <f>+'Resumen-DiarioHorario-HP'!AD3852</f>
        <v>0</v>
      </c>
      <c r="AG172" s="58">
        <f>+'Resumen-DiarioHorario-HP'!AD3994</f>
        <v>0</v>
      </c>
      <c r="AH172" s="59">
        <f>+'Resumen-DiarioHorario-HP'!AD4136</f>
        <v>0</v>
      </c>
      <c r="AI172" s="60">
        <f>+'Resumen-DiarioHorario-HP'!AD4278</f>
        <v>0</v>
      </c>
      <c r="AJ172" s="54"/>
      <c r="AK172" s="51">
        <f t="shared" si="14"/>
        <v>0.70689908266067514</v>
      </c>
      <c r="AL172" s="54"/>
      <c r="AM172" s="35"/>
      <c r="AN172" s="35"/>
    </row>
    <row r="173" spans="2:40" x14ac:dyDescent="0.3">
      <c r="B173" s="4" t="s">
        <v>208</v>
      </c>
      <c r="E173" s="58">
        <f>+'Resumen-DiarioHorario-HP'!AD19</f>
        <v>0</v>
      </c>
      <c r="F173" s="59">
        <f>+'Resumen-DiarioHorario-HP'!AD161</f>
        <v>0</v>
      </c>
      <c r="G173" s="58">
        <f>+'Resumen-DiarioHorario-HP'!AD303</f>
        <v>0</v>
      </c>
      <c r="H173" s="59">
        <f>+'Resumen-DiarioHorario-HP'!AD445</f>
        <v>0</v>
      </c>
      <c r="I173" s="58">
        <f>+'Resumen-DiarioHorario-HP'!AD587</f>
        <v>0</v>
      </c>
      <c r="J173" s="59">
        <f>+'Resumen-DiarioHorario-HP'!AD729</f>
        <v>0</v>
      </c>
      <c r="K173" s="58">
        <f>+'Resumen-DiarioHorario-HP'!AD871</f>
        <v>0</v>
      </c>
      <c r="L173" s="59">
        <f>+'Resumen-DiarioHorario-HP'!AD1013</f>
        <v>0</v>
      </c>
      <c r="M173" s="58">
        <f>+'Resumen-DiarioHorario-HP'!AD1155</f>
        <v>0</v>
      </c>
      <c r="N173" s="59">
        <f>+'Resumen-DiarioHorario-HP'!AD1297</f>
        <v>0</v>
      </c>
      <c r="O173" s="58">
        <f>+'Resumen-DiarioHorario-HP'!AD1439</f>
        <v>0</v>
      </c>
      <c r="P173" s="59">
        <f>+'Resumen-DiarioHorario-HP'!AD1581</f>
        <v>0.70689908266067514</v>
      </c>
      <c r="Q173" s="58">
        <f>+'Resumen-DiarioHorario-HP'!AD1723</f>
        <v>0</v>
      </c>
      <c r="R173" s="59">
        <f>+'Resumen-DiarioHorario-HP'!AD1865</f>
        <v>0</v>
      </c>
      <c r="S173" s="58">
        <f>+'Resumen-DiarioHorario-HP'!AD2007</f>
        <v>0</v>
      </c>
      <c r="T173" s="59">
        <f>+'Resumen-DiarioHorario-HP'!AD2149</f>
        <v>0</v>
      </c>
      <c r="U173" s="58">
        <f>+'Resumen-DiarioHorario-HP'!AD2291</f>
        <v>0</v>
      </c>
      <c r="V173" s="59">
        <f>+'Resumen-DiarioHorario-HP'!AD2433</f>
        <v>0</v>
      </c>
      <c r="W173" s="58">
        <f>+'Resumen-DiarioHorario-HP'!AD2575</f>
        <v>0</v>
      </c>
      <c r="X173" s="59">
        <f>+'Resumen-DiarioHorario-HP'!AD2717</f>
        <v>0</v>
      </c>
      <c r="Y173" s="58">
        <f>+'Resumen-DiarioHorario-HP'!AD2859</f>
        <v>0</v>
      </c>
      <c r="Z173" s="59">
        <f>+'Resumen-DiarioHorario-HP'!AD3001</f>
        <v>0</v>
      </c>
      <c r="AA173" s="58">
        <f>+'Resumen-DiarioHorario-HP'!AD3143</f>
        <v>0</v>
      </c>
      <c r="AB173" s="59">
        <f>+'Resumen-DiarioHorario-HP'!AD3285</f>
        <v>0</v>
      </c>
      <c r="AC173" s="58">
        <f>+'Resumen-DiarioHorario-HP'!AD3427</f>
        <v>0</v>
      </c>
      <c r="AD173" s="59">
        <f>+'Resumen-DiarioHorario-HP'!AD3569</f>
        <v>0</v>
      </c>
      <c r="AE173" s="58">
        <f>+'Resumen-DiarioHorario-HP'!AD3711</f>
        <v>0</v>
      </c>
      <c r="AF173" s="59">
        <f>+'Resumen-DiarioHorario-HP'!AD3853</f>
        <v>0</v>
      </c>
      <c r="AG173" s="58">
        <f>+'Resumen-DiarioHorario-HP'!AD3995</f>
        <v>0</v>
      </c>
      <c r="AH173" s="59">
        <f>+'Resumen-DiarioHorario-HP'!AD4137</f>
        <v>0</v>
      </c>
      <c r="AI173" s="60">
        <f>+'Resumen-DiarioHorario-HP'!AD4279</f>
        <v>0</v>
      </c>
      <c r="AJ173" s="54"/>
      <c r="AK173" s="51">
        <f t="shared" si="14"/>
        <v>0.70689908266067514</v>
      </c>
      <c r="AL173" s="54"/>
    </row>
    <row r="174" spans="2:40" x14ac:dyDescent="0.3">
      <c r="B174" s="4" t="s">
        <v>147</v>
      </c>
      <c r="D174" s="62"/>
      <c r="E174" s="58">
        <f>+'Resumen-DiarioHorario-HP'!AD20</f>
        <v>0</v>
      </c>
      <c r="F174" s="59">
        <f>+'Resumen-DiarioHorario-HP'!AD162</f>
        <v>0</v>
      </c>
      <c r="G174" s="58">
        <f>+'Resumen-DiarioHorario-HP'!AD304</f>
        <v>0</v>
      </c>
      <c r="H174" s="59">
        <f>+'Resumen-DiarioHorario-HP'!AD446</f>
        <v>0</v>
      </c>
      <c r="I174" s="58">
        <f>+'Resumen-DiarioHorario-HP'!AD588</f>
        <v>0</v>
      </c>
      <c r="J174" s="59">
        <f>+'Resumen-DiarioHorario-HP'!AD730</f>
        <v>0</v>
      </c>
      <c r="K174" s="58">
        <f>+'Resumen-DiarioHorario-HP'!AD872</f>
        <v>0</v>
      </c>
      <c r="L174" s="59">
        <f>+'Resumen-DiarioHorario-HP'!AD1014</f>
        <v>0</v>
      </c>
      <c r="M174" s="58">
        <f>+'Resumen-DiarioHorario-HP'!AD1156</f>
        <v>0</v>
      </c>
      <c r="N174" s="59">
        <f>+'Resumen-DiarioHorario-HP'!AD1298</f>
        <v>0</v>
      </c>
      <c r="O174" s="58">
        <f>+'Resumen-DiarioHorario-HP'!AD1440</f>
        <v>0</v>
      </c>
      <c r="P174" s="59">
        <f>+'Resumen-DiarioHorario-HP'!AD1582</f>
        <v>0</v>
      </c>
      <c r="Q174" s="58">
        <f>+'Resumen-DiarioHorario-HP'!AD1724</f>
        <v>0</v>
      </c>
      <c r="R174" s="59">
        <f>+'Resumen-DiarioHorario-HP'!AD1866</f>
        <v>0</v>
      </c>
      <c r="S174" s="58">
        <f>+'Resumen-DiarioHorario-HP'!AD2008</f>
        <v>0</v>
      </c>
      <c r="T174" s="59">
        <f>+'Resumen-DiarioHorario-HP'!AD2150</f>
        <v>0</v>
      </c>
      <c r="U174" s="58">
        <f>+'Resumen-DiarioHorario-HP'!AD2292</f>
        <v>0</v>
      </c>
      <c r="V174" s="59">
        <f>+'Resumen-DiarioHorario-HP'!AD2434</f>
        <v>0</v>
      </c>
      <c r="W174" s="58">
        <f>+'Resumen-DiarioHorario-HP'!AD2576</f>
        <v>0</v>
      </c>
      <c r="X174" s="59">
        <f>+'Resumen-DiarioHorario-HP'!AD2718</f>
        <v>0</v>
      </c>
      <c r="Y174" s="58">
        <f>+'Resumen-DiarioHorario-HP'!AD2860</f>
        <v>0</v>
      </c>
      <c r="Z174" s="59">
        <f>+'Resumen-DiarioHorario-HP'!AD3002</f>
        <v>0</v>
      </c>
      <c r="AA174" s="58">
        <f>+'Resumen-DiarioHorario-HP'!AD3144</f>
        <v>0</v>
      </c>
      <c r="AB174" s="59">
        <f>+'Resumen-DiarioHorario-HP'!AD3286</f>
        <v>0</v>
      </c>
      <c r="AC174" s="58">
        <f>+'Resumen-DiarioHorario-HP'!AD3428</f>
        <v>0</v>
      </c>
      <c r="AD174" s="59">
        <f>+'Resumen-DiarioHorario-HP'!AD3570</f>
        <v>0</v>
      </c>
      <c r="AE174" s="58">
        <f>+'Resumen-DiarioHorario-HP'!AD3712</f>
        <v>0</v>
      </c>
      <c r="AF174" s="59">
        <f>+'Resumen-DiarioHorario-HP'!AD3854</f>
        <v>0</v>
      </c>
      <c r="AG174" s="58">
        <f>+'Resumen-DiarioHorario-HP'!AD3996</f>
        <v>0</v>
      </c>
      <c r="AH174" s="59">
        <f>+'Resumen-DiarioHorario-HP'!AD4138</f>
        <v>0</v>
      </c>
      <c r="AI174" s="60">
        <f>+'Resumen-DiarioHorario-HP'!AD4280</f>
        <v>0</v>
      </c>
      <c r="AJ174" s="54"/>
      <c r="AK174" s="51">
        <f t="shared" si="14"/>
        <v>0</v>
      </c>
      <c r="AL174" s="54"/>
    </row>
    <row r="175" spans="2:40" x14ac:dyDescent="0.3">
      <c r="B175" s="4" t="s">
        <v>220</v>
      </c>
      <c r="D175" s="62"/>
      <c r="E175" s="58">
        <f>+'Resumen-DiarioHorario-HP'!AD21</f>
        <v>3.9869862948158474E-2</v>
      </c>
      <c r="F175" s="59">
        <f>+'Resumen-DiarioHorario-HP'!AD163</f>
        <v>0</v>
      </c>
      <c r="G175" s="58">
        <f>+'Resumen-DiarioHorario-HP'!AD305</f>
        <v>0</v>
      </c>
      <c r="H175" s="59">
        <f>+'Resumen-DiarioHorario-HP'!AD447</f>
        <v>0</v>
      </c>
      <c r="I175" s="58">
        <f>+'Resumen-DiarioHorario-HP'!AD589</f>
        <v>0</v>
      </c>
      <c r="J175" s="59">
        <f>+'Resumen-DiarioHorario-HP'!AD731</f>
        <v>0.38175576231472469</v>
      </c>
      <c r="K175" s="58">
        <f>+'Resumen-DiarioHorario-HP'!AD873</f>
        <v>0</v>
      </c>
      <c r="L175" s="59">
        <f>+'Resumen-DiarioHorario-HP'!AD1015</f>
        <v>0</v>
      </c>
      <c r="M175" s="58">
        <f>+'Resumen-DiarioHorario-HP'!AD1157</f>
        <v>0</v>
      </c>
      <c r="N175" s="59">
        <f>+'Resumen-DiarioHorario-HP'!AD1299</f>
        <v>0</v>
      </c>
      <c r="O175" s="58">
        <f>+'Resumen-DiarioHorario-HP'!AD1441</f>
        <v>0</v>
      </c>
      <c r="P175" s="59">
        <f>+'Resumen-DiarioHorario-HP'!AD1583</f>
        <v>0</v>
      </c>
      <c r="Q175" s="58">
        <f>+'Resumen-DiarioHorario-HP'!AD1725</f>
        <v>0</v>
      </c>
      <c r="R175" s="59">
        <f>+'Resumen-DiarioHorario-HP'!AD1867</f>
        <v>0</v>
      </c>
      <c r="S175" s="58">
        <f>+'Resumen-DiarioHorario-HP'!AD2009</f>
        <v>1.2122950951258427E-3</v>
      </c>
      <c r="T175" s="59">
        <f>+'Resumen-DiarioHorario-HP'!AD2151</f>
        <v>0</v>
      </c>
      <c r="U175" s="58">
        <f>+'Resumen-DiarioHorario-HP'!AD2293</f>
        <v>0</v>
      </c>
      <c r="V175" s="59">
        <f>+'Resumen-DiarioHorario-HP'!AD2435</f>
        <v>0</v>
      </c>
      <c r="W175" s="58">
        <f>+'Resumen-DiarioHorario-HP'!AD2577</f>
        <v>4.7133229474226671E-2</v>
      </c>
      <c r="X175" s="59">
        <f>+'Resumen-DiarioHorario-HP'!AD2719</f>
        <v>0</v>
      </c>
      <c r="Y175" s="58">
        <f>+'Resumen-DiarioHorario-HP'!AD2861</f>
        <v>0</v>
      </c>
      <c r="Z175" s="59">
        <f>+'Resumen-DiarioHorario-HP'!AD3003</f>
        <v>0</v>
      </c>
      <c r="AA175" s="58">
        <f>+'Resumen-DiarioHorario-HP'!AD3145</f>
        <v>0</v>
      </c>
      <c r="AB175" s="59">
        <f>+'Resumen-DiarioHorario-HP'!AD3287</f>
        <v>0.76408542226701637</v>
      </c>
      <c r="AC175" s="58">
        <f>+'Resumen-DiarioHorario-HP'!AD3429</f>
        <v>0</v>
      </c>
      <c r="AD175" s="59">
        <f>+'Resumen-DiarioHorario-HP'!AD3571</f>
        <v>0</v>
      </c>
      <c r="AE175" s="58">
        <f>+'Resumen-DiarioHorario-HP'!AD3713</f>
        <v>0</v>
      </c>
      <c r="AF175" s="59">
        <f>+'Resumen-DiarioHorario-HP'!AD3855</f>
        <v>0.22187615831693019</v>
      </c>
      <c r="AG175" s="58">
        <f>+'Resumen-DiarioHorario-HP'!AD3997</f>
        <v>0</v>
      </c>
      <c r="AH175" s="59">
        <f>+'Resumen-DiarioHorario-HP'!AD4139</f>
        <v>0</v>
      </c>
      <c r="AI175" s="60">
        <f>+'Resumen-DiarioHorario-HP'!AD4281</f>
        <v>0</v>
      </c>
      <c r="AJ175" s="54"/>
      <c r="AK175" s="51">
        <f t="shared" si="14"/>
        <v>1.4559327304161822</v>
      </c>
      <c r="AL175" s="54"/>
    </row>
    <row r="176" spans="2:40" x14ac:dyDescent="0.3">
      <c r="B176" s="4" t="s">
        <v>221</v>
      </c>
      <c r="D176" s="62"/>
      <c r="E176" s="58">
        <f>+'Resumen-DiarioHorario-HP'!AD22</f>
        <v>3.9869862948158474E-2</v>
      </c>
      <c r="F176" s="59">
        <f>+'Resumen-DiarioHorario-HP'!AD164</f>
        <v>0</v>
      </c>
      <c r="G176" s="58">
        <f>+'Resumen-DiarioHorario-HP'!AD306</f>
        <v>0</v>
      </c>
      <c r="H176" s="59">
        <f>+'Resumen-DiarioHorario-HP'!AD448</f>
        <v>0</v>
      </c>
      <c r="I176" s="58">
        <f>+'Resumen-DiarioHorario-HP'!AD590</f>
        <v>0</v>
      </c>
      <c r="J176" s="59">
        <f>+'Resumen-DiarioHorario-HP'!AD732</f>
        <v>0.38175576231472469</v>
      </c>
      <c r="K176" s="58">
        <f>+'Resumen-DiarioHorario-HP'!AD874</f>
        <v>0</v>
      </c>
      <c r="L176" s="59">
        <f>+'Resumen-DiarioHorario-HP'!AD1016</f>
        <v>0</v>
      </c>
      <c r="M176" s="58">
        <f>+'Resumen-DiarioHorario-HP'!AD1158</f>
        <v>0</v>
      </c>
      <c r="N176" s="59">
        <f>+'Resumen-DiarioHorario-HP'!AD1300</f>
        <v>0</v>
      </c>
      <c r="O176" s="58">
        <f>+'Resumen-DiarioHorario-HP'!AD1442</f>
        <v>0</v>
      </c>
      <c r="P176" s="59">
        <f>+'Resumen-DiarioHorario-HP'!AD1584</f>
        <v>0</v>
      </c>
      <c r="Q176" s="58">
        <f>+'Resumen-DiarioHorario-HP'!AD1726</f>
        <v>0</v>
      </c>
      <c r="R176" s="59">
        <f>+'Resumen-DiarioHorario-HP'!AD1868</f>
        <v>0</v>
      </c>
      <c r="S176" s="58">
        <f>+'Resumen-DiarioHorario-HP'!AD2010</f>
        <v>1.2122950951258427E-3</v>
      </c>
      <c r="T176" s="59">
        <f>+'Resumen-DiarioHorario-HP'!AD2152</f>
        <v>0</v>
      </c>
      <c r="U176" s="58">
        <f>+'Resumen-DiarioHorario-HP'!AD2294</f>
        <v>0</v>
      </c>
      <c r="V176" s="59">
        <f>+'Resumen-DiarioHorario-HP'!AD2436</f>
        <v>0</v>
      </c>
      <c r="W176" s="58">
        <f>+'Resumen-DiarioHorario-HP'!AD2578</f>
        <v>4.7133229474226671E-2</v>
      </c>
      <c r="X176" s="59">
        <f>+'Resumen-DiarioHorario-HP'!AD2720</f>
        <v>0</v>
      </c>
      <c r="Y176" s="58">
        <f>+'Resumen-DiarioHorario-HP'!AD2862</f>
        <v>0</v>
      </c>
      <c r="Z176" s="59">
        <f>+'Resumen-DiarioHorario-HP'!AD3004</f>
        <v>0</v>
      </c>
      <c r="AA176" s="58">
        <f>+'Resumen-DiarioHorario-HP'!AD3146</f>
        <v>0</v>
      </c>
      <c r="AB176" s="59">
        <f>+'Resumen-DiarioHorario-HP'!AD3288</f>
        <v>0.76408542226701637</v>
      </c>
      <c r="AC176" s="58">
        <f>+'Resumen-DiarioHorario-HP'!AD3430</f>
        <v>0</v>
      </c>
      <c r="AD176" s="59">
        <f>+'Resumen-DiarioHorario-HP'!AD3572</f>
        <v>0</v>
      </c>
      <c r="AE176" s="58">
        <f>+'Resumen-DiarioHorario-HP'!AD3714</f>
        <v>0</v>
      </c>
      <c r="AF176" s="59">
        <f>+'Resumen-DiarioHorario-HP'!AD3856</f>
        <v>0.22187615831693019</v>
      </c>
      <c r="AG176" s="58">
        <f>+'Resumen-DiarioHorario-HP'!AD3998</f>
        <v>0</v>
      </c>
      <c r="AH176" s="59">
        <f>+'Resumen-DiarioHorario-HP'!AD4140</f>
        <v>0</v>
      </c>
      <c r="AI176" s="60">
        <f>+'Resumen-DiarioHorario-HP'!AD4282</f>
        <v>0</v>
      </c>
      <c r="AJ176" s="54"/>
      <c r="AK176" s="51">
        <f t="shared" si="14"/>
        <v>1.4559327304161822</v>
      </c>
      <c r="AL176" s="54"/>
    </row>
    <row r="177" spans="2:38" x14ac:dyDescent="0.3">
      <c r="B177" s="4" t="s">
        <v>144</v>
      </c>
      <c r="D177" s="62"/>
      <c r="E177" s="58">
        <f>+'Resumen-DiarioHorario-HP'!AD23</f>
        <v>0</v>
      </c>
      <c r="F177" s="59">
        <f>+'Resumen-DiarioHorario-HP'!AD165</f>
        <v>0</v>
      </c>
      <c r="G177" s="58">
        <f>+'Resumen-DiarioHorario-HP'!AD307</f>
        <v>0</v>
      </c>
      <c r="H177" s="59">
        <f>+'Resumen-DiarioHorario-HP'!AD449</f>
        <v>0</v>
      </c>
      <c r="I177" s="58">
        <f>+'Resumen-DiarioHorario-HP'!AD591</f>
        <v>0</v>
      </c>
      <c r="J177" s="59">
        <f>+'Resumen-DiarioHorario-HP'!AD733</f>
        <v>0</v>
      </c>
      <c r="K177" s="58">
        <f>+'Resumen-DiarioHorario-HP'!AD875</f>
        <v>0</v>
      </c>
      <c r="L177" s="59">
        <f>+'Resumen-DiarioHorario-HP'!AD1017</f>
        <v>0</v>
      </c>
      <c r="M177" s="58">
        <f>+'Resumen-DiarioHorario-HP'!AD1159</f>
        <v>0</v>
      </c>
      <c r="N177" s="59">
        <f>+'Resumen-DiarioHorario-HP'!AD1301</f>
        <v>0</v>
      </c>
      <c r="O177" s="58">
        <f>+'Resumen-DiarioHorario-HP'!AD1443</f>
        <v>0</v>
      </c>
      <c r="P177" s="59">
        <f>+'Resumen-DiarioHorario-HP'!AD1585</f>
        <v>0</v>
      </c>
      <c r="Q177" s="58">
        <f>+'Resumen-DiarioHorario-HP'!AD1727</f>
        <v>0</v>
      </c>
      <c r="R177" s="59">
        <f>+'Resumen-DiarioHorario-HP'!AD1869</f>
        <v>0</v>
      </c>
      <c r="S177" s="58">
        <f>+'Resumen-DiarioHorario-HP'!AD2011</f>
        <v>1.7892867183685301</v>
      </c>
      <c r="T177" s="59">
        <f>+'Resumen-DiarioHorario-HP'!AD2153</f>
        <v>0</v>
      </c>
      <c r="U177" s="58">
        <f>+'Resumen-DiarioHorario-HP'!AD2295</f>
        <v>4.8988692267735781</v>
      </c>
      <c r="V177" s="59">
        <f>+'Resumen-DiarioHorario-HP'!AD2437</f>
        <v>0</v>
      </c>
      <c r="W177" s="58">
        <f>+'Resumen-DiarioHorario-HP'!AD2579</f>
        <v>0.1224616432189944</v>
      </c>
      <c r="X177" s="59">
        <f>+'Resumen-DiarioHorario-HP'!AD2721</f>
        <v>0</v>
      </c>
      <c r="Y177" s="58">
        <f>+'Resumen-DiarioHorario-HP'!AD2863</f>
        <v>0</v>
      </c>
      <c r="Z177" s="59">
        <f>+'Resumen-DiarioHorario-HP'!AD3005</f>
        <v>0</v>
      </c>
      <c r="AA177" s="58">
        <f>+'Resumen-DiarioHorario-HP'!AD3147</f>
        <v>0</v>
      </c>
      <c r="AB177" s="59">
        <f>+'Resumen-DiarioHorario-HP'!AD3289</f>
        <v>3.9966468175252303</v>
      </c>
      <c r="AC177" s="58">
        <f>+'Resumen-DiarioHorario-HP'!AD3431</f>
        <v>0</v>
      </c>
      <c r="AD177" s="59">
        <f>+'Resumen-DiarioHorario-HP'!AD3573</f>
        <v>0</v>
      </c>
      <c r="AE177" s="58">
        <f>+'Resumen-DiarioHorario-HP'!AD3715</f>
        <v>0</v>
      </c>
      <c r="AF177" s="59">
        <f>+'Resumen-DiarioHorario-HP'!AD3857</f>
        <v>2.6145238876343176E-2</v>
      </c>
      <c r="AG177" s="58">
        <f>+'Resumen-DiarioHorario-HP'!AD3999</f>
        <v>0</v>
      </c>
      <c r="AH177" s="59">
        <f>+'Resumen-DiarioHorario-HP'!AD4141</f>
        <v>0</v>
      </c>
      <c r="AI177" s="60">
        <f>+'Resumen-DiarioHorario-HP'!AD4283</f>
        <v>0</v>
      </c>
      <c r="AJ177" s="54"/>
      <c r="AK177" s="51">
        <f t="shared" si="14"/>
        <v>10.833409644762675</v>
      </c>
      <c r="AL177" s="54"/>
    </row>
    <row r="178" spans="2:38" x14ac:dyDescent="0.3">
      <c r="B178" s="4" t="s">
        <v>188</v>
      </c>
      <c r="D178" s="62"/>
      <c r="E178" s="58">
        <f>+'Resumen-DiarioHorario-HP'!AD24</f>
        <v>10.507016988595325</v>
      </c>
      <c r="F178" s="59">
        <f>+'Resumen-DiarioHorario-HP'!AD166</f>
        <v>2.3090833663940433</v>
      </c>
      <c r="G178" s="58">
        <f>+'Resumen-DiarioHorario-HP'!AD308</f>
        <v>14.687049180269241</v>
      </c>
      <c r="H178" s="59">
        <f>+'Resumen-DiarioHorario-HP'!AD450</f>
        <v>0</v>
      </c>
      <c r="I178" s="58">
        <f>+'Resumen-DiarioHorario-HP'!AD592</f>
        <v>0.20610061883926389</v>
      </c>
      <c r="J178" s="59">
        <f>+'Resumen-DiarioHorario-HP'!AD734</f>
        <v>16.840347233548524</v>
      </c>
      <c r="K178" s="58">
        <f>+'Resumen-DiarioHorario-HP'!AD876</f>
        <v>0</v>
      </c>
      <c r="L178" s="59">
        <f>+'Resumen-DiarioHorario-HP'!AD1018</f>
        <v>0</v>
      </c>
      <c r="M178" s="58">
        <f>+'Resumen-DiarioHorario-HP'!AD1160</f>
        <v>0</v>
      </c>
      <c r="N178" s="59">
        <f>+'Resumen-DiarioHorario-HP'!AD1302</f>
        <v>0</v>
      </c>
      <c r="O178" s="58">
        <f>+'Resumen-DiarioHorario-HP'!AD1444</f>
        <v>0</v>
      </c>
      <c r="P178" s="59">
        <f>+'Resumen-DiarioHorario-HP'!AD1586</f>
        <v>0</v>
      </c>
      <c r="Q178" s="58">
        <f>+'Resumen-DiarioHorario-HP'!AD1728</f>
        <v>0</v>
      </c>
      <c r="R178" s="59">
        <f>+'Resumen-DiarioHorario-HP'!AD1870</f>
        <v>0</v>
      </c>
      <c r="S178" s="58">
        <f>+'Resumen-DiarioHorario-HP'!AD2012</f>
        <v>2.8731544812520349E-3</v>
      </c>
      <c r="T178" s="59">
        <f>+'Resumen-DiarioHorario-HP'!AD2154</f>
        <v>0</v>
      </c>
      <c r="U178" s="58">
        <f>+'Resumen-DiarioHorario-HP'!AD2296</f>
        <v>3.0737977723280587</v>
      </c>
      <c r="V178" s="59">
        <f>+'Resumen-DiarioHorario-HP'!AD2438</f>
        <v>1.5649026989936825</v>
      </c>
      <c r="W178" s="58">
        <f>+'Resumen-DiarioHorario-HP'!AD2580</f>
        <v>0.95959447423617039</v>
      </c>
      <c r="X178" s="59">
        <f>+'Resumen-DiarioHorario-HP'!AD2722</f>
        <v>0</v>
      </c>
      <c r="Y178" s="58">
        <f>+'Resumen-DiarioHorario-HP'!AD2864</f>
        <v>0</v>
      </c>
      <c r="Z178" s="59">
        <f>+'Resumen-DiarioHorario-HP'!AD3006</f>
        <v>0</v>
      </c>
      <c r="AA178" s="58">
        <f>+'Resumen-DiarioHorario-HP'!AD3148</f>
        <v>0</v>
      </c>
      <c r="AB178" s="59">
        <f>+'Resumen-DiarioHorario-HP'!AD3290</f>
        <v>0.21963384946187336</v>
      </c>
      <c r="AC178" s="58">
        <f>+'Resumen-DiarioHorario-HP'!AD3432</f>
        <v>0</v>
      </c>
      <c r="AD178" s="59">
        <f>+'Resumen-DiarioHorario-HP'!AD3574</f>
        <v>0</v>
      </c>
      <c r="AE178" s="58">
        <f>+'Resumen-DiarioHorario-HP'!AD3716</f>
        <v>1.7707705954710651</v>
      </c>
      <c r="AF178" s="59">
        <f>+'Resumen-DiarioHorario-HP'!AD3858</f>
        <v>4.3563532422383648</v>
      </c>
      <c r="AG178" s="58">
        <f>+'Resumen-DiarioHorario-HP'!AD4000</f>
        <v>0</v>
      </c>
      <c r="AH178" s="59">
        <f>+'Resumen-DiarioHorario-HP'!AD4142</f>
        <v>0</v>
      </c>
      <c r="AI178" s="60">
        <f>+'Resumen-DiarioHorario-HP'!AD4284</f>
        <v>0</v>
      </c>
      <c r="AJ178" s="54"/>
      <c r="AK178" s="51">
        <f t="shared" si="14"/>
        <v>56.497523174856859</v>
      </c>
      <c r="AL178" s="54"/>
    </row>
    <row r="179" spans="2:38" x14ac:dyDescent="0.3">
      <c r="B179" s="4" t="s">
        <v>189</v>
      </c>
      <c r="D179" s="62"/>
      <c r="E179" s="58">
        <f>+'Resumen-DiarioHorario-HP'!AD25</f>
        <v>10.507016988595325</v>
      </c>
      <c r="F179" s="59">
        <f>+'Resumen-DiarioHorario-HP'!AD167</f>
        <v>2.3090833663940433</v>
      </c>
      <c r="G179" s="58">
        <f>+'Resumen-DiarioHorario-HP'!AD309</f>
        <v>14.687049180269241</v>
      </c>
      <c r="H179" s="59">
        <f>+'Resumen-DiarioHorario-HP'!AD451</f>
        <v>0</v>
      </c>
      <c r="I179" s="58">
        <f>+'Resumen-DiarioHorario-HP'!AD593</f>
        <v>0.20610061883926389</v>
      </c>
      <c r="J179" s="59">
        <f>+'Resumen-DiarioHorario-HP'!AD735</f>
        <v>16.840347233548524</v>
      </c>
      <c r="K179" s="58">
        <f>+'Resumen-DiarioHorario-HP'!AD877</f>
        <v>0</v>
      </c>
      <c r="L179" s="59">
        <f>+'Resumen-DiarioHorario-HP'!AD1019</f>
        <v>0</v>
      </c>
      <c r="M179" s="58">
        <f>+'Resumen-DiarioHorario-HP'!AD1161</f>
        <v>0</v>
      </c>
      <c r="N179" s="59">
        <f>+'Resumen-DiarioHorario-HP'!AD1303</f>
        <v>0</v>
      </c>
      <c r="O179" s="58">
        <f>+'Resumen-DiarioHorario-HP'!AD1445</f>
        <v>0</v>
      </c>
      <c r="P179" s="59">
        <f>+'Resumen-DiarioHorario-HP'!AD1587</f>
        <v>0</v>
      </c>
      <c r="Q179" s="58">
        <f>+'Resumen-DiarioHorario-HP'!AD1729</f>
        <v>0</v>
      </c>
      <c r="R179" s="59">
        <f>+'Resumen-DiarioHorario-HP'!AD1871</f>
        <v>0</v>
      </c>
      <c r="S179" s="58">
        <f>+'Resumen-DiarioHorario-HP'!AD2013</f>
        <v>2.8731544812520349E-3</v>
      </c>
      <c r="T179" s="59">
        <f>+'Resumen-DiarioHorario-HP'!AD2155</f>
        <v>0</v>
      </c>
      <c r="U179" s="58">
        <f>+'Resumen-DiarioHorario-HP'!AD2297</f>
        <v>3.0737977723280587</v>
      </c>
      <c r="V179" s="59">
        <f>+'Resumen-DiarioHorario-HP'!AD2439</f>
        <v>1.5649026989936825</v>
      </c>
      <c r="W179" s="58">
        <f>+'Resumen-DiarioHorario-HP'!AD2581</f>
        <v>0.95959447423617039</v>
      </c>
      <c r="X179" s="59">
        <f>+'Resumen-DiarioHorario-HP'!AD2723</f>
        <v>0</v>
      </c>
      <c r="Y179" s="58">
        <f>+'Resumen-DiarioHorario-HP'!AD2865</f>
        <v>0</v>
      </c>
      <c r="Z179" s="59">
        <f>+'Resumen-DiarioHorario-HP'!AD3007</f>
        <v>0</v>
      </c>
      <c r="AA179" s="58">
        <f>+'Resumen-DiarioHorario-HP'!AD3149</f>
        <v>0</v>
      </c>
      <c r="AB179" s="59">
        <f>+'Resumen-DiarioHorario-HP'!AD3291</f>
        <v>0.21963384946187336</v>
      </c>
      <c r="AC179" s="58">
        <f>+'Resumen-DiarioHorario-HP'!AD3433</f>
        <v>0</v>
      </c>
      <c r="AD179" s="59">
        <f>+'Resumen-DiarioHorario-HP'!AD3575</f>
        <v>0</v>
      </c>
      <c r="AE179" s="58">
        <f>+'Resumen-DiarioHorario-HP'!AD3717</f>
        <v>1.7707705954710651</v>
      </c>
      <c r="AF179" s="59">
        <f>+'Resumen-DiarioHorario-HP'!AD3859</f>
        <v>4.3563532422383648</v>
      </c>
      <c r="AG179" s="58">
        <f>+'Resumen-DiarioHorario-HP'!AD4001</f>
        <v>0</v>
      </c>
      <c r="AH179" s="59">
        <f>+'Resumen-DiarioHorario-HP'!AD4143</f>
        <v>0</v>
      </c>
      <c r="AI179" s="60">
        <f>+'Resumen-DiarioHorario-HP'!AD4285</f>
        <v>0</v>
      </c>
      <c r="AJ179" s="54"/>
      <c r="AK179" s="51">
        <f t="shared" si="14"/>
        <v>56.497523174856859</v>
      </c>
      <c r="AL179" s="54"/>
    </row>
    <row r="180" spans="2:38" x14ac:dyDescent="0.3">
      <c r="B180" s="4" t="s">
        <v>235</v>
      </c>
      <c r="D180" s="62"/>
      <c r="E180" s="58">
        <f>+'Resumen-DiarioHorario-HP'!AD26</f>
        <v>0.62108992409901065</v>
      </c>
      <c r="F180" s="59">
        <f>+'Resumen-DiarioHorario-HP'!AD168</f>
        <v>0</v>
      </c>
      <c r="G180" s="58">
        <f>+'Resumen-DiarioHorario-HP'!AD310</f>
        <v>0</v>
      </c>
      <c r="H180" s="59">
        <f>+'Resumen-DiarioHorario-HP'!AD452</f>
        <v>0</v>
      </c>
      <c r="I180" s="58">
        <f>+'Resumen-DiarioHorario-HP'!AD594</f>
        <v>0</v>
      </c>
      <c r="J180" s="59">
        <f>+'Resumen-DiarioHorario-HP'!AD736</f>
        <v>3.8529915120524283</v>
      </c>
      <c r="K180" s="58">
        <f>+'Resumen-DiarioHorario-HP'!AD878</f>
        <v>0</v>
      </c>
      <c r="L180" s="59">
        <f>+'Resumen-DiarioHorario-HP'!AD1020</f>
        <v>0</v>
      </c>
      <c r="M180" s="58">
        <f>+'Resumen-DiarioHorario-HP'!AD1162</f>
        <v>0</v>
      </c>
      <c r="N180" s="59">
        <f>+'Resumen-DiarioHorario-HP'!AD1304</f>
        <v>0</v>
      </c>
      <c r="O180" s="58">
        <f>+'Resumen-DiarioHorario-HP'!AD1446</f>
        <v>0</v>
      </c>
      <c r="P180" s="59">
        <f>+'Resumen-DiarioHorario-HP'!AD1588</f>
        <v>0</v>
      </c>
      <c r="Q180" s="58">
        <f>+'Resumen-DiarioHorario-HP'!AD1730</f>
        <v>0.72294994195302276</v>
      </c>
      <c r="R180" s="59">
        <f>+'Resumen-DiarioHorario-HP'!AD1872</f>
        <v>0</v>
      </c>
      <c r="S180" s="58">
        <f>+'Resumen-DiarioHorario-HP'!AD2014</f>
        <v>0</v>
      </c>
      <c r="T180" s="59">
        <f>+'Resumen-DiarioHorario-HP'!AD2156</f>
        <v>0</v>
      </c>
      <c r="U180" s="58">
        <f>+'Resumen-DiarioHorario-HP'!AD2298</f>
        <v>0</v>
      </c>
      <c r="V180" s="59">
        <f>+'Resumen-DiarioHorario-HP'!AD2440</f>
        <v>0</v>
      </c>
      <c r="W180" s="58">
        <f>+'Resumen-DiarioHorario-HP'!AD2582</f>
        <v>0.27551607052485161</v>
      </c>
      <c r="X180" s="59">
        <f>+'Resumen-DiarioHorario-HP'!AD2724</f>
        <v>0</v>
      </c>
      <c r="Y180" s="58">
        <f>+'Resumen-DiarioHorario-HP'!AD2866</f>
        <v>0</v>
      </c>
      <c r="Z180" s="59">
        <f>+'Resumen-DiarioHorario-HP'!AD3008</f>
        <v>0</v>
      </c>
      <c r="AA180" s="58">
        <f>+'Resumen-DiarioHorario-HP'!AD3150</f>
        <v>0</v>
      </c>
      <c r="AB180" s="59">
        <f>+'Resumen-DiarioHorario-HP'!AD3292</f>
        <v>10.276056717198221</v>
      </c>
      <c r="AC180" s="58">
        <f>+'Resumen-DiarioHorario-HP'!AD3434</f>
        <v>0</v>
      </c>
      <c r="AD180" s="59">
        <f>+'Resumen-DiarioHorario-HP'!AD3576</f>
        <v>0</v>
      </c>
      <c r="AE180" s="58">
        <f>+'Resumen-DiarioHorario-HP'!AD3718</f>
        <v>0</v>
      </c>
      <c r="AF180" s="59">
        <f>+'Resumen-DiarioHorario-HP'!AD3860</f>
        <v>0.79851799011230384</v>
      </c>
      <c r="AG180" s="58">
        <f>+'Resumen-DiarioHorario-HP'!AD4002</f>
        <v>0</v>
      </c>
      <c r="AH180" s="59">
        <f>+'Resumen-DiarioHorario-HP'!AD4144</f>
        <v>0</v>
      </c>
      <c r="AI180" s="60">
        <f>+'Resumen-DiarioHorario-HP'!AD4286</f>
        <v>0</v>
      </c>
      <c r="AJ180" s="54"/>
      <c r="AK180" s="51">
        <f t="shared" si="14"/>
        <v>16.547122155939839</v>
      </c>
      <c r="AL180" s="54"/>
    </row>
    <row r="181" spans="2:38" x14ac:dyDescent="0.3">
      <c r="B181" s="4" t="s">
        <v>244</v>
      </c>
      <c r="D181" s="62"/>
      <c r="E181" s="58">
        <f>+'Resumen-DiarioHorario-HP'!AD27</f>
        <v>0.12357984733918129</v>
      </c>
      <c r="F181" s="59">
        <f>+'Resumen-DiarioHorario-HP'!AD169</f>
        <v>0</v>
      </c>
      <c r="G181" s="58">
        <f>+'Resumen-DiarioHorario-HP'!AD311</f>
        <v>0</v>
      </c>
      <c r="H181" s="59">
        <f>+'Resumen-DiarioHorario-HP'!AD453</f>
        <v>0</v>
      </c>
      <c r="I181" s="58">
        <f>+'Resumen-DiarioHorario-HP'!AD595</f>
        <v>0</v>
      </c>
      <c r="J181" s="59">
        <f>+'Resumen-DiarioHorario-HP'!AD737</f>
        <v>1.2628307985181444</v>
      </c>
      <c r="K181" s="58">
        <f>+'Resumen-DiarioHorario-HP'!AD879</f>
        <v>0</v>
      </c>
      <c r="L181" s="59">
        <f>+'Resumen-DiarioHorario-HP'!AD1021</f>
        <v>0</v>
      </c>
      <c r="M181" s="58">
        <f>+'Resumen-DiarioHorario-HP'!AD1163</f>
        <v>0</v>
      </c>
      <c r="N181" s="59">
        <f>+'Resumen-DiarioHorario-HP'!AD1305</f>
        <v>0</v>
      </c>
      <c r="O181" s="58">
        <f>+'Resumen-DiarioHorario-HP'!AD1447</f>
        <v>0</v>
      </c>
      <c r="P181" s="59">
        <f>+'Resumen-DiarioHorario-HP'!AD1589</f>
        <v>0</v>
      </c>
      <c r="Q181" s="58">
        <f>+'Resumen-DiarioHorario-HP'!AD1731</f>
        <v>0.21057921151320147</v>
      </c>
      <c r="R181" s="59">
        <f>+'Resumen-DiarioHorario-HP'!AD1873</f>
        <v>0</v>
      </c>
      <c r="S181" s="58">
        <f>+'Resumen-DiarioHorario-HP'!AD2015</f>
        <v>0</v>
      </c>
      <c r="T181" s="59">
        <f>+'Resumen-DiarioHorario-HP'!AD2157</f>
        <v>0</v>
      </c>
      <c r="U181" s="58">
        <f>+'Resumen-DiarioHorario-HP'!AD2299</f>
        <v>0</v>
      </c>
      <c r="V181" s="59">
        <f>+'Resumen-DiarioHorario-HP'!AD2441</f>
        <v>0.11033674637476609</v>
      </c>
      <c r="W181" s="58">
        <f>+'Resumen-DiarioHorario-HP'!AD2583</f>
        <v>0.11675875425338746</v>
      </c>
      <c r="X181" s="59">
        <f>+'Resumen-DiarioHorario-HP'!AD2725</f>
        <v>0</v>
      </c>
      <c r="Y181" s="58">
        <f>+'Resumen-DiarioHorario-HP'!AD2867</f>
        <v>0</v>
      </c>
      <c r="Z181" s="59">
        <f>+'Resumen-DiarioHorario-HP'!AD3009</f>
        <v>0</v>
      </c>
      <c r="AA181" s="58">
        <f>+'Resumen-DiarioHorario-HP'!AD3151</f>
        <v>0</v>
      </c>
      <c r="AB181" s="59">
        <f>+'Resumen-DiarioHorario-HP'!AD3293</f>
        <v>5.2956874123982933</v>
      </c>
      <c r="AC181" s="58">
        <f>+'Resumen-DiarioHorario-HP'!AD3435</f>
        <v>0</v>
      </c>
      <c r="AD181" s="59">
        <f>+'Resumen-DiarioHorario-HP'!AD3577</f>
        <v>0</v>
      </c>
      <c r="AE181" s="58">
        <f>+'Resumen-DiarioHorario-HP'!AD3719</f>
        <v>0</v>
      </c>
      <c r="AF181" s="59">
        <f>+'Resumen-DiarioHorario-HP'!AD3861</f>
        <v>0.51947802305221547</v>
      </c>
      <c r="AG181" s="58">
        <f>+'Resumen-DiarioHorario-HP'!AD4003</f>
        <v>0</v>
      </c>
      <c r="AH181" s="59">
        <f>+'Resumen-DiarioHorario-HP'!AD4145</f>
        <v>0</v>
      </c>
      <c r="AI181" s="60">
        <f>+'Resumen-DiarioHorario-HP'!AD4287</f>
        <v>0</v>
      </c>
      <c r="AJ181" s="54"/>
      <c r="AK181" s="51">
        <f t="shared" si="14"/>
        <v>7.6392507934491896</v>
      </c>
      <c r="AL181" s="54"/>
    </row>
    <row r="182" spans="2:38" x14ac:dyDescent="0.3">
      <c r="B182" s="4" t="s">
        <v>148</v>
      </c>
      <c r="D182" s="62"/>
      <c r="E182" s="58">
        <f>+'Resumen-DiarioHorario-HP'!AD28</f>
        <v>0</v>
      </c>
      <c r="F182" s="59">
        <f>+'Resumen-DiarioHorario-HP'!AD170</f>
        <v>0</v>
      </c>
      <c r="G182" s="58">
        <f>+'Resumen-DiarioHorario-HP'!AD312</f>
        <v>0</v>
      </c>
      <c r="H182" s="59">
        <f>+'Resumen-DiarioHorario-HP'!AD454</f>
        <v>0</v>
      </c>
      <c r="I182" s="58">
        <f>+'Resumen-DiarioHorario-HP'!AD596</f>
        <v>0</v>
      </c>
      <c r="J182" s="59">
        <f>+'Resumen-DiarioHorario-HP'!AD738</f>
        <v>0</v>
      </c>
      <c r="K182" s="58">
        <f>+'Resumen-DiarioHorario-HP'!AD880</f>
        <v>0</v>
      </c>
      <c r="L182" s="59">
        <f>+'Resumen-DiarioHorario-HP'!AD1022</f>
        <v>0</v>
      </c>
      <c r="M182" s="58">
        <f>+'Resumen-DiarioHorario-HP'!AD1164</f>
        <v>0</v>
      </c>
      <c r="N182" s="59">
        <f>+'Resumen-DiarioHorario-HP'!AD1306</f>
        <v>0</v>
      </c>
      <c r="O182" s="58">
        <f>+'Resumen-DiarioHorario-HP'!AD1448</f>
        <v>0</v>
      </c>
      <c r="P182" s="59">
        <f>+'Resumen-DiarioHorario-HP'!AD1590</f>
        <v>0</v>
      </c>
      <c r="Q182" s="58">
        <f>+'Resumen-DiarioHorario-HP'!AD1732</f>
        <v>0</v>
      </c>
      <c r="R182" s="59">
        <f>+'Resumen-DiarioHorario-HP'!AD1874</f>
        <v>0</v>
      </c>
      <c r="S182" s="58">
        <f>+'Resumen-DiarioHorario-HP'!AD2016</f>
        <v>0</v>
      </c>
      <c r="T182" s="59">
        <f>+'Resumen-DiarioHorario-HP'!AD2158</f>
        <v>0</v>
      </c>
      <c r="U182" s="58">
        <f>+'Resumen-DiarioHorario-HP'!AD2300</f>
        <v>0</v>
      </c>
      <c r="V182" s="59">
        <f>+'Resumen-DiarioHorario-HP'!AD2442</f>
        <v>0</v>
      </c>
      <c r="W182" s="58">
        <f>+'Resumen-DiarioHorario-HP'!AD2584</f>
        <v>0</v>
      </c>
      <c r="X182" s="59">
        <f>+'Resumen-DiarioHorario-HP'!AD2726</f>
        <v>0</v>
      </c>
      <c r="Y182" s="58">
        <f>+'Resumen-DiarioHorario-HP'!AD2868</f>
        <v>0</v>
      </c>
      <c r="Z182" s="59">
        <f>+'Resumen-DiarioHorario-HP'!AD3010</f>
        <v>0</v>
      </c>
      <c r="AA182" s="58">
        <f>+'Resumen-DiarioHorario-HP'!AD3152</f>
        <v>0</v>
      </c>
      <c r="AB182" s="59">
        <f>+'Resumen-DiarioHorario-HP'!AD3294</f>
        <v>0</v>
      </c>
      <c r="AC182" s="58">
        <f>+'Resumen-DiarioHorario-HP'!AD3436</f>
        <v>0</v>
      </c>
      <c r="AD182" s="59">
        <f>+'Resumen-DiarioHorario-HP'!AD3578</f>
        <v>0</v>
      </c>
      <c r="AE182" s="58">
        <f>+'Resumen-DiarioHorario-HP'!AD3720</f>
        <v>0</v>
      </c>
      <c r="AF182" s="59">
        <f>+'Resumen-DiarioHorario-HP'!AD3862</f>
        <v>0</v>
      </c>
      <c r="AG182" s="58">
        <f>+'Resumen-DiarioHorario-HP'!AD4004</f>
        <v>0</v>
      </c>
      <c r="AH182" s="59">
        <f>+'Resumen-DiarioHorario-HP'!AD4146</f>
        <v>0</v>
      </c>
      <c r="AI182" s="60">
        <f>+'Resumen-DiarioHorario-HP'!AD4288</f>
        <v>0</v>
      </c>
      <c r="AJ182" s="54"/>
      <c r="AK182" s="51">
        <f t="shared" si="14"/>
        <v>0</v>
      </c>
      <c r="AL182" s="54"/>
    </row>
    <row r="183" spans="2:38" x14ac:dyDescent="0.3">
      <c r="B183" s="4" t="s">
        <v>149</v>
      </c>
      <c r="D183" s="62"/>
      <c r="E183" s="58">
        <f>+'Resumen-DiarioHorario-HP'!AD29</f>
        <v>0</v>
      </c>
      <c r="F183" s="59">
        <f>+'Resumen-DiarioHorario-HP'!AD171</f>
        <v>0</v>
      </c>
      <c r="G183" s="58">
        <f>+'Resumen-DiarioHorario-HP'!AD313</f>
        <v>0</v>
      </c>
      <c r="H183" s="59">
        <f>+'Resumen-DiarioHorario-HP'!AD455</f>
        <v>0</v>
      </c>
      <c r="I183" s="58">
        <f>+'Resumen-DiarioHorario-HP'!AD597</f>
        <v>0</v>
      </c>
      <c r="J183" s="59">
        <f>+'Resumen-DiarioHorario-HP'!AD739</f>
        <v>0</v>
      </c>
      <c r="K183" s="58">
        <f>+'Resumen-DiarioHorario-HP'!AD881</f>
        <v>0</v>
      </c>
      <c r="L183" s="59">
        <f>+'Resumen-DiarioHorario-HP'!AD1023</f>
        <v>0</v>
      </c>
      <c r="M183" s="58">
        <f>+'Resumen-DiarioHorario-HP'!AD1165</f>
        <v>0</v>
      </c>
      <c r="N183" s="59">
        <f>+'Resumen-DiarioHorario-HP'!AD1307</f>
        <v>0</v>
      </c>
      <c r="O183" s="58">
        <f>+'Resumen-DiarioHorario-HP'!AD1449</f>
        <v>0</v>
      </c>
      <c r="P183" s="59">
        <f>+'Resumen-DiarioHorario-HP'!AD1591</f>
        <v>0</v>
      </c>
      <c r="Q183" s="58">
        <f>+'Resumen-DiarioHorario-HP'!AD1733</f>
        <v>0</v>
      </c>
      <c r="R183" s="59">
        <f>+'Resumen-DiarioHorario-HP'!AD1875</f>
        <v>0</v>
      </c>
      <c r="S183" s="58">
        <f>+'Resumen-DiarioHorario-HP'!AD2017</f>
        <v>0</v>
      </c>
      <c r="T183" s="59">
        <f>+'Resumen-DiarioHorario-HP'!AD2159</f>
        <v>0</v>
      </c>
      <c r="U183" s="58">
        <f>+'Resumen-DiarioHorario-HP'!AD2301</f>
        <v>0</v>
      </c>
      <c r="V183" s="59">
        <f>+'Resumen-DiarioHorario-HP'!AD2443</f>
        <v>0</v>
      </c>
      <c r="W183" s="58">
        <f>+'Resumen-DiarioHorario-HP'!AD2585</f>
        <v>0</v>
      </c>
      <c r="X183" s="59">
        <f>+'Resumen-DiarioHorario-HP'!AD2727</f>
        <v>0</v>
      </c>
      <c r="Y183" s="58">
        <f>+'Resumen-DiarioHorario-HP'!AD2869</f>
        <v>0</v>
      </c>
      <c r="Z183" s="59">
        <f>+'Resumen-DiarioHorario-HP'!AD3011</f>
        <v>0</v>
      </c>
      <c r="AA183" s="58">
        <f>+'Resumen-DiarioHorario-HP'!AD3153</f>
        <v>0</v>
      </c>
      <c r="AB183" s="59">
        <f>+'Resumen-DiarioHorario-HP'!AD3295</f>
        <v>0</v>
      </c>
      <c r="AC183" s="58">
        <f>+'Resumen-DiarioHorario-HP'!AD3437</f>
        <v>0</v>
      </c>
      <c r="AD183" s="59">
        <f>+'Resumen-DiarioHorario-HP'!AD3579</f>
        <v>0</v>
      </c>
      <c r="AE183" s="58">
        <f>+'Resumen-DiarioHorario-HP'!AD3721</f>
        <v>0</v>
      </c>
      <c r="AF183" s="59">
        <f>+'Resumen-DiarioHorario-HP'!AD3863</f>
        <v>0</v>
      </c>
      <c r="AG183" s="58">
        <f>+'Resumen-DiarioHorario-HP'!AD4005</f>
        <v>0</v>
      </c>
      <c r="AH183" s="59">
        <f>+'Resumen-DiarioHorario-HP'!AD4147</f>
        <v>0</v>
      </c>
      <c r="AI183" s="60">
        <f>+'Resumen-DiarioHorario-HP'!AD4289</f>
        <v>0</v>
      </c>
      <c r="AJ183" s="54"/>
      <c r="AK183" s="51">
        <f t="shared" si="14"/>
        <v>0</v>
      </c>
      <c r="AL183" s="54"/>
    </row>
    <row r="184" spans="2:38" x14ac:dyDescent="0.3">
      <c r="B184" s="4" t="s">
        <v>150</v>
      </c>
      <c r="D184" s="62"/>
      <c r="E184" s="58">
        <f>+'Resumen-DiarioHorario-HP'!AD30</f>
        <v>0</v>
      </c>
      <c r="F184" s="59">
        <f>+'Resumen-DiarioHorario-HP'!AD172</f>
        <v>0</v>
      </c>
      <c r="G184" s="58">
        <f>+'Resumen-DiarioHorario-HP'!AD314</f>
        <v>0</v>
      </c>
      <c r="H184" s="59">
        <f>+'Resumen-DiarioHorario-HP'!AD456</f>
        <v>0</v>
      </c>
      <c r="I184" s="58">
        <f>+'Resumen-DiarioHorario-HP'!AD598</f>
        <v>0</v>
      </c>
      <c r="J184" s="59">
        <f>+'Resumen-DiarioHorario-HP'!AD740</f>
        <v>0</v>
      </c>
      <c r="K184" s="58">
        <f>+'Resumen-DiarioHorario-HP'!AD882</f>
        <v>0</v>
      </c>
      <c r="L184" s="59">
        <f>+'Resumen-DiarioHorario-HP'!AD1024</f>
        <v>0</v>
      </c>
      <c r="M184" s="58">
        <f>+'Resumen-DiarioHorario-HP'!AD1166</f>
        <v>0</v>
      </c>
      <c r="N184" s="59">
        <f>+'Resumen-DiarioHorario-HP'!AD1308</f>
        <v>0</v>
      </c>
      <c r="O184" s="58">
        <f>+'Resumen-DiarioHorario-HP'!AD1450</f>
        <v>0</v>
      </c>
      <c r="P184" s="59">
        <f>+'Resumen-DiarioHorario-HP'!AD1592</f>
        <v>0</v>
      </c>
      <c r="Q184" s="58">
        <f>+'Resumen-DiarioHorario-HP'!AD1734</f>
        <v>0</v>
      </c>
      <c r="R184" s="59">
        <f>+'Resumen-DiarioHorario-HP'!AD1876</f>
        <v>0</v>
      </c>
      <c r="S184" s="58">
        <f>+'Resumen-DiarioHorario-HP'!AD2018</f>
        <v>0</v>
      </c>
      <c r="T184" s="59">
        <f>+'Resumen-DiarioHorario-HP'!AD2160</f>
        <v>0</v>
      </c>
      <c r="U184" s="58">
        <f>+'Resumen-DiarioHorario-HP'!AD2302</f>
        <v>0</v>
      </c>
      <c r="V184" s="59">
        <f>+'Resumen-DiarioHorario-HP'!AD2444</f>
        <v>0</v>
      </c>
      <c r="W184" s="58">
        <f>+'Resumen-DiarioHorario-HP'!AD2586</f>
        <v>0</v>
      </c>
      <c r="X184" s="59">
        <f>+'Resumen-DiarioHorario-HP'!AD2728</f>
        <v>0</v>
      </c>
      <c r="Y184" s="58">
        <f>+'Resumen-DiarioHorario-HP'!AD2870</f>
        <v>0</v>
      </c>
      <c r="Z184" s="59">
        <f>+'Resumen-DiarioHorario-HP'!AD3012</f>
        <v>0</v>
      </c>
      <c r="AA184" s="58">
        <f>+'Resumen-DiarioHorario-HP'!AD3154</f>
        <v>0</v>
      </c>
      <c r="AB184" s="59">
        <f>+'Resumen-DiarioHorario-HP'!AD3296</f>
        <v>0</v>
      </c>
      <c r="AC184" s="58">
        <f>+'Resumen-DiarioHorario-HP'!AD3438</f>
        <v>0</v>
      </c>
      <c r="AD184" s="59">
        <f>+'Resumen-DiarioHorario-HP'!AD3580</f>
        <v>0</v>
      </c>
      <c r="AE184" s="58">
        <f>+'Resumen-DiarioHorario-HP'!AD3722</f>
        <v>0</v>
      </c>
      <c r="AF184" s="59">
        <f>+'Resumen-DiarioHorario-HP'!AD3864</f>
        <v>0</v>
      </c>
      <c r="AG184" s="58">
        <f>+'Resumen-DiarioHorario-HP'!AD4006</f>
        <v>0</v>
      </c>
      <c r="AH184" s="59">
        <f>+'Resumen-DiarioHorario-HP'!AD4148</f>
        <v>0</v>
      </c>
      <c r="AI184" s="60">
        <f>+'Resumen-DiarioHorario-HP'!AD4290</f>
        <v>0</v>
      </c>
      <c r="AJ184" s="54"/>
      <c r="AK184" s="51">
        <f t="shared" si="14"/>
        <v>0</v>
      </c>
      <c r="AL184" s="54"/>
    </row>
    <row r="185" spans="2:38" x14ac:dyDescent="0.3">
      <c r="B185" s="4" t="s">
        <v>151</v>
      </c>
      <c r="D185" s="62"/>
      <c r="E185" s="58">
        <f>+'Resumen-DiarioHorario-HP'!AD31</f>
        <v>0</v>
      </c>
      <c r="F185" s="59">
        <f>+'Resumen-DiarioHorario-HP'!AD173</f>
        <v>0</v>
      </c>
      <c r="G185" s="58">
        <f>+'Resumen-DiarioHorario-HP'!AD315</f>
        <v>0</v>
      </c>
      <c r="H185" s="59">
        <f>+'Resumen-DiarioHorario-HP'!AD457</f>
        <v>0</v>
      </c>
      <c r="I185" s="58">
        <f>+'Resumen-DiarioHorario-HP'!AD599</f>
        <v>0</v>
      </c>
      <c r="J185" s="59">
        <f>+'Resumen-DiarioHorario-HP'!AD741</f>
        <v>0</v>
      </c>
      <c r="K185" s="58">
        <f>+'Resumen-DiarioHorario-HP'!AD883</f>
        <v>0</v>
      </c>
      <c r="L185" s="59">
        <f>+'Resumen-DiarioHorario-HP'!AD1025</f>
        <v>0</v>
      </c>
      <c r="M185" s="58">
        <f>+'Resumen-DiarioHorario-HP'!AD1167</f>
        <v>0</v>
      </c>
      <c r="N185" s="59">
        <f>+'Resumen-DiarioHorario-HP'!AD1309</f>
        <v>0</v>
      </c>
      <c r="O185" s="58">
        <f>+'Resumen-DiarioHorario-HP'!AD1451</f>
        <v>0</v>
      </c>
      <c r="P185" s="59">
        <f>+'Resumen-DiarioHorario-HP'!AD1593</f>
        <v>0</v>
      </c>
      <c r="Q185" s="58">
        <f>+'Resumen-DiarioHorario-HP'!AD1735</f>
        <v>0</v>
      </c>
      <c r="R185" s="59">
        <f>+'Resumen-DiarioHorario-HP'!AD1877</f>
        <v>0</v>
      </c>
      <c r="S185" s="58">
        <f>+'Resumen-DiarioHorario-HP'!AD2019</f>
        <v>0</v>
      </c>
      <c r="T185" s="59">
        <f>+'Resumen-DiarioHorario-HP'!AD2161</f>
        <v>0</v>
      </c>
      <c r="U185" s="58">
        <f>+'Resumen-DiarioHorario-HP'!AD2303</f>
        <v>0</v>
      </c>
      <c r="V185" s="59">
        <f>+'Resumen-DiarioHorario-HP'!AD2445</f>
        <v>0</v>
      </c>
      <c r="W185" s="58">
        <f>+'Resumen-DiarioHorario-HP'!AD2587</f>
        <v>0</v>
      </c>
      <c r="X185" s="59">
        <f>+'Resumen-DiarioHorario-HP'!AD2729</f>
        <v>0</v>
      </c>
      <c r="Y185" s="58">
        <f>+'Resumen-DiarioHorario-HP'!AD2871</f>
        <v>0</v>
      </c>
      <c r="Z185" s="59">
        <f>+'Resumen-DiarioHorario-HP'!AD3013</f>
        <v>0</v>
      </c>
      <c r="AA185" s="58">
        <f>+'Resumen-DiarioHorario-HP'!AD3155</f>
        <v>0</v>
      </c>
      <c r="AB185" s="59">
        <f>+'Resumen-DiarioHorario-HP'!AD3297</f>
        <v>0</v>
      </c>
      <c r="AC185" s="58">
        <f>+'Resumen-DiarioHorario-HP'!AD3439</f>
        <v>0</v>
      </c>
      <c r="AD185" s="59">
        <f>+'Resumen-DiarioHorario-HP'!AD3581</f>
        <v>0</v>
      </c>
      <c r="AE185" s="58">
        <f>+'Resumen-DiarioHorario-HP'!AD3723</f>
        <v>0</v>
      </c>
      <c r="AF185" s="59">
        <f>+'Resumen-DiarioHorario-HP'!AD3865</f>
        <v>0</v>
      </c>
      <c r="AG185" s="58">
        <f>+'Resumen-DiarioHorario-HP'!AD4007</f>
        <v>0</v>
      </c>
      <c r="AH185" s="59">
        <f>+'Resumen-DiarioHorario-HP'!AD4149</f>
        <v>0</v>
      </c>
      <c r="AI185" s="60">
        <f>+'Resumen-DiarioHorario-HP'!AD4291</f>
        <v>0</v>
      </c>
      <c r="AJ185" s="54"/>
      <c r="AK185" s="51">
        <f t="shared" si="14"/>
        <v>0</v>
      </c>
      <c r="AL185" s="54"/>
    </row>
    <row r="186" spans="2:38" x14ac:dyDescent="0.3">
      <c r="B186" s="4" t="s">
        <v>194</v>
      </c>
      <c r="D186" s="62"/>
      <c r="E186" s="58">
        <f>+'Resumen-DiarioHorario-HP'!AD32</f>
        <v>0</v>
      </c>
      <c r="F186" s="59">
        <f>+'Resumen-DiarioHorario-HP'!AD174</f>
        <v>0</v>
      </c>
      <c r="G186" s="58">
        <f>+'Resumen-DiarioHorario-HP'!AD316</f>
        <v>0</v>
      </c>
      <c r="H186" s="59">
        <f>+'Resumen-DiarioHorario-HP'!AD458</f>
        <v>0</v>
      </c>
      <c r="I186" s="58">
        <f>+'Resumen-DiarioHorario-HP'!AD600</f>
        <v>0</v>
      </c>
      <c r="J186" s="59">
        <f>+'Resumen-DiarioHorario-HP'!AD742</f>
        <v>0</v>
      </c>
      <c r="K186" s="58">
        <f>+'Resumen-DiarioHorario-HP'!AD884</f>
        <v>0</v>
      </c>
      <c r="L186" s="59">
        <f>+'Resumen-DiarioHorario-HP'!AD1026</f>
        <v>0</v>
      </c>
      <c r="M186" s="58">
        <f>+'Resumen-DiarioHorario-HP'!AD1168</f>
        <v>0</v>
      </c>
      <c r="N186" s="59">
        <f>+'Resumen-DiarioHorario-HP'!AD1310</f>
        <v>0</v>
      </c>
      <c r="O186" s="58">
        <f>+'Resumen-DiarioHorario-HP'!AD1452</f>
        <v>0</v>
      </c>
      <c r="P186" s="59">
        <f>+'Resumen-DiarioHorario-HP'!AD1594</f>
        <v>0</v>
      </c>
      <c r="Q186" s="58">
        <f>+'Resumen-DiarioHorario-HP'!AD1736</f>
        <v>0</v>
      </c>
      <c r="R186" s="59">
        <f>+'Resumen-DiarioHorario-HP'!AD1878</f>
        <v>0</v>
      </c>
      <c r="S186" s="58">
        <f>+'Resumen-DiarioHorario-HP'!AD2020</f>
        <v>0</v>
      </c>
      <c r="T186" s="59">
        <f>+'Resumen-DiarioHorario-HP'!AD2162</f>
        <v>0</v>
      </c>
      <c r="U186" s="58">
        <f>+'Resumen-DiarioHorario-HP'!AD2304</f>
        <v>0</v>
      </c>
      <c r="V186" s="59">
        <f>+'Resumen-DiarioHorario-HP'!AD2446</f>
        <v>0</v>
      </c>
      <c r="W186" s="58">
        <f>+'Resumen-DiarioHorario-HP'!AD2588</f>
        <v>0</v>
      </c>
      <c r="X186" s="59">
        <f>+'Resumen-DiarioHorario-HP'!AD2730</f>
        <v>0</v>
      </c>
      <c r="Y186" s="58">
        <f>+'Resumen-DiarioHorario-HP'!AD2872</f>
        <v>0</v>
      </c>
      <c r="Z186" s="59">
        <f>+'Resumen-DiarioHorario-HP'!AD3014</f>
        <v>0</v>
      </c>
      <c r="AA186" s="58">
        <f>+'Resumen-DiarioHorario-HP'!AD3156</f>
        <v>0</v>
      </c>
      <c r="AB186" s="59">
        <f>+'Resumen-DiarioHorario-HP'!AD3298</f>
        <v>0</v>
      </c>
      <c r="AC186" s="58">
        <f>+'Resumen-DiarioHorario-HP'!AD3440</f>
        <v>0</v>
      </c>
      <c r="AD186" s="59">
        <f>+'Resumen-DiarioHorario-HP'!AD3582</f>
        <v>0</v>
      </c>
      <c r="AE186" s="58">
        <f>+'Resumen-DiarioHorario-HP'!AD3724</f>
        <v>0</v>
      </c>
      <c r="AF186" s="59">
        <f>+'Resumen-DiarioHorario-HP'!AD3866</f>
        <v>0</v>
      </c>
      <c r="AG186" s="58">
        <f>+'Resumen-DiarioHorario-HP'!AD4008</f>
        <v>0</v>
      </c>
      <c r="AH186" s="59">
        <f>+'Resumen-DiarioHorario-HP'!AD4150</f>
        <v>0</v>
      </c>
      <c r="AI186" s="60">
        <f>+'Resumen-DiarioHorario-HP'!AD4292</f>
        <v>0</v>
      </c>
      <c r="AJ186" s="54"/>
      <c r="AK186" s="51">
        <f t="shared" si="14"/>
        <v>0</v>
      </c>
      <c r="AL186" s="54"/>
    </row>
    <row r="187" spans="2:38" x14ac:dyDescent="0.3">
      <c r="B187" s="4" t="s">
        <v>195</v>
      </c>
      <c r="D187" s="62"/>
      <c r="E187" s="58">
        <f>+'Resumen-DiarioHorario-HP'!AD33</f>
        <v>0</v>
      </c>
      <c r="F187" s="59">
        <f>+'Resumen-DiarioHorario-HP'!AD175</f>
        <v>0</v>
      </c>
      <c r="G187" s="58">
        <f>+'Resumen-DiarioHorario-HP'!AD317</f>
        <v>0</v>
      </c>
      <c r="H187" s="59">
        <f>+'Resumen-DiarioHorario-HP'!AD459</f>
        <v>0</v>
      </c>
      <c r="I187" s="58">
        <f>+'Resumen-DiarioHorario-HP'!AD601</f>
        <v>0</v>
      </c>
      <c r="J187" s="59">
        <f>+'Resumen-DiarioHorario-HP'!AD743</f>
        <v>0</v>
      </c>
      <c r="K187" s="58">
        <f>+'Resumen-DiarioHorario-HP'!AD885</f>
        <v>0</v>
      </c>
      <c r="L187" s="59">
        <f>+'Resumen-DiarioHorario-HP'!AD1027</f>
        <v>0</v>
      </c>
      <c r="M187" s="58">
        <f>+'Resumen-DiarioHorario-HP'!AD1169</f>
        <v>0</v>
      </c>
      <c r="N187" s="59">
        <f>+'Resumen-DiarioHorario-HP'!AD1311</f>
        <v>0</v>
      </c>
      <c r="O187" s="58">
        <f>+'Resumen-DiarioHorario-HP'!AD1453</f>
        <v>0</v>
      </c>
      <c r="P187" s="59">
        <f>+'Resumen-DiarioHorario-HP'!AD1595</f>
        <v>0</v>
      </c>
      <c r="Q187" s="58">
        <f>+'Resumen-DiarioHorario-HP'!AD1737</f>
        <v>0</v>
      </c>
      <c r="R187" s="59">
        <f>+'Resumen-DiarioHorario-HP'!AD1879</f>
        <v>0</v>
      </c>
      <c r="S187" s="58">
        <f>+'Resumen-DiarioHorario-HP'!AD2021</f>
        <v>0</v>
      </c>
      <c r="T187" s="59">
        <f>+'Resumen-DiarioHorario-HP'!AD2163</f>
        <v>0</v>
      </c>
      <c r="U187" s="58">
        <f>+'Resumen-DiarioHorario-HP'!AD2305</f>
        <v>0</v>
      </c>
      <c r="V187" s="59">
        <f>+'Resumen-DiarioHorario-HP'!AD2447</f>
        <v>0</v>
      </c>
      <c r="W187" s="58">
        <f>+'Resumen-DiarioHorario-HP'!AD2589</f>
        <v>0</v>
      </c>
      <c r="X187" s="59">
        <f>+'Resumen-DiarioHorario-HP'!AD2731</f>
        <v>0</v>
      </c>
      <c r="Y187" s="58">
        <f>+'Resumen-DiarioHorario-HP'!AD2873</f>
        <v>0</v>
      </c>
      <c r="Z187" s="59">
        <f>+'Resumen-DiarioHorario-HP'!AD3015</f>
        <v>0</v>
      </c>
      <c r="AA187" s="58">
        <f>+'Resumen-DiarioHorario-HP'!AD3157</f>
        <v>0</v>
      </c>
      <c r="AB187" s="59">
        <f>+'Resumen-DiarioHorario-HP'!AD3299</f>
        <v>0</v>
      </c>
      <c r="AC187" s="58">
        <f>+'Resumen-DiarioHorario-HP'!AD3441</f>
        <v>0</v>
      </c>
      <c r="AD187" s="59">
        <f>+'Resumen-DiarioHorario-HP'!AD3583</f>
        <v>0</v>
      </c>
      <c r="AE187" s="58">
        <f>+'Resumen-DiarioHorario-HP'!AD3725</f>
        <v>0</v>
      </c>
      <c r="AF187" s="59">
        <f>+'Resumen-DiarioHorario-HP'!AD3867</f>
        <v>0</v>
      </c>
      <c r="AG187" s="58">
        <f>+'Resumen-DiarioHorario-HP'!AD4009</f>
        <v>0</v>
      </c>
      <c r="AH187" s="59">
        <f>+'Resumen-DiarioHorario-HP'!AD4151</f>
        <v>0</v>
      </c>
      <c r="AI187" s="60">
        <f>+'Resumen-DiarioHorario-HP'!AD4293</f>
        <v>0</v>
      </c>
      <c r="AJ187" s="54"/>
      <c r="AK187" s="51">
        <f t="shared" si="14"/>
        <v>0</v>
      </c>
      <c r="AL187" s="54"/>
    </row>
    <row r="188" spans="2:38" x14ac:dyDescent="0.3">
      <c r="B188" s="4" t="s">
        <v>179</v>
      </c>
      <c r="D188" s="62"/>
      <c r="E188" s="58">
        <f>+'Resumen-DiarioHorario-HP'!AD34</f>
        <v>0</v>
      </c>
      <c r="F188" s="59">
        <f>+'Resumen-DiarioHorario-HP'!AD176</f>
        <v>0</v>
      </c>
      <c r="G188" s="58">
        <f>+'Resumen-DiarioHorario-HP'!AD318</f>
        <v>0</v>
      </c>
      <c r="H188" s="59">
        <f>+'Resumen-DiarioHorario-HP'!AD460</f>
        <v>0</v>
      </c>
      <c r="I188" s="58">
        <f>+'Resumen-DiarioHorario-HP'!AD602</f>
        <v>0</v>
      </c>
      <c r="J188" s="59">
        <f>+'Resumen-DiarioHorario-HP'!AD744</f>
        <v>0</v>
      </c>
      <c r="K188" s="58">
        <f>+'Resumen-DiarioHorario-HP'!AD886</f>
        <v>0</v>
      </c>
      <c r="L188" s="59">
        <f>+'Resumen-DiarioHorario-HP'!AD1028</f>
        <v>0</v>
      </c>
      <c r="M188" s="58">
        <f>+'Resumen-DiarioHorario-HP'!AD1170</f>
        <v>0</v>
      </c>
      <c r="N188" s="59">
        <f>+'Resumen-DiarioHorario-HP'!AD1312</f>
        <v>8.3194871743520098E-4</v>
      </c>
      <c r="O188" s="58">
        <f>+'Resumen-DiarioHorario-HP'!AD1454</f>
        <v>0</v>
      </c>
      <c r="P188" s="59">
        <f>+'Resumen-DiarioHorario-HP'!AD1596</f>
        <v>1.7834750461495585</v>
      </c>
      <c r="Q188" s="58">
        <f>+'Resumen-DiarioHorario-HP'!AD1738</f>
        <v>0.76073308753160174</v>
      </c>
      <c r="R188" s="59">
        <f>+'Resumen-DiarioHorario-HP'!AD1880</f>
        <v>0.35789165815028046</v>
      </c>
      <c r="S188" s="58">
        <f>+'Resumen-DiarioHorario-HP'!AD2022</f>
        <v>0.20574491424951702</v>
      </c>
      <c r="T188" s="59">
        <f>+'Resumen-DiarioHorario-HP'!AD2164</f>
        <v>0</v>
      </c>
      <c r="U188" s="58">
        <f>+'Resumen-DiarioHorario-HP'!AD2306</f>
        <v>0</v>
      </c>
      <c r="V188" s="59">
        <f>+'Resumen-DiarioHorario-HP'!AD2448</f>
        <v>0.30426847782606881</v>
      </c>
      <c r="W188" s="58">
        <f>+'Resumen-DiarioHorario-HP'!AD2590</f>
        <v>0</v>
      </c>
      <c r="X188" s="59">
        <f>+'Resumen-DiarioHorario-HP'!AD2732</f>
        <v>0</v>
      </c>
      <c r="Y188" s="58">
        <f>+'Resumen-DiarioHorario-HP'!AD2874</f>
        <v>0</v>
      </c>
      <c r="Z188" s="59">
        <f>+'Resumen-DiarioHorario-HP'!AD3016</f>
        <v>0</v>
      </c>
      <c r="AA188" s="58">
        <f>+'Resumen-DiarioHorario-HP'!AD3158</f>
        <v>0</v>
      </c>
      <c r="AB188" s="59">
        <f>+'Resumen-DiarioHorario-HP'!AD3300</f>
        <v>0.11953306833592554</v>
      </c>
      <c r="AC188" s="58">
        <f>+'Resumen-DiarioHorario-HP'!AD3442</f>
        <v>0</v>
      </c>
      <c r="AD188" s="59">
        <f>+'Resumen-DiarioHorario-HP'!AD3584</f>
        <v>0</v>
      </c>
      <c r="AE188" s="58">
        <f>+'Resumen-DiarioHorario-HP'!AD3726</f>
        <v>0</v>
      </c>
      <c r="AF188" s="59">
        <f>+'Resumen-DiarioHorario-HP'!AD3868</f>
        <v>0</v>
      </c>
      <c r="AG188" s="58">
        <f>+'Resumen-DiarioHorario-HP'!AD4010</f>
        <v>0</v>
      </c>
      <c r="AH188" s="59">
        <f>+'Resumen-DiarioHorario-HP'!AD4152</f>
        <v>0</v>
      </c>
      <c r="AI188" s="60">
        <f>+'Resumen-DiarioHorario-HP'!AD4294</f>
        <v>0</v>
      </c>
      <c r="AJ188" s="54"/>
      <c r="AK188" s="51">
        <f t="shared" si="14"/>
        <v>3.5324782009603877</v>
      </c>
      <c r="AL188" s="54"/>
    </row>
    <row r="189" spans="2:38" x14ac:dyDescent="0.3">
      <c r="B189" s="4" t="s">
        <v>180</v>
      </c>
      <c r="D189" s="62"/>
      <c r="E189" s="58">
        <f>+'Resumen-DiarioHorario-HP'!AD35</f>
        <v>0</v>
      </c>
      <c r="F189" s="59">
        <f>+'Resumen-DiarioHorario-HP'!AD177</f>
        <v>0</v>
      </c>
      <c r="G189" s="58">
        <f>+'Resumen-DiarioHorario-HP'!AD319</f>
        <v>0</v>
      </c>
      <c r="H189" s="59">
        <f>+'Resumen-DiarioHorario-HP'!AD461</f>
        <v>0</v>
      </c>
      <c r="I189" s="58">
        <f>+'Resumen-DiarioHorario-HP'!AD603</f>
        <v>0</v>
      </c>
      <c r="J189" s="59">
        <f>+'Resumen-DiarioHorario-HP'!AD745</f>
        <v>0</v>
      </c>
      <c r="K189" s="58">
        <f>+'Resumen-DiarioHorario-HP'!AD887</f>
        <v>0</v>
      </c>
      <c r="L189" s="59">
        <f>+'Resumen-DiarioHorario-HP'!AD1029</f>
        <v>0</v>
      </c>
      <c r="M189" s="58">
        <f>+'Resumen-DiarioHorario-HP'!AD1171</f>
        <v>0</v>
      </c>
      <c r="N189" s="59">
        <f>+'Resumen-DiarioHorario-HP'!AD1313</f>
        <v>8.3194871743520098E-4</v>
      </c>
      <c r="O189" s="58">
        <f>+'Resumen-DiarioHorario-HP'!AD1455</f>
        <v>0</v>
      </c>
      <c r="P189" s="59">
        <f>+'Resumen-DiarioHorario-HP'!AD1597</f>
        <v>1.7834750461495585</v>
      </c>
      <c r="Q189" s="58">
        <f>+'Resumen-DiarioHorario-HP'!AD1739</f>
        <v>0.76073308753160174</v>
      </c>
      <c r="R189" s="59">
        <f>+'Resumen-DiarioHorario-HP'!AD1881</f>
        <v>0.35789165815028046</v>
      </c>
      <c r="S189" s="58">
        <f>+'Resumen-DiarioHorario-HP'!AD2023</f>
        <v>0.20574491424951702</v>
      </c>
      <c r="T189" s="59">
        <f>+'Resumen-DiarioHorario-HP'!AD2165</f>
        <v>0</v>
      </c>
      <c r="U189" s="58">
        <f>+'Resumen-DiarioHorario-HP'!AD2307</f>
        <v>0</v>
      </c>
      <c r="V189" s="59">
        <f>+'Resumen-DiarioHorario-HP'!AD2449</f>
        <v>0.30426847782606881</v>
      </c>
      <c r="W189" s="58">
        <f>+'Resumen-DiarioHorario-HP'!AD2591</f>
        <v>0</v>
      </c>
      <c r="X189" s="59">
        <f>+'Resumen-DiarioHorario-HP'!AD2733</f>
        <v>0</v>
      </c>
      <c r="Y189" s="58">
        <f>+'Resumen-DiarioHorario-HP'!AD2875</f>
        <v>0</v>
      </c>
      <c r="Z189" s="59">
        <f>+'Resumen-DiarioHorario-HP'!AD3017</f>
        <v>0</v>
      </c>
      <c r="AA189" s="58">
        <f>+'Resumen-DiarioHorario-HP'!AD3159</f>
        <v>0</v>
      </c>
      <c r="AB189" s="59">
        <f>+'Resumen-DiarioHorario-HP'!AD3301</f>
        <v>0.11953306833592554</v>
      </c>
      <c r="AC189" s="58">
        <f>+'Resumen-DiarioHorario-HP'!AD3443</f>
        <v>0</v>
      </c>
      <c r="AD189" s="59">
        <f>+'Resumen-DiarioHorario-HP'!AD3585</f>
        <v>0</v>
      </c>
      <c r="AE189" s="58">
        <f>+'Resumen-DiarioHorario-HP'!AD3727</f>
        <v>0</v>
      </c>
      <c r="AF189" s="59">
        <f>+'Resumen-DiarioHorario-HP'!AD3869</f>
        <v>0</v>
      </c>
      <c r="AG189" s="58">
        <f>+'Resumen-DiarioHorario-HP'!AD4011</f>
        <v>0</v>
      </c>
      <c r="AH189" s="59">
        <f>+'Resumen-DiarioHorario-HP'!AD4153</f>
        <v>0</v>
      </c>
      <c r="AI189" s="60">
        <f>+'Resumen-DiarioHorario-HP'!AD4295</f>
        <v>0</v>
      </c>
      <c r="AJ189" s="54"/>
      <c r="AK189" s="51">
        <f t="shared" si="14"/>
        <v>3.5324782009603877</v>
      </c>
      <c r="AL189" s="54"/>
    </row>
    <row r="190" spans="2:38" x14ac:dyDescent="0.3">
      <c r="B190" s="4" t="s">
        <v>251</v>
      </c>
      <c r="D190" s="62"/>
      <c r="E190" s="58">
        <f>+'Resumen-DiarioHorario-HP'!AD36</f>
        <v>0</v>
      </c>
      <c r="F190" s="59">
        <f>+'Resumen-DiarioHorario-HP'!AD178</f>
        <v>0</v>
      </c>
      <c r="G190" s="58">
        <f>+'Resumen-DiarioHorario-HP'!AD320</f>
        <v>0</v>
      </c>
      <c r="H190" s="59">
        <f>+'Resumen-DiarioHorario-HP'!AD462</f>
        <v>0</v>
      </c>
      <c r="I190" s="58">
        <f>+'Resumen-DiarioHorario-HP'!AD604</f>
        <v>0</v>
      </c>
      <c r="J190" s="59">
        <f>+'Resumen-DiarioHorario-HP'!AD746</f>
        <v>0</v>
      </c>
      <c r="K190" s="58">
        <f>+'Resumen-DiarioHorario-HP'!AD888</f>
        <v>0</v>
      </c>
      <c r="L190" s="59">
        <f>+'Resumen-DiarioHorario-HP'!AD1030</f>
        <v>0</v>
      </c>
      <c r="M190" s="58">
        <f>+'Resumen-DiarioHorario-HP'!AD1172</f>
        <v>0</v>
      </c>
      <c r="N190" s="59">
        <f>+'Resumen-DiarioHorario-HP'!AD1314</f>
        <v>0</v>
      </c>
      <c r="O190" s="58">
        <f>+'Resumen-DiarioHorario-HP'!AD1456</f>
        <v>0</v>
      </c>
      <c r="P190" s="59">
        <f>+'Resumen-DiarioHorario-HP'!AD1598</f>
        <v>0</v>
      </c>
      <c r="Q190" s="58">
        <f>+'Resumen-DiarioHorario-HP'!AD1740</f>
        <v>0</v>
      </c>
      <c r="R190" s="59">
        <f>+'Resumen-DiarioHorario-HP'!AD1882</f>
        <v>0</v>
      </c>
      <c r="S190" s="58">
        <f>+'Resumen-DiarioHorario-HP'!AD2024</f>
        <v>0</v>
      </c>
      <c r="T190" s="59">
        <f>+'Resumen-DiarioHorario-HP'!AD2166</f>
        <v>0</v>
      </c>
      <c r="U190" s="58">
        <f>+'Resumen-DiarioHorario-HP'!AD2308</f>
        <v>0</v>
      </c>
      <c r="V190" s="59">
        <f>+'Resumen-DiarioHorario-HP'!AD2450</f>
        <v>0</v>
      </c>
      <c r="W190" s="58">
        <f>+'Resumen-DiarioHorario-HP'!AD2592</f>
        <v>0</v>
      </c>
      <c r="X190" s="59">
        <f>+'Resumen-DiarioHorario-HP'!AD2734</f>
        <v>0</v>
      </c>
      <c r="Y190" s="58">
        <f>+'Resumen-DiarioHorario-HP'!AD2876</f>
        <v>0</v>
      </c>
      <c r="Z190" s="59">
        <f>+'Resumen-DiarioHorario-HP'!AD3018</f>
        <v>0</v>
      </c>
      <c r="AA190" s="58">
        <f>+'Resumen-DiarioHorario-HP'!AD3160</f>
        <v>0</v>
      </c>
      <c r="AB190" s="59">
        <f>+'Resumen-DiarioHorario-HP'!AD3302</f>
        <v>0</v>
      </c>
      <c r="AC190" s="58">
        <f>+'Resumen-DiarioHorario-HP'!AD3444</f>
        <v>0</v>
      </c>
      <c r="AD190" s="59">
        <f>+'Resumen-DiarioHorario-HP'!AD3586</f>
        <v>0</v>
      </c>
      <c r="AE190" s="58">
        <f>+'Resumen-DiarioHorario-HP'!AD3728</f>
        <v>0</v>
      </c>
      <c r="AF190" s="59">
        <f>+'Resumen-DiarioHorario-HP'!AD3870</f>
        <v>0</v>
      </c>
      <c r="AG190" s="58">
        <f>+'Resumen-DiarioHorario-HP'!AD4012</f>
        <v>0</v>
      </c>
      <c r="AH190" s="59">
        <f>+'Resumen-DiarioHorario-HP'!AD4154</f>
        <v>0</v>
      </c>
      <c r="AI190" s="60">
        <f>+'Resumen-DiarioHorario-HP'!AD4296</f>
        <v>0</v>
      </c>
      <c r="AJ190" s="54"/>
      <c r="AK190" s="51">
        <f t="shared" si="14"/>
        <v>0</v>
      </c>
      <c r="AL190" s="54"/>
    </row>
    <row r="191" spans="2:38" x14ac:dyDescent="0.3">
      <c r="B191" s="4" t="s">
        <v>152</v>
      </c>
      <c r="D191" s="62"/>
      <c r="E191" s="58">
        <f>+'Resumen-DiarioHorario-HP'!AD37</f>
        <v>0</v>
      </c>
      <c r="F191" s="59">
        <f>+'Resumen-DiarioHorario-HP'!AD179</f>
        <v>0</v>
      </c>
      <c r="G191" s="58">
        <f>+'Resumen-DiarioHorario-HP'!AD321</f>
        <v>0</v>
      </c>
      <c r="H191" s="59">
        <f>+'Resumen-DiarioHorario-HP'!AD463</f>
        <v>0</v>
      </c>
      <c r="I191" s="58">
        <f>+'Resumen-DiarioHorario-HP'!AD605</f>
        <v>0</v>
      </c>
      <c r="J191" s="59">
        <f>+'Resumen-DiarioHorario-HP'!AD747</f>
        <v>0</v>
      </c>
      <c r="K191" s="58">
        <f>+'Resumen-DiarioHorario-HP'!AD889</f>
        <v>0</v>
      </c>
      <c r="L191" s="59">
        <f>+'Resumen-DiarioHorario-HP'!AD1031</f>
        <v>0</v>
      </c>
      <c r="M191" s="58">
        <f>+'Resumen-DiarioHorario-HP'!AD1173</f>
        <v>0</v>
      </c>
      <c r="N191" s="59">
        <f>+'Resumen-DiarioHorario-HP'!AD1315</f>
        <v>0</v>
      </c>
      <c r="O191" s="58">
        <f>+'Resumen-DiarioHorario-HP'!AD1457</f>
        <v>0</v>
      </c>
      <c r="P191" s="59">
        <f>+'Resumen-DiarioHorario-HP'!AD1599</f>
        <v>0</v>
      </c>
      <c r="Q191" s="58">
        <f>+'Resumen-DiarioHorario-HP'!AD1741</f>
        <v>0</v>
      </c>
      <c r="R191" s="59">
        <f>+'Resumen-DiarioHorario-HP'!AD1883</f>
        <v>0</v>
      </c>
      <c r="S191" s="58">
        <f>+'Resumen-DiarioHorario-HP'!AD2025</f>
        <v>0</v>
      </c>
      <c r="T191" s="59">
        <f>+'Resumen-DiarioHorario-HP'!AD2167</f>
        <v>0</v>
      </c>
      <c r="U191" s="58">
        <f>+'Resumen-DiarioHorario-HP'!AD2309</f>
        <v>0</v>
      </c>
      <c r="V191" s="59">
        <f>+'Resumen-DiarioHorario-HP'!AD2451</f>
        <v>0</v>
      </c>
      <c r="W191" s="58">
        <f>+'Resumen-DiarioHorario-HP'!AD2593</f>
        <v>0</v>
      </c>
      <c r="X191" s="59">
        <f>+'Resumen-DiarioHorario-HP'!AD2735</f>
        <v>0</v>
      </c>
      <c r="Y191" s="58">
        <f>+'Resumen-DiarioHorario-HP'!AD2877</f>
        <v>0</v>
      </c>
      <c r="Z191" s="59">
        <f>+'Resumen-DiarioHorario-HP'!AD3019</f>
        <v>0</v>
      </c>
      <c r="AA191" s="58">
        <f>+'Resumen-DiarioHorario-HP'!AD3161</f>
        <v>0</v>
      </c>
      <c r="AB191" s="59">
        <f>+'Resumen-DiarioHorario-HP'!AD3303</f>
        <v>0</v>
      </c>
      <c r="AC191" s="58">
        <f>+'Resumen-DiarioHorario-HP'!AD3445</f>
        <v>0</v>
      </c>
      <c r="AD191" s="59">
        <f>+'Resumen-DiarioHorario-HP'!AD3587</f>
        <v>0</v>
      </c>
      <c r="AE191" s="58">
        <f>+'Resumen-DiarioHorario-HP'!AD3729</f>
        <v>0</v>
      </c>
      <c r="AF191" s="59">
        <f>+'Resumen-DiarioHorario-HP'!AD3871</f>
        <v>0</v>
      </c>
      <c r="AG191" s="58">
        <f>+'Resumen-DiarioHorario-HP'!AD4013</f>
        <v>0</v>
      </c>
      <c r="AH191" s="59">
        <f>+'Resumen-DiarioHorario-HP'!AD4155</f>
        <v>0</v>
      </c>
      <c r="AI191" s="60">
        <f>+'Resumen-DiarioHorario-HP'!AD4297</f>
        <v>0</v>
      </c>
      <c r="AJ191" s="54"/>
      <c r="AK191" s="51">
        <f t="shared" si="14"/>
        <v>0</v>
      </c>
      <c r="AL191" s="54"/>
    </row>
    <row r="192" spans="2:38" x14ac:dyDescent="0.3">
      <c r="B192" s="4" t="s">
        <v>153</v>
      </c>
      <c r="D192" s="62"/>
      <c r="E192" s="58">
        <f>+'Resumen-DiarioHorario-HP'!AD38</f>
        <v>0</v>
      </c>
      <c r="F192" s="59">
        <f>+'Resumen-DiarioHorario-HP'!AD180</f>
        <v>0</v>
      </c>
      <c r="G192" s="58">
        <f>+'Resumen-DiarioHorario-HP'!AD322</f>
        <v>0</v>
      </c>
      <c r="H192" s="59">
        <f>+'Resumen-DiarioHorario-HP'!AD464</f>
        <v>0</v>
      </c>
      <c r="I192" s="58">
        <f>+'Resumen-DiarioHorario-HP'!AD606</f>
        <v>0</v>
      </c>
      <c r="J192" s="59">
        <f>+'Resumen-DiarioHorario-HP'!AD748</f>
        <v>0</v>
      </c>
      <c r="K192" s="58">
        <f>+'Resumen-DiarioHorario-HP'!AD890</f>
        <v>0</v>
      </c>
      <c r="L192" s="59">
        <f>+'Resumen-DiarioHorario-HP'!AD1032</f>
        <v>0</v>
      </c>
      <c r="M192" s="58">
        <f>+'Resumen-DiarioHorario-HP'!AD1174</f>
        <v>0</v>
      </c>
      <c r="N192" s="59">
        <f>+'Resumen-DiarioHorario-HP'!AD1316</f>
        <v>0</v>
      </c>
      <c r="O192" s="58">
        <f>+'Resumen-DiarioHorario-HP'!AD1458</f>
        <v>0</v>
      </c>
      <c r="P192" s="59">
        <f>+'Resumen-DiarioHorario-HP'!AD1600</f>
        <v>0</v>
      </c>
      <c r="Q192" s="58">
        <f>+'Resumen-DiarioHorario-HP'!AD1742</f>
        <v>0</v>
      </c>
      <c r="R192" s="59">
        <f>+'Resumen-DiarioHorario-HP'!AD1884</f>
        <v>0</v>
      </c>
      <c r="S192" s="58">
        <f>+'Resumen-DiarioHorario-HP'!AD2026</f>
        <v>0</v>
      </c>
      <c r="T192" s="59">
        <f>+'Resumen-DiarioHorario-HP'!AD2168</f>
        <v>0</v>
      </c>
      <c r="U192" s="58">
        <f>+'Resumen-DiarioHorario-HP'!AD2310</f>
        <v>6.1317274967829377E-2</v>
      </c>
      <c r="V192" s="59">
        <f>+'Resumen-DiarioHorario-HP'!AD2452</f>
        <v>0</v>
      </c>
      <c r="W192" s="58">
        <f>+'Resumen-DiarioHorario-HP'!AD2594</f>
        <v>0.43144358793894461</v>
      </c>
      <c r="X192" s="59">
        <f>+'Resumen-DiarioHorario-HP'!AD2736</f>
        <v>0</v>
      </c>
      <c r="Y192" s="58">
        <f>+'Resumen-DiarioHorario-HP'!AD2878</f>
        <v>0</v>
      </c>
      <c r="Z192" s="59">
        <f>+'Resumen-DiarioHorario-HP'!AD3020</f>
        <v>0</v>
      </c>
      <c r="AA192" s="58">
        <f>+'Resumen-DiarioHorario-HP'!AD3162</f>
        <v>0</v>
      </c>
      <c r="AB192" s="59">
        <f>+'Resumen-DiarioHorario-HP'!AD3304</f>
        <v>0.91543461230273027</v>
      </c>
      <c r="AC192" s="58">
        <f>+'Resumen-DiarioHorario-HP'!AD3446</f>
        <v>0</v>
      </c>
      <c r="AD192" s="59">
        <f>+'Resumen-DiarioHorario-HP'!AD3588</f>
        <v>0</v>
      </c>
      <c r="AE192" s="58">
        <f>+'Resumen-DiarioHorario-HP'!AD3730</f>
        <v>0</v>
      </c>
      <c r="AF192" s="59">
        <f>+'Resumen-DiarioHorario-HP'!AD3872</f>
        <v>0</v>
      </c>
      <c r="AG192" s="58">
        <f>+'Resumen-DiarioHorario-HP'!AD4014</f>
        <v>0</v>
      </c>
      <c r="AH192" s="59">
        <f>+'Resumen-DiarioHorario-HP'!AD4156</f>
        <v>0</v>
      </c>
      <c r="AI192" s="60">
        <f>+'Resumen-DiarioHorario-HP'!AD4298</f>
        <v>0</v>
      </c>
      <c r="AJ192" s="54"/>
      <c r="AK192" s="51">
        <f t="shared" si="14"/>
        <v>1.4081954752095043</v>
      </c>
      <c r="AL192" s="54"/>
    </row>
    <row r="193" spans="2:38" x14ac:dyDescent="0.3">
      <c r="B193" s="4" t="s">
        <v>154</v>
      </c>
      <c r="D193" s="62"/>
      <c r="E193" s="58">
        <f>+'Resumen-DiarioHorario-HP'!AD39</f>
        <v>0</v>
      </c>
      <c r="F193" s="59">
        <f>+'Resumen-DiarioHorario-HP'!AD181</f>
        <v>0</v>
      </c>
      <c r="G193" s="58">
        <f>+'Resumen-DiarioHorario-HP'!AD323</f>
        <v>0</v>
      </c>
      <c r="H193" s="59">
        <f>+'Resumen-DiarioHorario-HP'!AD465</f>
        <v>0</v>
      </c>
      <c r="I193" s="58">
        <f>+'Resumen-DiarioHorario-HP'!AD607</f>
        <v>0</v>
      </c>
      <c r="J193" s="59">
        <f>+'Resumen-DiarioHorario-HP'!AD749</f>
        <v>0</v>
      </c>
      <c r="K193" s="58">
        <f>+'Resumen-DiarioHorario-HP'!AD891</f>
        <v>0</v>
      </c>
      <c r="L193" s="59">
        <f>+'Resumen-DiarioHorario-HP'!AD1033</f>
        <v>0</v>
      </c>
      <c r="M193" s="58">
        <f>+'Resumen-DiarioHorario-HP'!AD1175</f>
        <v>0</v>
      </c>
      <c r="N193" s="59">
        <f>+'Resumen-DiarioHorario-HP'!AD1317</f>
        <v>0</v>
      </c>
      <c r="O193" s="58">
        <f>+'Resumen-DiarioHorario-HP'!AD1459</f>
        <v>0</v>
      </c>
      <c r="P193" s="59">
        <f>+'Resumen-DiarioHorario-HP'!AD1601</f>
        <v>0</v>
      </c>
      <c r="Q193" s="58">
        <f>+'Resumen-DiarioHorario-HP'!AD1743</f>
        <v>0</v>
      </c>
      <c r="R193" s="59">
        <f>+'Resumen-DiarioHorario-HP'!AD1885</f>
        <v>0</v>
      </c>
      <c r="S193" s="58">
        <f>+'Resumen-DiarioHorario-HP'!AD2027</f>
        <v>0</v>
      </c>
      <c r="T193" s="59">
        <f>+'Resumen-DiarioHorario-HP'!AD2169</f>
        <v>0</v>
      </c>
      <c r="U193" s="58">
        <f>+'Resumen-DiarioHorario-HP'!AD2311</f>
        <v>6.1317274967829377E-2</v>
      </c>
      <c r="V193" s="59">
        <f>+'Resumen-DiarioHorario-HP'!AD2453</f>
        <v>0</v>
      </c>
      <c r="W193" s="58">
        <f>+'Resumen-DiarioHorario-HP'!AD2595</f>
        <v>0.43144358793894461</v>
      </c>
      <c r="X193" s="59">
        <f>+'Resumen-DiarioHorario-HP'!AD2737</f>
        <v>0</v>
      </c>
      <c r="Y193" s="58">
        <f>+'Resumen-DiarioHorario-HP'!AD2879</f>
        <v>0</v>
      </c>
      <c r="Z193" s="59">
        <f>+'Resumen-DiarioHorario-HP'!AD3021</f>
        <v>0</v>
      </c>
      <c r="AA193" s="58">
        <f>+'Resumen-DiarioHorario-HP'!AD3163</f>
        <v>0</v>
      </c>
      <c r="AB193" s="59">
        <f>+'Resumen-DiarioHorario-HP'!AD3305</f>
        <v>0.91543461230273027</v>
      </c>
      <c r="AC193" s="58">
        <f>+'Resumen-DiarioHorario-HP'!AD3447</f>
        <v>0</v>
      </c>
      <c r="AD193" s="59">
        <f>+'Resumen-DiarioHorario-HP'!AD3589</f>
        <v>0</v>
      </c>
      <c r="AE193" s="58">
        <f>+'Resumen-DiarioHorario-HP'!AD3731</f>
        <v>0</v>
      </c>
      <c r="AF193" s="59">
        <f>+'Resumen-DiarioHorario-HP'!AD3873</f>
        <v>0</v>
      </c>
      <c r="AG193" s="58">
        <f>+'Resumen-DiarioHorario-HP'!AD4015</f>
        <v>0</v>
      </c>
      <c r="AH193" s="59">
        <f>+'Resumen-DiarioHorario-HP'!AD4157</f>
        <v>0</v>
      </c>
      <c r="AI193" s="60">
        <f>+'Resumen-DiarioHorario-HP'!AD4299</f>
        <v>0</v>
      </c>
      <c r="AJ193" s="54"/>
      <c r="AK193" s="51">
        <f t="shared" si="14"/>
        <v>1.4081954752095043</v>
      </c>
      <c r="AL193" s="54"/>
    </row>
    <row r="194" spans="2:38" x14ac:dyDescent="0.3">
      <c r="B194" s="4" t="s">
        <v>141</v>
      </c>
      <c r="D194" s="62"/>
      <c r="E194" s="58">
        <f>+'Resumen-DiarioHorario-HP'!AD40</f>
        <v>0</v>
      </c>
      <c r="F194" s="59">
        <f>+'Resumen-DiarioHorario-HP'!AD182</f>
        <v>0</v>
      </c>
      <c r="G194" s="58">
        <f>+'Resumen-DiarioHorario-HP'!AD324</f>
        <v>0</v>
      </c>
      <c r="H194" s="59">
        <f>+'Resumen-DiarioHorario-HP'!AD466</f>
        <v>0</v>
      </c>
      <c r="I194" s="58">
        <f>+'Resumen-DiarioHorario-HP'!AD608</f>
        <v>0</v>
      </c>
      <c r="J194" s="59">
        <f>+'Resumen-DiarioHorario-HP'!AD750</f>
        <v>0</v>
      </c>
      <c r="K194" s="58">
        <f>+'Resumen-DiarioHorario-HP'!AD892</f>
        <v>0</v>
      </c>
      <c r="L194" s="59">
        <f>+'Resumen-DiarioHorario-HP'!AD1034</f>
        <v>0</v>
      </c>
      <c r="M194" s="58">
        <f>+'Resumen-DiarioHorario-HP'!AD1176</f>
        <v>0</v>
      </c>
      <c r="N194" s="59">
        <f>+'Resumen-DiarioHorario-HP'!AD1318</f>
        <v>0</v>
      </c>
      <c r="O194" s="58">
        <f>+'Resumen-DiarioHorario-HP'!AD1460</f>
        <v>0</v>
      </c>
      <c r="P194" s="59">
        <f>+'Resumen-DiarioHorario-HP'!AD1602</f>
        <v>0</v>
      </c>
      <c r="Q194" s="58">
        <f>+'Resumen-DiarioHorario-HP'!AD1744</f>
        <v>0</v>
      </c>
      <c r="R194" s="59">
        <f>+'Resumen-DiarioHorario-HP'!AD1886</f>
        <v>0</v>
      </c>
      <c r="S194" s="58">
        <f>+'Resumen-DiarioHorario-HP'!AD2028</f>
        <v>0</v>
      </c>
      <c r="T194" s="59">
        <f>+'Resumen-DiarioHorario-HP'!AD2170</f>
        <v>0</v>
      </c>
      <c r="U194" s="58">
        <f>+'Resumen-DiarioHorario-HP'!AD2312</f>
        <v>0</v>
      </c>
      <c r="V194" s="59">
        <f>+'Resumen-DiarioHorario-HP'!AD2454</f>
        <v>0</v>
      </c>
      <c r="W194" s="58">
        <f>+'Resumen-DiarioHorario-HP'!AD2596</f>
        <v>0</v>
      </c>
      <c r="X194" s="59">
        <f>+'Resumen-DiarioHorario-HP'!AD2738</f>
        <v>0</v>
      </c>
      <c r="Y194" s="58">
        <f>+'Resumen-DiarioHorario-HP'!AD2880</f>
        <v>0</v>
      </c>
      <c r="Z194" s="59">
        <f>+'Resumen-DiarioHorario-HP'!AD3022</f>
        <v>0</v>
      </c>
      <c r="AA194" s="58">
        <f>+'Resumen-DiarioHorario-HP'!AD3164</f>
        <v>0</v>
      </c>
      <c r="AB194" s="59">
        <f>+'Resumen-DiarioHorario-HP'!AD3306</f>
        <v>0</v>
      </c>
      <c r="AC194" s="58">
        <f>+'Resumen-DiarioHorario-HP'!AD3448</f>
        <v>0</v>
      </c>
      <c r="AD194" s="59">
        <f>+'Resumen-DiarioHorario-HP'!AD3590</f>
        <v>0</v>
      </c>
      <c r="AE194" s="58">
        <f>+'Resumen-DiarioHorario-HP'!AD3732</f>
        <v>0</v>
      </c>
      <c r="AF194" s="59">
        <f>+'Resumen-DiarioHorario-HP'!AD3874</f>
        <v>0</v>
      </c>
      <c r="AG194" s="58">
        <f>+'Resumen-DiarioHorario-HP'!AD4016</f>
        <v>0</v>
      </c>
      <c r="AH194" s="59">
        <f>+'Resumen-DiarioHorario-HP'!AD4158</f>
        <v>0</v>
      </c>
      <c r="AI194" s="60">
        <f>+'Resumen-DiarioHorario-HP'!AD4300</f>
        <v>0</v>
      </c>
      <c r="AJ194" s="54"/>
      <c r="AK194" s="51">
        <f t="shared" si="14"/>
        <v>0</v>
      </c>
      <c r="AL194" s="54"/>
    </row>
    <row r="195" spans="2:38" x14ac:dyDescent="0.3">
      <c r="B195" s="4" t="s">
        <v>222</v>
      </c>
      <c r="D195" s="62"/>
      <c r="E195" s="58">
        <f>+'Resumen-DiarioHorario-HP'!AD41</f>
        <v>0</v>
      </c>
      <c r="F195" s="59">
        <f>+'Resumen-DiarioHorario-HP'!AD183</f>
        <v>0</v>
      </c>
      <c r="G195" s="58">
        <f>+'Resumen-DiarioHorario-HP'!AD325</f>
        <v>0</v>
      </c>
      <c r="H195" s="59">
        <f>+'Resumen-DiarioHorario-HP'!AD467</f>
        <v>0</v>
      </c>
      <c r="I195" s="58">
        <f>+'Resumen-DiarioHorario-HP'!AD609</f>
        <v>0</v>
      </c>
      <c r="J195" s="59">
        <f>+'Resumen-DiarioHorario-HP'!AD751</f>
        <v>0</v>
      </c>
      <c r="K195" s="58">
        <f>+'Resumen-DiarioHorario-HP'!AD893</f>
        <v>0</v>
      </c>
      <c r="L195" s="59">
        <f>+'Resumen-DiarioHorario-HP'!AD1035</f>
        <v>0</v>
      </c>
      <c r="M195" s="58">
        <f>+'Resumen-DiarioHorario-HP'!AD1177</f>
        <v>0</v>
      </c>
      <c r="N195" s="59">
        <f>+'Resumen-DiarioHorario-HP'!AD1319</f>
        <v>0</v>
      </c>
      <c r="O195" s="58">
        <f>+'Resumen-DiarioHorario-HP'!AD1461</f>
        <v>0</v>
      </c>
      <c r="P195" s="59">
        <f>+'Resumen-DiarioHorario-HP'!AD1603</f>
        <v>0</v>
      </c>
      <c r="Q195" s="58">
        <f>+'Resumen-DiarioHorario-HP'!AD1745</f>
        <v>0</v>
      </c>
      <c r="R195" s="59">
        <f>+'Resumen-DiarioHorario-HP'!AD1887</f>
        <v>0</v>
      </c>
      <c r="S195" s="58">
        <f>+'Resumen-DiarioHorario-HP'!AD2029</f>
        <v>0</v>
      </c>
      <c r="T195" s="59">
        <f>+'Resumen-DiarioHorario-HP'!AD2171</f>
        <v>0</v>
      </c>
      <c r="U195" s="58">
        <f>+'Resumen-DiarioHorario-HP'!AD2313</f>
        <v>0</v>
      </c>
      <c r="V195" s="59">
        <f>+'Resumen-DiarioHorario-HP'!AD2455</f>
        <v>0</v>
      </c>
      <c r="W195" s="58">
        <f>+'Resumen-DiarioHorario-HP'!AD2597</f>
        <v>0</v>
      </c>
      <c r="X195" s="59">
        <f>+'Resumen-DiarioHorario-HP'!AD2739</f>
        <v>0</v>
      </c>
      <c r="Y195" s="58">
        <f>+'Resumen-DiarioHorario-HP'!AD2881</f>
        <v>0</v>
      </c>
      <c r="Z195" s="59">
        <f>+'Resumen-DiarioHorario-HP'!AD3023</f>
        <v>0</v>
      </c>
      <c r="AA195" s="58">
        <f>+'Resumen-DiarioHorario-HP'!AD3165</f>
        <v>0</v>
      </c>
      <c r="AB195" s="59">
        <f>+'Resumen-DiarioHorario-HP'!AD3307</f>
        <v>0</v>
      </c>
      <c r="AC195" s="58">
        <f>+'Resumen-DiarioHorario-HP'!AD3449</f>
        <v>0</v>
      </c>
      <c r="AD195" s="59">
        <f>+'Resumen-DiarioHorario-HP'!AD3591</f>
        <v>0</v>
      </c>
      <c r="AE195" s="58">
        <f>+'Resumen-DiarioHorario-HP'!AD3733</f>
        <v>0</v>
      </c>
      <c r="AF195" s="59">
        <f>+'Resumen-DiarioHorario-HP'!AD3875</f>
        <v>0</v>
      </c>
      <c r="AG195" s="58">
        <f>+'Resumen-DiarioHorario-HP'!AD4017</f>
        <v>0</v>
      </c>
      <c r="AH195" s="59">
        <f>+'Resumen-DiarioHorario-HP'!AD4159</f>
        <v>0</v>
      </c>
      <c r="AI195" s="60">
        <f>+'Resumen-DiarioHorario-HP'!AD4301</f>
        <v>0</v>
      </c>
      <c r="AJ195" s="54"/>
      <c r="AK195" s="51">
        <f t="shared" si="14"/>
        <v>0</v>
      </c>
      <c r="AL195" s="54"/>
    </row>
    <row r="196" spans="2:38" x14ac:dyDescent="0.3">
      <c r="B196" s="4" t="s">
        <v>240</v>
      </c>
      <c r="D196" s="62"/>
      <c r="E196" s="58">
        <f>+'Resumen-DiarioHorario-HP'!AD42</f>
        <v>0</v>
      </c>
      <c r="F196" s="59">
        <f>+'Resumen-DiarioHorario-HP'!AD184</f>
        <v>0</v>
      </c>
      <c r="G196" s="58">
        <f>+'Resumen-DiarioHorario-HP'!AD326</f>
        <v>0</v>
      </c>
      <c r="H196" s="59">
        <f>+'Resumen-DiarioHorario-HP'!AD468</f>
        <v>0</v>
      </c>
      <c r="I196" s="58">
        <f>+'Resumen-DiarioHorario-HP'!AD610</f>
        <v>0</v>
      </c>
      <c r="J196" s="59">
        <f>+'Resumen-DiarioHorario-HP'!AD752</f>
        <v>0</v>
      </c>
      <c r="K196" s="58">
        <f>+'Resumen-DiarioHorario-HP'!AD894</f>
        <v>0</v>
      </c>
      <c r="L196" s="59">
        <f>+'Resumen-DiarioHorario-HP'!AD1036</f>
        <v>0</v>
      </c>
      <c r="M196" s="58">
        <f>+'Resumen-DiarioHorario-HP'!AD1178</f>
        <v>0</v>
      </c>
      <c r="N196" s="59">
        <f>+'Resumen-DiarioHorario-HP'!AD1320</f>
        <v>0</v>
      </c>
      <c r="O196" s="58">
        <f>+'Resumen-DiarioHorario-HP'!AD1462</f>
        <v>0</v>
      </c>
      <c r="P196" s="59">
        <f>+'Resumen-DiarioHorario-HP'!AD1604</f>
        <v>0</v>
      </c>
      <c r="Q196" s="58">
        <f>+'Resumen-DiarioHorario-HP'!AD1746</f>
        <v>0</v>
      </c>
      <c r="R196" s="59">
        <f>+'Resumen-DiarioHorario-HP'!AD1888</f>
        <v>0</v>
      </c>
      <c r="S196" s="58">
        <f>+'Resumen-DiarioHorario-HP'!AD2030</f>
        <v>0</v>
      </c>
      <c r="T196" s="59">
        <f>+'Resumen-DiarioHorario-HP'!AD2172</f>
        <v>0</v>
      </c>
      <c r="U196" s="58">
        <f>+'Resumen-DiarioHorario-HP'!AD2314</f>
        <v>0</v>
      </c>
      <c r="V196" s="59">
        <f>+'Resumen-DiarioHorario-HP'!AD2456</f>
        <v>0</v>
      </c>
      <c r="W196" s="58">
        <f>+'Resumen-DiarioHorario-HP'!AD2598</f>
        <v>0</v>
      </c>
      <c r="X196" s="59">
        <f>+'Resumen-DiarioHorario-HP'!AD2740</f>
        <v>0</v>
      </c>
      <c r="Y196" s="58">
        <f>+'Resumen-DiarioHorario-HP'!AD2882</f>
        <v>0</v>
      </c>
      <c r="Z196" s="59">
        <f>+'Resumen-DiarioHorario-HP'!AD3024</f>
        <v>0</v>
      </c>
      <c r="AA196" s="58">
        <f>+'Resumen-DiarioHorario-HP'!AD3166</f>
        <v>0</v>
      </c>
      <c r="AB196" s="59">
        <f>+'Resumen-DiarioHorario-HP'!AD3308</f>
        <v>0</v>
      </c>
      <c r="AC196" s="58">
        <f>+'Resumen-DiarioHorario-HP'!AD3450</f>
        <v>0</v>
      </c>
      <c r="AD196" s="59">
        <f>+'Resumen-DiarioHorario-HP'!AD3592</f>
        <v>0</v>
      </c>
      <c r="AE196" s="58">
        <f>+'Resumen-DiarioHorario-HP'!AD3734</f>
        <v>0</v>
      </c>
      <c r="AF196" s="59">
        <f>+'Resumen-DiarioHorario-HP'!AD3876</f>
        <v>0</v>
      </c>
      <c r="AG196" s="58">
        <f>+'Resumen-DiarioHorario-HP'!AD4018</f>
        <v>0</v>
      </c>
      <c r="AH196" s="59">
        <f>+'Resumen-DiarioHorario-HP'!AD4160</f>
        <v>0</v>
      </c>
      <c r="AI196" s="60">
        <f>+'Resumen-DiarioHorario-HP'!AD4302</f>
        <v>0</v>
      </c>
      <c r="AJ196" s="54"/>
      <c r="AK196" s="51">
        <f t="shared" si="14"/>
        <v>0</v>
      </c>
      <c r="AL196" s="54"/>
    </row>
    <row r="197" spans="2:38" x14ac:dyDescent="0.3">
      <c r="B197" s="4" t="s">
        <v>223</v>
      </c>
      <c r="D197" s="62"/>
      <c r="E197" s="58">
        <f>+'Resumen-DiarioHorario-HP'!AD43</f>
        <v>0</v>
      </c>
      <c r="F197" s="59">
        <f>+'Resumen-DiarioHorario-HP'!AD185</f>
        <v>0.46168018671671557</v>
      </c>
      <c r="G197" s="58">
        <f>+'Resumen-DiarioHorario-HP'!AD327</f>
        <v>0</v>
      </c>
      <c r="H197" s="59">
        <f>+'Resumen-DiarioHorario-HP'!AD469</f>
        <v>0</v>
      </c>
      <c r="I197" s="58">
        <f>+'Resumen-DiarioHorario-HP'!AD611</f>
        <v>0</v>
      </c>
      <c r="J197" s="59">
        <f>+'Resumen-DiarioHorario-HP'!AD753</f>
        <v>1.8024932543436705</v>
      </c>
      <c r="K197" s="58">
        <f>+'Resumen-DiarioHorario-HP'!AD895</f>
        <v>0</v>
      </c>
      <c r="L197" s="59">
        <f>+'Resumen-DiarioHorario-HP'!AD1037</f>
        <v>0</v>
      </c>
      <c r="M197" s="58">
        <f>+'Resumen-DiarioHorario-HP'!AD1179</f>
        <v>0</v>
      </c>
      <c r="N197" s="59">
        <f>+'Resumen-DiarioHorario-HP'!AD1321</f>
        <v>0</v>
      </c>
      <c r="O197" s="58">
        <f>+'Resumen-DiarioHorario-HP'!AD1463</f>
        <v>0</v>
      </c>
      <c r="P197" s="59">
        <f>+'Resumen-DiarioHorario-HP'!AD1605</f>
        <v>0</v>
      </c>
      <c r="Q197" s="58">
        <f>+'Resumen-DiarioHorario-HP'!AD1747</f>
        <v>0</v>
      </c>
      <c r="R197" s="59">
        <f>+'Resumen-DiarioHorario-HP'!AD1889</f>
        <v>0</v>
      </c>
      <c r="S197" s="58">
        <f>+'Resumen-DiarioHorario-HP'!AD2031</f>
        <v>0</v>
      </c>
      <c r="T197" s="59">
        <f>+'Resumen-DiarioHorario-HP'!AD2173</f>
        <v>0</v>
      </c>
      <c r="U197" s="58">
        <f>+'Resumen-DiarioHorario-HP'!AD2315</f>
        <v>0</v>
      </c>
      <c r="V197" s="59">
        <f>+'Resumen-DiarioHorario-HP'!AD2457</f>
        <v>0</v>
      </c>
      <c r="W197" s="58">
        <f>+'Resumen-DiarioHorario-HP'!AD2599</f>
        <v>0.44177495638529451</v>
      </c>
      <c r="X197" s="59">
        <f>+'Resumen-DiarioHorario-HP'!AD2741</f>
        <v>0</v>
      </c>
      <c r="Y197" s="58">
        <f>+'Resumen-DiarioHorario-HP'!AD2883</f>
        <v>0</v>
      </c>
      <c r="Z197" s="59">
        <f>+'Resumen-DiarioHorario-HP'!AD3025</f>
        <v>1.4915420532226562</v>
      </c>
      <c r="AA197" s="58">
        <f>+'Resumen-DiarioHorario-HP'!AD3167</f>
        <v>0</v>
      </c>
      <c r="AB197" s="59">
        <f>+'Resumen-DiarioHorario-HP'!AD3309</f>
        <v>32.485347298170772</v>
      </c>
      <c r="AC197" s="58">
        <f>+'Resumen-DiarioHorario-HP'!AD3451</f>
        <v>0</v>
      </c>
      <c r="AD197" s="59">
        <f>+'Resumen-DiarioHorario-HP'!AD3593</f>
        <v>0</v>
      </c>
      <c r="AE197" s="58">
        <f>+'Resumen-DiarioHorario-HP'!AD3735</f>
        <v>0</v>
      </c>
      <c r="AF197" s="59">
        <f>+'Resumen-DiarioHorario-HP'!AD3877</f>
        <v>0</v>
      </c>
      <c r="AG197" s="58">
        <f>+'Resumen-DiarioHorario-HP'!AD4019</f>
        <v>0</v>
      </c>
      <c r="AH197" s="59">
        <f>+'Resumen-DiarioHorario-HP'!AD4161</f>
        <v>0</v>
      </c>
      <c r="AI197" s="60">
        <f>+'Resumen-DiarioHorario-HP'!AD4303</f>
        <v>0</v>
      </c>
      <c r="AJ197" s="54"/>
      <c r="AK197" s="51">
        <f t="shared" si="14"/>
        <v>36.682837748839106</v>
      </c>
      <c r="AL197" s="54"/>
    </row>
    <row r="198" spans="2:38" x14ac:dyDescent="0.3">
      <c r="B198" s="4" t="s">
        <v>284</v>
      </c>
      <c r="D198" s="62"/>
      <c r="E198" s="58">
        <f>+'Resumen-DiarioHorario-HP'!AD44</f>
        <v>0</v>
      </c>
      <c r="F198" s="59">
        <f>+'Resumen-DiarioHorario-HP'!AD186</f>
        <v>0</v>
      </c>
      <c r="G198" s="58">
        <f>+'Resumen-DiarioHorario-HP'!AD328</f>
        <v>0</v>
      </c>
      <c r="H198" s="59">
        <f>+'Resumen-DiarioHorario-HP'!AD470</f>
        <v>0</v>
      </c>
      <c r="I198" s="58">
        <f>+'Resumen-DiarioHorario-HP'!AD612</f>
        <v>0</v>
      </c>
      <c r="J198" s="59">
        <f>+'Resumen-DiarioHorario-HP'!AD754</f>
        <v>0</v>
      </c>
      <c r="K198" s="58">
        <f>+'Resumen-DiarioHorario-HP'!AD896</f>
        <v>0</v>
      </c>
      <c r="L198" s="59">
        <f>+'Resumen-DiarioHorario-HP'!AD1038</f>
        <v>0</v>
      </c>
      <c r="M198" s="58">
        <f>+'Resumen-DiarioHorario-HP'!AD1180</f>
        <v>0</v>
      </c>
      <c r="N198" s="59">
        <f>+'Resumen-DiarioHorario-HP'!AD1322</f>
        <v>0</v>
      </c>
      <c r="O198" s="58">
        <f>+'Resumen-DiarioHorario-HP'!AD1464</f>
        <v>0</v>
      </c>
      <c r="P198" s="59">
        <f>+'Resumen-DiarioHorario-HP'!AD1606</f>
        <v>0</v>
      </c>
      <c r="Q198" s="58">
        <f>+'Resumen-DiarioHorario-HP'!AD1748</f>
        <v>0</v>
      </c>
      <c r="R198" s="59">
        <f>+'Resumen-DiarioHorario-HP'!AD1890</f>
        <v>0</v>
      </c>
      <c r="S198" s="58">
        <f>+'Resumen-DiarioHorario-HP'!AD2032</f>
        <v>0</v>
      </c>
      <c r="T198" s="59">
        <f>+'Resumen-DiarioHorario-HP'!AD2174</f>
        <v>0</v>
      </c>
      <c r="U198" s="58">
        <f>+'Resumen-DiarioHorario-HP'!AD2316</f>
        <v>0</v>
      </c>
      <c r="V198" s="59">
        <f>+'Resumen-DiarioHorario-HP'!AD2458</f>
        <v>0</v>
      </c>
      <c r="W198" s="58">
        <f>+'Resumen-DiarioHorario-HP'!AD2600</f>
        <v>0</v>
      </c>
      <c r="X198" s="59">
        <f>+'Resumen-DiarioHorario-HP'!AD2742</f>
        <v>0</v>
      </c>
      <c r="Y198" s="58">
        <f>+'Resumen-DiarioHorario-HP'!AD2884</f>
        <v>0</v>
      </c>
      <c r="Z198" s="59">
        <f>+'Resumen-DiarioHorario-HP'!AD3026</f>
        <v>0</v>
      </c>
      <c r="AA198" s="58">
        <f>+'Resumen-DiarioHorario-HP'!AD3168</f>
        <v>0</v>
      </c>
      <c r="AB198" s="59">
        <f>+'Resumen-DiarioHorario-HP'!AD3310</f>
        <v>0</v>
      </c>
      <c r="AC198" s="58">
        <f>+'Resumen-DiarioHorario-HP'!AD3452</f>
        <v>0</v>
      </c>
      <c r="AD198" s="59">
        <f>+'Resumen-DiarioHorario-HP'!AD3594</f>
        <v>0</v>
      </c>
      <c r="AE198" s="58">
        <f>+'Resumen-DiarioHorario-HP'!AD3736</f>
        <v>0</v>
      </c>
      <c r="AF198" s="59">
        <f>+'Resumen-DiarioHorario-HP'!AD3878</f>
        <v>0</v>
      </c>
      <c r="AG198" s="58">
        <f>+'Resumen-DiarioHorario-HP'!AD4020</f>
        <v>0</v>
      </c>
      <c r="AH198" s="59">
        <f>+'Resumen-DiarioHorario-HP'!AD4162</f>
        <v>0</v>
      </c>
      <c r="AI198" s="60">
        <f>+'Resumen-DiarioHorario-HP'!AD4304</f>
        <v>0</v>
      </c>
      <c r="AJ198" s="54"/>
      <c r="AK198" s="51">
        <f t="shared" si="14"/>
        <v>0</v>
      </c>
      <c r="AL198" s="54"/>
    </row>
    <row r="199" spans="2:38" x14ac:dyDescent="0.3">
      <c r="B199" s="4" t="s">
        <v>236</v>
      </c>
      <c r="D199" s="62"/>
      <c r="E199" s="58">
        <f>+'Resumen-DiarioHorario-HP'!AD45</f>
        <v>0</v>
      </c>
      <c r="F199" s="59">
        <f>+'Resumen-DiarioHorario-HP'!AD187</f>
        <v>0</v>
      </c>
      <c r="G199" s="58">
        <f>+'Resumen-DiarioHorario-HP'!AD329</f>
        <v>0</v>
      </c>
      <c r="H199" s="59">
        <f>+'Resumen-DiarioHorario-HP'!AD471</f>
        <v>0</v>
      </c>
      <c r="I199" s="58">
        <f>+'Resumen-DiarioHorario-HP'!AD613</f>
        <v>0</v>
      </c>
      <c r="J199" s="59">
        <f>+'Resumen-DiarioHorario-HP'!AD755</f>
        <v>0</v>
      </c>
      <c r="K199" s="58">
        <f>+'Resumen-DiarioHorario-HP'!AD897</f>
        <v>0</v>
      </c>
      <c r="L199" s="59">
        <f>+'Resumen-DiarioHorario-HP'!AD1039</f>
        <v>0</v>
      </c>
      <c r="M199" s="58">
        <f>+'Resumen-DiarioHorario-HP'!AD1181</f>
        <v>0</v>
      </c>
      <c r="N199" s="59">
        <f>+'Resumen-DiarioHorario-HP'!AD1323</f>
        <v>0</v>
      </c>
      <c r="O199" s="58">
        <f>+'Resumen-DiarioHorario-HP'!AD1465</f>
        <v>0</v>
      </c>
      <c r="P199" s="59">
        <f>+'Resumen-DiarioHorario-HP'!AD1607</f>
        <v>0</v>
      </c>
      <c r="Q199" s="58">
        <f>+'Resumen-DiarioHorario-HP'!AD1749</f>
        <v>0</v>
      </c>
      <c r="R199" s="59">
        <f>+'Resumen-DiarioHorario-HP'!AD1891</f>
        <v>0</v>
      </c>
      <c r="S199" s="58">
        <f>+'Resumen-DiarioHorario-HP'!AD2033</f>
        <v>0</v>
      </c>
      <c r="T199" s="59">
        <f>+'Resumen-DiarioHorario-HP'!AD2175</f>
        <v>0</v>
      </c>
      <c r="U199" s="58">
        <f>+'Resumen-DiarioHorario-HP'!AD2317</f>
        <v>0</v>
      </c>
      <c r="V199" s="59">
        <f>+'Resumen-DiarioHorario-HP'!AD2459</f>
        <v>0</v>
      </c>
      <c r="W199" s="58">
        <f>+'Resumen-DiarioHorario-HP'!AD2601</f>
        <v>0</v>
      </c>
      <c r="X199" s="59">
        <f>+'Resumen-DiarioHorario-HP'!AD2743</f>
        <v>0</v>
      </c>
      <c r="Y199" s="58">
        <f>+'Resumen-DiarioHorario-HP'!AD2885</f>
        <v>0</v>
      </c>
      <c r="Z199" s="59">
        <f>+'Resumen-DiarioHorario-HP'!AD3027</f>
        <v>0</v>
      </c>
      <c r="AA199" s="58">
        <f>+'Resumen-DiarioHorario-HP'!AD3169</f>
        <v>0</v>
      </c>
      <c r="AB199" s="59">
        <f>+'Resumen-DiarioHorario-HP'!AD3311</f>
        <v>0</v>
      </c>
      <c r="AC199" s="58">
        <f>+'Resumen-DiarioHorario-HP'!AD3453</f>
        <v>0</v>
      </c>
      <c r="AD199" s="59">
        <f>+'Resumen-DiarioHorario-HP'!AD3595</f>
        <v>0</v>
      </c>
      <c r="AE199" s="58">
        <f>+'Resumen-DiarioHorario-HP'!AD3737</f>
        <v>0</v>
      </c>
      <c r="AF199" s="59">
        <f>+'Resumen-DiarioHorario-HP'!AD3879</f>
        <v>0</v>
      </c>
      <c r="AG199" s="58">
        <f>+'Resumen-DiarioHorario-HP'!AD4021</f>
        <v>0</v>
      </c>
      <c r="AH199" s="59">
        <f>+'Resumen-DiarioHorario-HP'!AD4163</f>
        <v>0</v>
      </c>
      <c r="AI199" s="60">
        <f>+'Resumen-DiarioHorario-HP'!AD4305</f>
        <v>0</v>
      </c>
      <c r="AJ199" s="54"/>
      <c r="AK199" s="51">
        <f t="shared" si="14"/>
        <v>0</v>
      </c>
      <c r="AL199" s="54"/>
    </row>
    <row r="200" spans="2:38" x14ac:dyDescent="0.3">
      <c r="B200" s="4" t="s">
        <v>237</v>
      </c>
      <c r="D200" s="62"/>
      <c r="E200" s="58">
        <f>+'Resumen-DiarioHorario-HP'!AD46</f>
        <v>0</v>
      </c>
      <c r="F200" s="59">
        <f>+'Resumen-DiarioHorario-HP'!AD188</f>
        <v>0</v>
      </c>
      <c r="G200" s="58">
        <f>+'Resumen-DiarioHorario-HP'!AD330</f>
        <v>0</v>
      </c>
      <c r="H200" s="59">
        <f>+'Resumen-DiarioHorario-HP'!AD472</f>
        <v>0</v>
      </c>
      <c r="I200" s="58">
        <f>+'Resumen-DiarioHorario-HP'!AD614</f>
        <v>0</v>
      </c>
      <c r="J200" s="59">
        <f>+'Resumen-DiarioHorario-HP'!AD756</f>
        <v>0</v>
      </c>
      <c r="K200" s="58">
        <f>+'Resumen-DiarioHorario-HP'!AD898</f>
        <v>0</v>
      </c>
      <c r="L200" s="59">
        <f>+'Resumen-DiarioHorario-HP'!AD1040</f>
        <v>0</v>
      </c>
      <c r="M200" s="58">
        <f>+'Resumen-DiarioHorario-HP'!AD1182</f>
        <v>0</v>
      </c>
      <c r="N200" s="59">
        <f>+'Resumen-DiarioHorario-HP'!AD1324</f>
        <v>0</v>
      </c>
      <c r="O200" s="58">
        <f>+'Resumen-DiarioHorario-HP'!AD1466</f>
        <v>0</v>
      </c>
      <c r="P200" s="59">
        <f>+'Resumen-DiarioHorario-HP'!AD1608</f>
        <v>0</v>
      </c>
      <c r="Q200" s="58">
        <f>+'Resumen-DiarioHorario-HP'!AD1750</f>
        <v>0</v>
      </c>
      <c r="R200" s="59">
        <f>+'Resumen-DiarioHorario-HP'!AD1892</f>
        <v>0</v>
      </c>
      <c r="S200" s="58">
        <f>+'Resumen-DiarioHorario-HP'!AD2034</f>
        <v>0</v>
      </c>
      <c r="T200" s="59">
        <f>+'Resumen-DiarioHorario-HP'!AD2176</f>
        <v>0</v>
      </c>
      <c r="U200" s="58">
        <f>+'Resumen-DiarioHorario-HP'!AD2318</f>
        <v>0</v>
      </c>
      <c r="V200" s="59">
        <f>+'Resumen-DiarioHorario-HP'!AD2460</f>
        <v>0</v>
      </c>
      <c r="W200" s="58">
        <f>+'Resumen-DiarioHorario-HP'!AD2602</f>
        <v>0</v>
      </c>
      <c r="X200" s="59">
        <f>+'Resumen-DiarioHorario-HP'!AD2744</f>
        <v>0</v>
      </c>
      <c r="Y200" s="58">
        <f>+'Resumen-DiarioHorario-HP'!AD2886</f>
        <v>0</v>
      </c>
      <c r="Z200" s="59">
        <f>+'Resumen-DiarioHorario-HP'!AD3028</f>
        <v>0</v>
      </c>
      <c r="AA200" s="58">
        <f>+'Resumen-DiarioHorario-HP'!AD3170</f>
        <v>0</v>
      </c>
      <c r="AB200" s="59">
        <f>+'Resumen-DiarioHorario-HP'!AD3312</f>
        <v>0</v>
      </c>
      <c r="AC200" s="58">
        <f>+'Resumen-DiarioHorario-HP'!AD3454</f>
        <v>0</v>
      </c>
      <c r="AD200" s="59">
        <f>+'Resumen-DiarioHorario-HP'!AD3596</f>
        <v>0</v>
      </c>
      <c r="AE200" s="58">
        <f>+'Resumen-DiarioHorario-HP'!AD3738</f>
        <v>0</v>
      </c>
      <c r="AF200" s="59">
        <f>+'Resumen-DiarioHorario-HP'!AD3880</f>
        <v>0</v>
      </c>
      <c r="AG200" s="58">
        <f>+'Resumen-DiarioHorario-HP'!AD4022</f>
        <v>0</v>
      </c>
      <c r="AH200" s="59">
        <f>+'Resumen-DiarioHorario-HP'!AD4164</f>
        <v>0</v>
      </c>
      <c r="AI200" s="60">
        <f>+'Resumen-DiarioHorario-HP'!AD4306</f>
        <v>0</v>
      </c>
      <c r="AJ200" s="54"/>
      <c r="AK200" s="51">
        <f t="shared" si="14"/>
        <v>0</v>
      </c>
      <c r="AL200" s="54"/>
    </row>
    <row r="201" spans="2:38" x14ac:dyDescent="0.3">
      <c r="B201" s="4" t="s">
        <v>249</v>
      </c>
      <c r="D201" s="62"/>
      <c r="E201" s="58">
        <f>+'Resumen-DiarioHorario-HP'!AD47</f>
        <v>0</v>
      </c>
      <c r="F201" s="59">
        <f>+'Resumen-DiarioHorario-HP'!AD189</f>
        <v>0</v>
      </c>
      <c r="G201" s="58">
        <f>+'Resumen-DiarioHorario-HP'!AD331</f>
        <v>0</v>
      </c>
      <c r="H201" s="59">
        <f>+'Resumen-DiarioHorario-HP'!AD473</f>
        <v>0</v>
      </c>
      <c r="I201" s="58">
        <f>+'Resumen-DiarioHorario-HP'!AD615</f>
        <v>0</v>
      </c>
      <c r="J201" s="59">
        <f>+'Resumen-DiarioHorario-HP'!AD757</f>
        <v>0</v>
      </c>
      <c r="K201" s="58">
        <f>+'Resumen-DiarioHorario-HP'!AD899</f>
        <v>0</v>
      </c>
      <c r="L201" s="59">
        <f>+'Resumen-DiarioHorario-HP'!AD1041</f>
        <v>0</v>
      </c>
      <c r="M201" s="58">
        <f>+'Resumen-DiarioHorario-HP'!AD1183</f>
        <v>0</v>
      </c>
      <c r="N201" s="59">
        <f>+'Resumen-DiarioHorario-HP'!AD1325</f>
        <v>0</v>
      </c>
      <c r="O201" s="58">
        <f>+'Resumen-DiarioHorario-HP'!AD1467</f>
        <v>0</v>
      </c>
      <c r="P201" s="59">
        <f>+'Resumen-DiarioHorario-HP'!AD1609</f>
        <v>0</v>
      </c>
      <c r="Q201" s="58">
        <f>+'Resumen-DiarioHorario-HP'!AD1751</f>
        <v>0</v>
      </c>
      <c r="R201" s="59">
        <f>+'Resumen-DiarioHorario-HP'!AD1893</f>
        <v>0</v>
      </c>
      <c r="S201" s="58">
        <f>+'Resumen-DiarioHorario-HP'!AD2035</f>
        <v>0</v>
      </c>
      <c r="T201" s="59">
        <f>+'Resumen-DiarioHorario-HP'!AD2177</f>
        <v>0</v>
      </c>
      <c r="U201" s="58">
        <f>+'Resumen-DiarioHorario-HP'!AD2319</f>
        <v>0</v>
      </c>
      <c r="V201" s="59">
        <f>+'Resumen-DiarioHorario-HP'!AD2461</f>
        <v>0</v>
      </c>
      <c r="W201" s="58">
        <f>+'Resumen-DiarioHorario-HP'!AD2603</f>
        <v>0</v>
      </c>
      <c r="X201" s="59">
        <f>+'Resumen-DiarioHorario-HP'!AD2745</f>
        <v>0</v>
      </c>
      <c r="Y201" s="58">
        <f>+'Resumen-DiarioHorario-HP'!AD2887</f>
        <v>0</v>
      </c>
      <c r="Z201" s="59">
        <f>+'Resumen-DiarioHorario-HP'!AD3029</f>
        <v>0</v>
      </c>
      <c r="AA201" s="58">
        <f>+'Resumen-DiarioHorario-HP'!AD3171</f>
        <v>0</v>
      </c>
      <c r="AB201" s="59">
        <f>+'Resumen-DiarioHorario-HP'!AD3313</f>
        <v>0</v>
      </c>
      <c r="AC201" s="58">
        <f>+'Resumen-DiarioHorario-HP'!AD3455</f>
        <v>0</v>
      </c>
      <c r="AD201" s="59">
        <f>+'Resumen-DiarioHorario-HP'!AD3597</f>
        <v>0</v>
      </c>
      <c r="AE201" s="58">
        <f>+'Resumen-DiarioHorario-HP'!AD3739</f>
        <v>0</v>
      </c>
      <c r="AF201" s="59">
        <f>+'Resumen-DiarioHorario-HP'!AD3881</f>
        <v>0</v>
      </c>
      <c r="AG201" s="58">
        <f>+'Resumen-DiarioHorario-HP'!AD4023</f>
        <v>0</v>
      </c>
      <c r="AH201" s="59">
        <f>+'Resumen-DiarioHorario-HP'!AD4165</f>
        <v>0</v>
      </c>
      <c r="AI201" s="60">
        <f>+'Resumen-DiarioHorario-HP'!AD4307</f>
        <v>0</v>
      </c>
      <c r="AJ201" s="54"/>
      <c r="AK201" s="51">
        <f t="shared" si="14"/>
        <v>0</v>
      </c>
      <c r="AL201" s="54"/>
    </row>
    <row r="202" spans="2:38" x14ac:dyDescent="0.3">
      <c r="B202" s="4" t="s">
        <v>214</v>
      </c>
      <c r="D202" s="62"/>
      <c r="E202" s="58">
        <f>+'Resumen-DiarioHorario-HP'!AD48</f>
        <v>0</v>
      </c>
      <c r="F202" s="59">
        <f>+'Resumen-DiarioHorario-HP'!AD190</f>
        <v>0</v>
      </c>
      <c r="G202" s="58">
        <f>+'Resumen-DiarioHorario-HP'!AD332</f>
        <v>0</v>
      </c>
      <c r="H202" s="59">
        <f>+'Resumen-DiarioHorario-HP'!AD474</f>
        <v>0</v>
      </c>
      <c r="I202" s="58">
        <f>+'Resumen-DiarioHorario-HP'!AD616</f>
        <v>0</v>
      </c>
      <c r="J202" s="59">
        <f>+'Resumen-DiarioHorario-HP'!AD758</f>
        <v>0</v>
      </c>
      <c r="K202" s="58">
        <f>+'Resumen-DiarioHorario-HP'!AD900</f>
        <v>0</v>
      </c>
      <c r="L202" s="59">
        <f>+'Resumen-DiarioHorario-HP'!AD1042</f>
        <v>0</v>
      </c>
      <c r="M202" s="58">
        <f>+'Resumen-DiarioHorario-HP'!AD1184</f>
        <v>0</v>
      </c>
      <c r="N202" s="59">
        <f>+'Resumen-DiarioHorario-HP'!AD1326</f>
        <v>0</v>
      </c>
      <c r="O202" s="58">
        <f>+'Resumen-DiarioHorario-HP'!AD1468</f>
        <v>0</v>
      </c>
      <c r="P202" s="59">
        <f>+'Resumen-DiarioHorario-HP'!AD1610</f>
        <v>0.51332106060451954</v>
      </c>
      <c r="Q202" s="58">
        <f>+'Resumen-DiarioHorario-HP'!AD1752</f>
        <v>0</v>
      </c>
      <c r="R202" s="59">
        <f>+'Resumen-DiarioHorario-HP'!AD1894</f>
        <v>0</v>
      </c>
      <c r="S202" s="58">
        <f>+'Resumen-DiarioHorario-HP'!AD2036</f>
        <v>0</v>
      </c>
      <c r="T202" s="59">
        <f>+'Resumen-DiarioHorario-HP'!AD2178</f>
        <v>0</v>
      </c>
      <c r="U202" s="58">
        <f>+'Resumen-DiarioHorario-HP'!AD2320</f>
        <v>0</v>
      </c>
      <c r="V202" s="59">
        <f>+'Resumen-DiarioHorario-HP'!AD2462</f>
        <v>0</v>
      </c>
      <c r="W202" s="58">
        <f>+'Resumen-DiarioHorario-HP'!AD2604</f>
        <v>0</v>
      </c>
      <c r="X202" s="59">
        <f>+'Resumen-DiarioHorario-HP'!AD2746</f>
        <v>0</v>
      </c>
      <c r="Y202" s="58">
        <f>+'Resumen-DiarioHorario-HP'!AD2888</f>
        <v>0</v>
      </c>
      <c r="Z202" s="59">
        <f>+'Resumen-DiarioHorario-HP'!AD3030</f>
        <v>0</v>
      </c>
      <c r="AA202" s="58">
        <f>+'Resumen-DiarioHorario-HP'!AD3172</f>
        <v>0</v>
      </c>
      <c r="AB202" s="59">
        <f>+'Resumen-DiarioHorario-HP'!AD3314</f>
        <v>0</v>
      </c>
      <c r="AC202" s="58">
        <f>+'Resumen-DiarioHorario-HP'!AD3456</f>
        <v>0</v>
      </c>
      <c r="AD202" s="59">
        <f>+'Resumen-DiarioHorario-HP'!AD3598</f>
        <v>0</v>
      </c>
      <c r="AE202" s="58">
        <f>+'Resumen-DiarioHorario-HP'!AD3740</f>
        <v>0</v>
      </c>
      <c r="AF202" s="59">
        <f>+'Resumen-DiarioHorario-HP'!AD3882</f>
        <v>0</v>
      </c>
      <c r="AG202" s="58">
        <f>+'Resumen-DiarioHorario-HP'!AD4024</f>
        <v>0</v>
      </c>
      <c r="AH202" s="59">
        <f>+'Resumen-DiarioHorario-HP'!AD4166</f>
        <v>0</v>
      </c>
      <c r="AI202" s="60">
        <f>+'Resumen-DiarioHorario-HP'!AD4308</f>
        <v>0</v>
      </c>
      <c r="AJ202" s="54"/>
      <c r="AK202" s="51">
        <f t="shared" si="14"/>
        <v>0.51332106060451954</v>
      </c>
      <c r="AL202" s="54"/>
    </row>
    <row r="203" spans="2:38" x14ac:dyDescent="0.3">
      <c r="B203" s="4" t="s">
        <v>215</v>
      </c>
      <c r="D203" s="62"/>
      <c r="E203" s="58">
        <f>+'Resumen-DiarioHorario-HP'!AD49</f>
        <v>0</v>
      </c>
      <c r="F203" s="59">
        <f>+'Resumen-DiarioHorario-HP'!AD191</f>
        <v>0</v>
      </c>
      <c r="G203" s="58">
        <f>+'Resumen-DiarioHorario-HP'!AD333</f>
        <v>0</v>
      </c>
      <c r="H203" s="59">
        <f>+'Resumen-DiarioHorario-HP'!AD475</f>
        <v>0</v>
      </c>
      <c r="I203" s="58">
        <f>+'Resumen-DiarioHorario-HP'!AD617</f>
        <v>0</v>
      </c>
      <c r="J203" s="59">
        <f>+'Resumen-DiarioHorario-HP'!AD759</f>
        <v>0</v>
      </c>
      <c r="K203" s="58">
        <f>+'Resumen-DiarioHorario-HP'!AD901</f>
        <v>0</v>
      </c>
      <c r="L203" s="59">
        <f>+'Resumen-DiarioHorario-HP'!AD1043</f>
        <v>0</v>
      </c>
      <c r="M203" s="58">
        <f>+'Resumen-DiarioHorario-HP'!AD1185</f>
        <v>0</v>
      </c>
      <c r="N203" s="59">
        <f>+'Resumen-DiarioHorario-HP'!AD1327</f>
        <v>0</v>
      </c>
      <c r="O203" s="58">
        <f>+'Resumen-DiarioHorario-HP'!AD1469</f>
        <v>0</v>
      </c>
      <c r="P203" s="59">
        <f>+'Resumen-DiarioHorario-HP'!AD1611</f>
        <v>0.51332106060451954</v>
      </c>
      <c r="Q203" s="58">
        <f>+'Resumen-DiarioHorario-HP'!AD1753</f>
        <v>0</v>
      </c>
      <c r="R203" s="59">
        <f>+'Resumen-DiarioHorario-HP'!AD1895</f>
        <v>0</v>
      </c>
      <c r="S203" s="58">
        <f>+'Resumen-DiarioHorario-HP'!AD2037</f>
        <v>0</v>
      </c>
      <c r="T203" s="59">
        <f>+'Resumen-DiarioHorario-HP'!AD2179</f>
        <v>0</v>
      </c>
      <c r="U203" s="58">
        <f>+'Resumen-DiarioHorario-HP'!AD2321</f>
        <v>0</v>
      </c>
      <c r="V203" s="59">
        <f>+'Resumen-DiarioHorario-HP'!AD2463</f>
        <v>0</v>
      </c>
      <c r="W203" s="58">
        <f>+'Resumen-DiarioHorario-HP'!AD2605</f>
        <v>0</v>
      </c>
      <c r="X203" s="59">
        <f>+'Resumen-DiarioHorario-HP'!AD2747</f>
        <v>0</v>
      </c>
      <c r="Y203" s="58">
        <f>+'Resumen-DiarioHorario-HP'!AD2889</f>
        <v>0</v>
      </c>
      <c r="Z203" s="59">
        <f>+'Resumen-DiarioHorario-HP'!AD3031</f>
        <v>0</v>
      </c>
      <c r="AA203" s="58">
        <f>+'Resumen-DiarioHorario-HP'!AD3173</f>
        <v>0</v>
      </c>
      <c r="AB203" s="59">
        <f>+'Resumen-DiarioHorario-HP'!AD3315</f>
        <v>0</v>
      </c>
      <c r="AC203" s="58">
        <f>+'Resumen-DiarioHorario-HP'!AD3457</f>
        <v>0</v>
      </c>
      <c r="AD203" s="59">
        <f>+'Resumen-DiarioHorario-HP'!AD3599</f>
        <v>0</v>
      </c>
      <c r="AE203" s="58">
        <f>+'Resumen-DiarioHorario-HP'!AD3741</f>
        <v>0</v>
      </c>
      <c r="AF203" s="59">
        <f>+'Resumen-DiarioHorario-HP'!AD3883</f>
        <v>0</v>
      </c>
      <c r="AG203" s="58">
        <f>+'Resumen-DiarioHorario-HP'!AD4025</f>
        <v>0</v>
      </c>
      <c r="AH203" s="59">
        <f>+'Resumen-DiarioHorario-HP'!AD4167</f>
        <v>0</v>
      </c>
      <c r="AI203" s="60">
        <f>+'Resumen-DiarioHorario-HP'!AD4309</f>
        <v>0</v>
      </c>
      <c r="AJ203" s="54"/>
      <c r="AK203" s="51">
        <f t="shared" si="14"/>
        <v>0.51332106060451954</v>
      </c>
      <c r="AL203" s="54"/>
    </row>
    <row r="204" spans="2:38" x14ac:dyDescent="0.3">
      <c r="B204" s="4" t="s">
        <v>216</v>
      </c>
      <c r="D204" s="62"/>
      <c r="E204" s="58">
        <f>+'Resumen-DiarioHorario-HP'!AD50</f>
        <v>0</v>
      </c>
      <c r="F204" s="59">
        <f>+'Resumen-DiarioHorario-HP'!AD192</f>
        <v>0</v>
      </c>
      <c r="G204" s="58">
        <f>+'Resumen-DiarioHorario-HP'!AD334</f>
        <v>0</v>
      </c>
      <c r="H204" s="59">
        <f>+'Resumen-DiarioHorario-HP'!AD476</f>
        <v>0</v>
      </c>
      <c r="I204" s="58">
        <f>+'Resumen-DiarioHorario-HP'!AD618</f>
        <v>0</v>
      </c>
      <c r="J204" s="59">
        <f>+'Resumen-DiarioHorario-HP'!AD760</f>
        <v>0</v>
      </c>
      <c r="K204" s="58">
        <f>+'Resumen-DiarioHorario-HP'!AD902</f>
        <v>0</v>
      </c>
      <c r="L204" s="59">
        <f>+'Resumen-DiarioHorario-HP'!AD1044</f>
        <v>0</v>
      </c>
      <c r="M204" s="58">
        <f>+'Resumen-DiarioHorario-HP'!AD1186</f>
        <v>0</v>
      </c>
      <c r="N204" s="59">
        <f>+'Resumen-DiarioHorario-HP'!AD1328</f>
        <v>0</v>
      </c>
      <c r="O204" s="58">
        <f>+'Resumen-DiarioHorario-HP'!AD1470</f>
        <v>0</v>
      </c>
      <c r="P204" s="59">
        <f>+'Resumen-DiarioHorario-HP'!AD1612</f>
        <v>0.51332106060451954</v>
      </c>
      <c r="Q204" s="58">
        <f>+'Resumen-DiarioHorario-HP'!AD1754</f>
        <v>0</v>
      </c>
      <c r="R204" s="59">
        <f>+'Resumen-DiarioHorario-HP'!AD1896</f>
        <v>0</v>
      </c>
      <c r="S204" s="58">
        <f>+'Resumen-DiarioHorario-HP'!AD2038</f>
        <v>0</v>
      </c>
      <c r="T204" s="59">
        <f>+'Resumen-DiarioHorario-HP'!AD2180</f>
        <v>0</v>
      </c>
      <c r="U204" s="58">
        <f>+'Resumen-DiarioHorario-HP'!AD2322</f>
        <v>0</v>
      </c>
      <c r="V204" s="59">
        <f>+'Resumen-DiarioHorario-HP'!AD2464</f>
        <v>0</v>
      </c>
      <c r="W204" s="58">
        <f>+'Resumen-DiarioHorario-HP'!AD2606</f>
        <v>0</v>
      </c>
      <c r="X204" s="59">
        <f>+'Resumen-DiarioHorario-HP'!AD2748</f>
        <v>0</v>
      </c>
      <c r="Y204" s="58">
        <f>+'Resumen-DiarioHorario-HP'!AD2890</f>
        <v>0</v>
      </c>
      <c r="Z204" s="59">
        <f>+'Resumen-DiarioHorario-HP'!AD3032</f>
        <v>0</v>
      </c>
      <c r="AA204" s="58">
        <f>+'Resumen-DiarioHorario-HP'!AD3174</f>
        <v>0</v>
      </c>
      <c r="AB204" s="59">
        <f>+'Resumen-DiarioHorario-HP'!AD3316</f>
        <v>0</v>
      </c>
      <c r="AC204" s="58">
        <f>+'Resumen-DiarioHorario-HP'!AD3458</f>
        <v>0</v>
      </c>
      <c r="AD204" s="59">
        <f>+'Resumen-DiarioHorario-HP'!AD3600</f>
        <v>0</v>
      </c>
      <c r="AE204" s="58">
        <f>+'Resumen-DiarioHorario-HP'!AD3742</f>
        <v>0</v>
      </c>
      <c r="AF204" s="59">
        <f>+'Resumen-DiarioHorario-HP'!AD3884</f>
        <v>0</v>
      </c>
      <c r="AG204" s="58">
        <f>+'Resumen-DiarioHorario-HP'!AD4026</f>
        <v>0</v>
      </c>
      <c r="AH204" s="59">
        <f>+'Resumen-DiarioHorario-HP'!AD4168</f>
        <v>0</v>
      </c>
      <c r="AI204" s="60">
        <f>+'Resumen-DiarioHorario-HP'!AD4310</f>
        <v>0</v>
      </c>
      <c r="AJ204" s="54"/>
      <c r="AK204" s="51">
        <f t="shared" si="14"/>
        <v>0.51332106060451954</v>
      </c>
      <c r="AL204" s="54"/>
    </row>
    <row r="205" spans="2:38" x14ac:dyDescent="0.3">
      <c r="B205" s="4" t="s">
        <v>250</v>
      </c>
      <c r="D205" s="62"/>
      <c r="E205" s="58">
        <f>+'Resumen-DiarioHorario-HP'!AD51</f>
        <v>0</v>
      </c>
      <c r="F205" s="59">
        <f>+'Resumen-DiarioHorario-HP'!AD193</f>
        <v>0</v>
      </c>
      <c r="G205" s="58">
        <f>+'Resumen-DiarioHorario-HP'!AD335</f>
        <v>0</v>
      </c>
      <c r="H205" s="59">
        <f>+'Resumen-DiarioHorario-HP'!AD477</f>
        <v>0</v>
      </c>
      <c r="I205" s="58">
        <f>+'Resumen-DiarioHorario-HP'!AD619</f>
        <v>0</v>
      </c>
      <c r="J205" s="59">
        <f>+'Resumen-DiarioHorario-HP'!AD761</f>
        <v>0</v>
      </c>
      <c r="K205" s="58">
        <f>+'Resumen-DiarioHorario-HP'!AD903</f>
        <v>0</v>
      </c>
      <c r="L205" s="59">
        <f>+'Resumen-DiarioHorario-HP'!AD1045</f>
        <v>0</v>
      </c>
      <c r="M205" s="58">
        <f>+'Resumen-DiarioHorario-HP'!AD1187</f>
        <v>0</v>
      </c>
      <c r="N205" s="59">
        <f>+'Resumen-DiarioHorario-HP'!AD1329</f>
        <v>0</v>
      </c>
      <c r="O205" s="58">
        <f>+'Resumen-DiarioHorario-HP'!AD1471</f>
        <v>0</v>
      </c>
      <c r="P205" s="59">
        <f>+'Resumen-DiarioHorario-HP'!AD1613</f>
        <v>0</v>
      </c>
      <c r="Q205" s="58">
        <f>+'Resumen-DiarioHorario-HP'!AD1755</f>
        <v>0</v>
      </c>
      <c r="R205" s="59">
        <f>+'Resumen-DiarioHorario-HP'!AD1897</f>
        <v>0</v>
      </c>
      <c r="S205" s="58">
        <f>+'Resumen-DiarioHorario-HP'!AD2039</f>
        <v>0</v>
      </c>
      <c r="T205" s="59">
        <f>+'Resumen-DiarioHorario-HP'!AD2181</f>
        <v>0</v>
      </c>
      <c r="U205" s="58">
        <f>+'Resumen-DiarioHorario-HP'!AD2323</f>
        <v>0</v>
      </c>
      <c r="V205" s="59">
        <f>+'Resumen-DiarioHorario-HP'!AD2465</f>
        <v>0</v>
      </c>
      <c r="W205" s="58">
        <f>+'Resumen-DiarioHorario-HP'!AD2607</f>
        <v>0</v>
      </c>
      <c r="X205" s="59">
        <f>+'Resumen-DiarioHorario-HP'!AD2749</f>
        <v>0</v>
      </c>
      <c r="Y205" s="58">
        <f>+'Resumen-DiarioHorario-HP'!AD2891</f>
        <v>0</v>
      </c>
      <c r="Z205" s="59">
        <f>+'Resumen-DiarioHorario-HP'!AD3033</f>
        <v>0</v>
      </c>
      <c r="AA205" s="58">
        <f>+'Resumen-DiarioHorario-HP'!AD3175</f>
        <v>0</v>
      </c>
      <c r="AB205" s="59">
        <f>+'Resumen-DiarioHorario-HP'!AD3317</f>
        <v>0</v>
      </c>
      <c r="AC205" s="58">
        <f>+'Resumen-DiarioHorario-HP'!AD3459</f>
        <v>0</v>
      </c>
      <c r="AD205" s="59">
        <f>+'Resumen-DiarioHorario-HP'!AD3601</f>
        <v>0</v>
      </c>
      <c r="AE205" s="58">
        <f>+'Resumen-DiarioHorario-HP'!AD3743</f>
        <v>0</v>
      </c>
      <c r="AF205" s="59">
        <f>+'Resumen-DiarioHorario-HP'!AD3885</f>
        <v>0</v>
      </c>
      <c r="AG205" s="58">
        <f>+'Resumen-DiarioHorario-HP'!AD4027</f>
        <v>0</v>
      </c>
      <c r="AH205" s="59">
        <f>+'Resumen-DiarioHorario-HP'!AD4169</f>
        <v>0</v>
      </c>
      <c r="AI205" s="60">
        <f>+'Resumen-DiarioHorario-HP'!AD4311</f>
        <v>0</v>
      </c>
      <c r="AJ205" s="54"/>
      <c r="AK205" s="51">
        <f t="shared" si="14"/>
        <v>0</v>
      </c>
      <c r="AL205" s="54"/>
    </row>
    <row r="206" spans="2:38" x14ac:dyDescent="0.3">
      <c r="B206" s="4" t="s">
        <v>238</v>
      </c>
      <c r="D206" s="62"/>
      <c r="E206" s="58">
        <f>+'Resumen-DiarioHorario-HP'!AD52</f>
        <v>0</v>
      </c>
      <c r="F206" s="59">
        <f>+'Resumen-DiarioHorario-HP'!AD194</f>
        <v>0</v>
      </c>
      <c r="G206" s="58">
        <f>+'Resumen-DiarioHorario-HP'!AD336</f>
        <v>0</v>
      </c>
      <c r="H206" s="59">
        <f>+'Resumen-DiarioHorario-HP'!AD478</f>
        <v>0</v>
      </c>
      <c r="I206" s="58">
        <f>+'Resumen-DiarioHorario-HP'!AD620</f>
        <v>0</v>
      </c>
      <c r="J206" s="59">
        <f>+'Resumen-DiarioHorario-HP'!AD762</f>
        <v>0</v>
      </c>
      <c r="K206" s="58">
        <f>+'Resumen-DiarioHorario-HP'!AD904</f>
        <v>0</v>
      </c>
      <c r="L206" s="59">
        <f>+'Resumen-DiarioHorario-HP'!AD1046</f>
        <v>0</v>
      </c>
      <c r="M206" s="58">
        <f>+'Resumen-DiarioHorario-HP'!AD1188</f>
        <v>0</v>
      </c>
      <c r="N206" s="59">
        <f>+'Resumen-DiarioHorario-HP'!AD1330</f>
        <v>0</v>
      </c>
      <c r="O206" s="58">
        <f>+'Resumen-DiarioHorario-HP'!AD1472</f>
        <v>0</v>
      </c>
      <c r="P206" s="59">
        <f>+'Resumen-DiarioHorario-HP'!AD1614</f>
        <v>0</v>
      </c>
      <c r="Q206" s="58">
        <f>+'Resumen-DiarioHorario-HP'!AD1756</f>
        <v>0</v>
      </c>
      <c r="R206" s="59">
        <f>+'Resumen-DiarioHorario-HP'!AD1898</f>
        <v>0</v>
      </c>
      <c r="S206" s="58">
        <f>+'Resumen-DiarioHorario-HP'!AD2040</f>
        <v>0</v>
      </c>
      <c r="T206" s="59">
        <f>+'Resumen-DiarioHorario-HP'!AD2182</f>
        <v>0</v>
      </c>
      <c r="U206" s="58">
        <f>+'Resumen-DiarioHorario-HP'!AD2324</f>
        <v>0</v>
      </c>
      <c r="V206" s="59">
        <f>+'Resumen-DiarioHorario-HP'!AD2466</f>
        <v>0</v>
      </c>
      <c r="W206" s="58">
        <f>+'Resumen-DiarioHorario-HP'!AD2608</f>
        <v>0</v>
      </c>
      <c r="X206" s="59">
        <f>+'Resumen-DiarioHorario-HP'!AD2750</f>
        <v>0</v>
      </c>
      <c r="Y206" s="58">
        <f>+'Resumen-DiarioHorario-HP'!AD2892</f>
        <v>0</v>
      </c>
      <c r="Z206" s="59">
        <f>+'Resumen-DiarioHorario-HP'!AD3034</f>
        <v>0</v>
      </c>
      <c r="AA206" s="58">
        <f>+'Resumen-DiarioHorario-HP'!AD3176</f>
        <v>0</v>
      </c>
      <c r="AB206" s="59">
        <f>+'Resumen-DiarioHorario-HP'!AD3318</f>
        <v>0</v>
      </c>
      <c r="AC206" s="58">
        <f>+'Resumen-DiarioHorario-HP'!AD3460</f>
        <v>0</v>
      </c>
      <c r="AD206" s="59">
        <f>+'Resumen-DiarioHorario-HP'!AD3602</f>
        <v>0</v>
      </c>
      <c r="AE206" s="58">
        <f>+'Resumen-DiarioHorario-HP'!AD3744</f>
        <v>0</v>
      </c>
      <c r="AF206" s="59">
        <f>+'Resumen-DiarioHorario-HP'!AD3886</f>
        <v>0</v>
      </c>
      <c r="AG206" s="58">
        <f>+'Resumen-DiarioHorario-HP'!AD4028</f>
        <v>0</v>
      </c>
      <c r="AH206" s="59">
        <f>+'Resumen-DiarioHorario-HP'!AD4170</f>
        <v>0</v>
      </c>
      <c r="AI206" s="60">
        <f>+'Resumen-DiarioHorario-HP'!AD4312</f>
        <v>0</v>
      </c>
      <c r="AJ206" s="54"/>
      <c r="AK206" s="51">
        <f t="shared" si="14"/>
        <v>0</v>
      </c>
      <c r="AL206" s="54"/>
    </row>
    <row r="207" spans="2:38" x14ac:dyDescent="0.3">
      <c r="B207" s="4" t="s">
        <v>181</v>
      </c>
      <c r="D207" s="62"/>
      <c r="E207" s="58">
        <f>+'Resumen-DiarioHorario-HP'!AD53</f>
        <v>0</v>
      </c>
      <c r="F207" s="59">
        <f>+'Resumen-DiarioHorario-HP'!AD195</f>
        <v>0</v>
      </c>
      <c r="G207" s="58">
        <f>+'Resumen-DiarioHorario-HP'!AD337</f>
        <v>0</v>
      </c>
      <c r="H207" s="59">
        <f>+'Resumen-DiarioHorario-HP'!AD479</f>
        <v>0</v>
      </c>
      <c r="I207" s="58">
        <f>+'Resumen-DiarioHorario-HP'!AD621</f>
        <v>0</v>
      </c>
      <c r="J207" s="59">
        <f>+'Resumen-DiarioHorario-HP'!AD763</f>
        <v>0</v>
      </c>
      <c r="K207" s="58">
        <f>+'Resumen-DiarioHorario-HP'!AD905</f>
        <v>0</v>
      </c>
      <c r="L207" s="59">
        <f>+'Resumen-DiarioHorario-HP'!AD1047</f>
        <v>0</v>
      </c>
      <c r="M207" s="58">
        <f>+'Resumen-DiarioHorario-HP'!AD1189</f>
        <v>0</v>
      </c>
      <c r="N207" s="59">
        <f>+'Resumen-DiarioHorario-HP'!AD1331</f>
        <v>0</v>
      </c>
      <c r="O207" s="58">
        <f>+'Resumen-DiarioHorario-HP'!AD1473</f>
        <v>0</v>
      </c>
      <c r="P207" s="59">
        <f>+'Resumen-DiarioHorario-HP'!AD1615</f>
        <v>0</v>
      </c>
      <c r="Q207" s="58">
        <f>+'Resumen-DiarioHorario-HP'!AD1757</f>
        <v>0</v>
      </c>
      <c r="R207" s="59">
        <f>+'Resumen-DiarioHorario-HP'!AD1899</f>
        <v>0</v>
      </c>
      <c r="S207" s="58">
        <f>+'Resumen-DiarioHorario-HP'!AD2041</f>
        <v>0</v>
      </c>
      <c r="T207" s="59">
        <f>+'Resumen-DiarioHorario-HP'!AD2183</f>
        <v>0</v>
      </c>
      <c r="U207" s="58">
        <f>+'Resumen-DiarioHorario-HP'!AD2325</f>
        <v>0</v>
      </c>
      <c r="V207" s="59">
        <f>+'Resumen-DiarioHorario-HP'!AD2467</f>
        <v>0</v>
      </c>
      <c r="W207" s="58">
        <f>+'Resumen-DiarioHorario-HP'!AD2609</f>
        <v>0</v>
      </c>
      <c r="X207" s="59">
        <f>+'Resumen-DiarioHorario-HP'!AD2751</f>
        <v>0</v>
      </c>
      <c r="Y207" s="58">
        <f>+'Resumen-DiarioHorario-HP'!AD2893</f>
        <v>0</v>
      </c>
      <c r="Z207" s="59">
        <f>+'Resumen-DiarioHorario-HP'!AD3035</f>
        <v>0</v>
      </c>
      <c r="AA207" s="58">
        <f>+'Resumen-DiarioHorario-HP'!AD3177</f>
        <v>0</v>
      </c>
      <c r="AB207" s="59">
        <f>+'Resumen-DiarioHorario-HP'!AD3319</f>
        <v>0</v>
      </c>
      <c r="AC207" s="58">
        <f>+'Resumen-DiarioHorario-HP'!AD3461</f>
        <v>0</v>
      </c>
      <c r="AD207" s="59">
        <f>+'Resumen-DiarioHorario-HP'!AD3603</f>
        <v>0</v>
      </c>
      <c r="AE207" s="58">
        <f>+'Resumen-DiarioHorario-HP'!AD3745</f>
        <v>0</v>
      </c>
      <c r="AF207" s="59">
        <f>+'Resumen-DiarioHorario-HP'!AD3887</f>
        <v>0</v>
      </c>
      <c r="AG207" s="58">
        <f>+'Resumen-DiarioHorario-HP'!AD4029</f>
        <v>0</v>
      </c>
      <c r="AH207" s="59">
        <f>+'Resumen-DiarioHorario-HP'!AD4171</f>
        <v>0</v>
      </c>
      <c r="AI207" s="60">
        <f>+'Resumen-DiarioHorario-HP'!AD4313</f>
        <v>0</v>
      </c>
      <c r="AJ207" s="54"/>
      <c r="AK207" s="51">
        <f t="shared" si="14"/>
        <v>0</v>
      </c>
      <c r="AL207" s="54"/>
    </row>
    <row r="208" spans="2:38" x14ac:dyDescent="0.3">
      <c r="B208" s="4" t="s">
        <v>182</v>
      </c>
      <c r="D208" s="62"/>
      <c r="E208" s="58">
        <f>+'Resumen-DiarioHorario-HP'!AD54</f>
        <v>0</v>
      </c>
      <c r="F208" s="59">
        <f>+'Resumen-DiarioHorario-HP'!AD196</f>
        <v>0</v>
      </c>
      <c r="G208" s="58">
        <f>+'Resumen-DiarioHorario-HP'!AD338</f>
        <v>0</v>
      </c>
      <c r="H208" s="59">
        <f>+'Resumen-DiarioHorario-HP'!AD480</f>
        <v>0</v>
      </c>
      <c r="I208" s="58">
        <f>+'Resumen-DiarioHorario-HP'!AD622</f>
        <v>0</v>
      </c>
      <c r="J208" s="59">
        <f>+'Resumen-DiarioHorario-HP'!AD764</f>
        <v>0</v>
      </c>
      <c r="K208" s="58">
        <f>+'Resumen-DiarioHorario-HP'!AD906</f>
        <v>0</v>
      </c>
      <c r="L208" s="59">
        <f>+'Resumen-DiarioHorario-HP'!AD1048</f>
        <v>0</v>
      </c>
      <c r="M208" s="58">
        <f>+'Resumen-DiarioHorario-HP'!AD1190</f>
        <v>0</v>
      </c>
      <c r="N208" s="59">
        <f>+'Resumen-DiarioHorario-HP'!AD1332</f>
        <v>0</v>
      </c>
      <c r="O208" s="58">
        <f>+'Resumen-DiarioHorario-HP'!AD1474</f>
        <v>0</v>
      </c>
      <c r="P208" s="59">
        <f>+'Resumen-DiarioHorario-HP'!AD1616</f>
        <v>0</v>
      </c>
      <c r="Q208" s="58">
        <f>+'Resumen-DiarioHorario-HP'!AD1758</f>
        <v>0</v>
      </c>
      <c r="R208" s="59">
        <f>+'Resumen-DiarioHorario-HP'!AD1900</f>
        <v>0</v>
      </c>
      <c r="S208" s="58">
        <f>+'Resumen-DiarioHorario-HP'!AD2042</f>
        <v>0</v>
      </c>
      <c r="T208" s="59">
        <f>+'Resumen-DiarioHorario-HP'!AD2184</f>
        <v>0</v>
      </c>
      <c r="U208" s="58">
        <f>+'Resumen-DiarioHorario-HP'!AD2326</f>
        <v>0</v>
      </c>
      <c r="V208" s="59">
        <f>+'Resumen-DiarioHorario-HP'!AD2468</f>
        <v>0</v>
      </c>
      <c r="W208" s="58">
        <f>+'Resumen-DiarioHorario-HP'!AD2610</f>
        <v>0</v>
      </c>
      <c r="X208" s="59">
        <f>+'Resumen-DiarioHorario-HP'!AD2752</f>
        <v>0</v>
      </c>
      <c r="Y208" s="58">
        <f>+'Resumen-DiarioHorario-HP'!AD2894</f>
        <v>0</v>
      </c>
      <c r="Z208" s="59">
        <f>+'Resumen-DiarioHorario-HP'!AD3036</f>
        <v>0</v>
      </c>
      <c r="AA208" s="58">
        <f>+'Resumen-DiarioHorario-HP'!AD3178</f>
        <v>0</v>
      </c>
      <c r="AB208" s="59">
        <f>+'Resumen-DiarioHorario-HP'!AD3320</f>
        <v>0</v>
      </c>
      <c r="AC208" s="58">
        <f>+'Resumen-DiarioHorario-HP'!AD3462</f>
        <v>0</v>
      </c>
      <c r="AD208" s="59">
        <f>+'Resumen-DiarioHorario-HP'!AD3604</f>
        <v>0</v>
      </c>
      <c r="AE208" s="58">
        <f>+'Resumen-DiarioHorario-HP'!AD3746</f>
        <v>0</v>
      </c>
      <c r="AF208" s="59">
        <f>+'Resumen-DiarioHorario-HP'!AD3888</f>
        <v>0</v>
      </c>
      <c r="AG208" s="58">
        <f>+'Resumen-DiarioHorario-HP'!AD4030</f>
        <v>0</v>
      </c>
      <c r="AH208" s="59">
        <f>+'Resumen-DiarioHorario-HP'!AD4172</f>
        <v>0</v>
      </c>
      <c r="AI208" s="60">
        <f>+'Resumen-DiarioHorario-HP'!AD4314</f>
        <v>0</v>
      </c>
      <c r="AJ208" s="54"/>
      <c r="AK208" s="51">
        <f t="shared" si="14"/>
        <v>0</v>
      </c>
      <c r="AL208" s="54"/>
    </row>
    <row r="209" spans="2:38" x14ac:dyDescent="0.3">
      <c r="B209" s="4" t="s">
        <v>200</v>
      </c>
      <c r="D209" s="62"/>
      <c r="E209" s="58">
        <f>+'Resumen-DiarioHorario-HP'!AD55</f>
        <v>0</v>
      </c>
      <c r="F209" s="59">
        <f>+'Resumen-DiarioHorario-HP'!AD197</f>
        <v>0</v>
      </c>
      <c r="G209" s="58">
        <f>+'Resumen-DiarioHorario-HP'!AD339</f>
        <v>0</v>
      </c>
      <c r="H209" s="59">
        <f>+'Resumen-DiarioHorario-HP'!AD481</f>
        <v>0</v>
      </c>
      <c r="I209" s="58">
        <f>+'Resumen-DiarioHorario-HP'!AD623</f>
        <v>0</v>
      </c>
      <c r="J209" s="59">
        <f>+'Resumen-DiarioHorario-HP'!AD765</f>
        <v>0</v>
      </c>
      <c r="K209" s="58">
        <f>+'Resumen-DiarioHorario-HP'!AD907</f>
        <v>0</v>
      </c>
      <c r="L209" s="59">
        <f>+'Resumen-DiarioHorario-HP'!AD1049</f>
        <v>0</v>
      </c>
      <c r="M209" s="58">
        <f>+'Resumen-DiarioHorario-HP'!AD1191</f>
        <v>0</v>
      </c>
      <c r="N209" s="59">
        <f>+'Resumen-DiarioHorario-HP'!AD1333</f>
        <v>0</v>
      </c>
      <c r="O209" s="58">
        <f>+'Resumen-DiarioHorario-HP'!AD1475</f>
        <v>0</v>
      </c>
      <c r="P209" s="59">
        <f>+'Resumen-DiarioHorario-HP'!AD1617</f>
        <v>2.0648541853162978</v>
      </c>
      <c r="Q209" s="58">
        <f>+'Resumen-DiarioHorario-HP'!AD1759</f>
        <v>0</v>
      </c>
      <c r="R209" s="59">
        <f>+'Resumen-DiarioHorario-HP'!AD1901</f>
        <v>0</v>
      </c>
      <c r="S209" s="58">
        <f>+'Resumen-DiarioHorario-HP'!AD2043</f>
        <v>0</v>
      </c>
      <c r="T209" s="59">
        <f>+'Resumen-DiarioHorario-HP'!AD2185</f>
        <v>0</v>
      </c>
      <c r="U209" s="58">
        <f>+'Resumen-DiarioHorario-HP'!AD2327</f>
        <v>0</v>
      </c>
      <c r="V209" s="59">
        <f>+'Resumen-DiarioHorario-HP'!AD2469</f>
        <v>0.90147022432751123</v>
      </c>
      <c r="W209" s="58">
        <f>+'Resumen-DiarioHorario-HP'!AD2611</f>
        <v>0</v>
      </c>
      <c r="X209" s="59">
        <f>+'Resumen-DiarioHorario-HP'!AD2753</f>
        <v>0</v>
      </c>
      <c r="Y209" s="58">
        <f>+'Resumen-DiarioHorario-HP'!AD2895</f>
        <v>0</v>
      </c>
      <c r="Z209" s="59">
        <f>+'Resumen-DiarioHorario-HP'!AD3037</f>
        <v>0</v>
      </c>
      <c r="AA209" s="58">
        <f>+'Resumen-DiarioHorario-HP'!AD3179</f>
        <v>0</v>
      </c>
      <c r="AB209" s="59">
        <f>+'Resumen-DiarioHorario-HP'!AD3321</f>
        <v>0</v>
      </c>
      <c r="AC209" s="58">
        <f>+'Resumen-DiarioHorario-HP'!AD3463</f>
        <v>0</v>
      </c>
      <c r="AD209" s="59">
        <f>+'Resumen-DiarioHorario-HP'!AD3605</f>
        <v>0</v>
      </c>
      <c r="AE209" s="58">
        <f>+'Resumen-DiarioHorario-HP'!AD3747</f>
        <v>0</v>
      </c>
      <c r="AF209" s="59">
        <f>+'Resumen-DiarioHorario-HP'!AD3889</f>
        <v>0</v>
      </c>
      <c r="AG209" s="58">
        <f>+'Resumen-DiarioHorario-HP'!AD4031</f>
        <v>0</v>
      </c>
      <c r="AH209" s="59">
        <f>+'Resumen-DiarioHorario-HP'!AD4173</f>
        <v>0</v>
      </c>
      <c r="AI209" s="60">
        <f>+'Resumen-DiarioHorario-HP'!AD4315</f>
        <v>0</v>
      </c>
      <c r="AJ209" s="54"/>
      <c r="AK209" s="51">
        <f t="shared" si="14"/>
        <v>2.9663244096438088</v>
      </c>
      <c r="AL209" s="54"/>
    </row>
    <row r="210" spans="2:38" x14ac:dyDescent="0.3">
      <c r="B210" s="4" t="s">
        <v>201</v>
      </c>
      <c r="D210" s="62"/>
      <c r="E210" s="58">
        <f>+'Resumen-DiarioHorario-HP'!AD56</f>
        <v>0</v>
      </c>
      <c r="F210" s="59">
        <f>+'Resumen-DiarioHorario-HP'!AD198</f>
        <v>0</v>
      </c>
      <c r="G210" s="58">
        <f>+'Resumen-DiarioHorario-HP'!AD340</f>
        <v>0</v>
      </c>
      <c r="H210" s="59">
        <f>+'Resumen-DiarioHorario-HP'!AD482</f>
        <v>0</v>
      </c>
      <c r="I210" s="58">
        <f>+'Resumen-DiarioHorario-HP'!AD624</f>
        <v>0</v>
      </c>
      <c r="J210" s="59">
        <f>+'Resumen-DiarioHorario-HP'!AD766</f>
        <v>0</v>
      </c>
      <c r="K210" s="58">
        <f>+'Resumen-DiarioHorario-HP'!AD908</f>
        <v>0</v>
      </c>
      <c r="L210" s="59">
        <f>+'Resumen-DiarioHorario-HP'!AD1050</f>
        <v>0</v>
      </c>
      <c r="M210" s="58">
        <f>+'Resumen-DiarioHorario-HP'!AD1192</f>
        <v>0</v>
      </c>
      <c r="N210" s="59">
        <f>+'Resumen-DiarioHorario-HP'!AD1334</f>
        <v>0</v>
      </c>
      <c r="O210" s="58">
        <f>+'Resumen-DiarioHorario-HP'!AD1476</f>
        <v>0</v>
      </c>
      <c r="P210" s="59">
        <f>+'Resumen-DiarioHorario-HP'!AD1618</f>
        <v>2.0648541853162978</v>
      </c>
      <c r="Q210" s="58">
        <f>+'Resumen-DiarioHorario-HP'!AD1760</f>
        <v>0</v>
      </c>
      <c r="R210" s="59">
        <f>+'Resumen-DiarioHorario-HP'!AD1902</f>
        <v>0</v>
      </c>
      <c r="S210" s="58">
        <f>+'Resumen-DiarioHorario-HP'!AD2044</f>
        <v>0</v>
      </c>
      <c r="T210" s="59">
        <f>+'Resumen-DiarioHorario-HP'!AD2186</f>
        <v>0</v>
      </c>
      <c r="U210" s="58">
        <f>+'Resumen-DiarioHorario-HP'!AD2328</f>
        <v>0</v>
      </c>
      <c r="V210" s="59">
        <f>+'Resumen-DiarioHorario-HP'!AD2470</f>
        <v>0.90147022432751123</v>
      </c>
      <c r="W210" s="58">
        <f>+'Resumen-DiarioHorario-HP'!AD2612</f>
        <v>0</v>
      </c>
      <c r="X210" s="59">
        <f>+'Resumen-DiarioHorario-HP'!AD2754</f>
        <v>0</v>
      </c>
      <c r="Y210" s="58">
        <f>+'Resumen-DiarioHorario-HP'!AD2896</f>
        <v>0</v>
      </c>
      <c r="Z210" s="59">
        <f>+'Resumen-DiarioHorario-HP'!AD3038</f>
        <v>0</v>
      </c>
      <c r="AA210" s="58">
        <f>+'Resumen-DiarioHorario-HP'!AD3180</f>
        <v>0</v>
      </c>
      <c r="AB210" s="59">
        <f>+'Resumen-DiarioHorario-HP'!AD3322</f>
        <v>0</v>
      </c>
      <c r="AC210" s="58">
        <f>+'Resumen-DiarioHorario-HP'!AD3464</f>
        <v>0</v>
      </c>
      <c r="AD210" s="59">
        <f>+'Resumen-DiarioHorario-HP'!AD3606</f>
        <v>0</v>
      </c>
      <c r="AE210" s="58">
        <f>+'Resumen-DiarioHorario-HP'!AD3748</f>
        <v>0</v>
      </c>
      <c r="AF210" s="59">
        <f>+'Resumen-DiarioHorario-HP'!AD3890</f>
        <v>0</v>
      </c>
      <c r="AG210" s="58">
        <f>+'Resumen-DiarioHorario-HP'!AD4032</f>
        <v>0</v>
      </c>
      <c r="AH210" s="59">
        <f>+'Resumen-DiarioHorario-HP'!AD4174</f>
        <v>0</v>
      </c>
      <c r="AI210" s="60">
        <f>+'Resumen-DiarioHorario-HP'!AD4316</f>
        <v>0</v>
      </c>
      <c r="AJ210" s="54"/>
      <c r="AK210" s="51">
        <f t="shared" si="14"/>
        <v>2.9663244096438088</v>
      </c>
      <c r="AL210" s="54"/>
    </row>
    <row r="211" spans="2:38" x14ac:dyDescent="0.3">
      <c r="B211" s="4" t="s">
        <v>202</v>
      </c>
      <c r="D211" s="62"/>
      <c r="E211" s="58">
        <f>+'Resumen-DiarioHorario-HP'!AD57</f>
        <v>0.13363933702309874</v>
      </c>
      <c r="F211" s="59">
        <f>+'Resumen-DiarioHorario-HP'!AD199</f>
        <v>3.4311831394831224E-2</v>
      </c>
      <c r="G211" s="58">
        <f>+'Resumen-DiarioHorario-HP'!AD341</f>
        <v>0.26536597589651645</v>
      </c>
      <c r="H211" s="59">
        <f>+'Resumen-DiarioHorario-HP'!AD483</f>
        <v>4.8271318276723055E-2</v>
      </c>
      <c r="I211" s="58">
        <f>+'Resumen-DiarioHorario-HP'!AD625</f>
        <v>2.4550360838572101E-2</v>
      </c>
      <c r="J211" s="59">
        <f>+'Resumen-DiarioHorario-HP'!AD767</f>
        <v>0.25511243780453907</v>
      </c>
      <c r="K211" s="58">
        <f>+'Resumen-DiarioHorario-HP'!AD909</f>
        <v>3.3062219619750879E-2</v>
      </c>
      <c r="L211" s="59">
        <f>+'Resumen-DiarioHorario-HP'!AD1051</f>
        <v>0</v>
      </c>
      <c r="M211" s="58">
        <f>+'Resumen-DiarioHorario-HP'!AD1193</f>
        <v>0</v>
      </c>
      <c r="N211" s="59">
        <f>+'Resumen-DiarioHorario-HP'!AD1335</f>
        <v>0.15641621073087014</v>
      </c>
      <c r="O211" s="58">
        <f>+'Resumen-DiarioHorario-HP'!AD1477</f>
        <v>0</v>
      </c>
      <c r="P211" s="59">
        <f>+'Resumen-DiarioHorario-HP'!AD1619</f>
        <v>0.13281073530514986</v>
      </c>
      <c r="Q211" s="58">
        <f>+'Resumen-DiarioHorario-HP'!AD1761</f>
        <v>3.1542995572090012E-2</v>
      </c>
      <c r="R211" s="59">
        <f>+'Resumen-DiarioHorario-HP'!AD1903</f>
        <v>1.6983681321144042E-2</v>
      </c>
      <c r="S211" s="58">
        <f>+'Resumen-DiarioHorario-HP'!AD2045</f>
        <v>9.9570773045221626E-3</v>
      </c>
      <c r="T211" s="59">
        <f>+'Resumen-DiarioHorario-HP'!AD2187</f>
        <v>0</v>
      </c>
      <c r="U211" s="58">
        <f>+'Resumen-DiarioHorario-HP'!AD2329</f>
        <v>0.10453330238660136</v>
      </c>
      <c r="V211" s="59">
        <f>+'Resumen-DiarioHorario-HP'!AD2471</f>
        <v>4.2196289300918427E-2</v>
      </c>
      <c r="W211" s="58">
        <f>+'Resumen-DiarioHorario-HP'!AD2613</f>
        <v>2.3252646525700818E-2</v>
      </c>
      <c r="X211" s="59">
        <f>+'Resumen-DiarioHorario-HP'!AD2755</f>
        <v>0</v>
      </c>
      <c r="Y211" s="58">
        <f>+'Resumen-DiarioHorario-HP'!AD2897</f>
        <v>0</v>
      </c>
      <c r="Z211" s="59">
        <f>+'Resumen-DiarioHorario-HP'!AD3039</f>
        <v>2.4660922090212443E-2</v>
      </c>
      <c r="AA211" s="58">
        <f>+'Resumen-DiarioHorario-HP'!AD3181</f>
        <v>0</v>
      </c>
      <c r="AB211" s="59">
        <f>+'Resumen-DiarioHorario-HP'!AD3323</f>
        <v>0.13872348858250463</v>
      </c>
      <c r="AC211" s="58">
        <f>+'Resumen-DiarioHorario-HP'!AD3465</f>
        <v>0</v>
      </c>
      <c r="AD211" s="59">
        <f>+'Resumen-DiarioHorario-HP'!AD3607</f>
        <v>0</v>
      </c>
      <c r="AE211" s="58">
        <f>+'Resumen-DiarioHorario-HP'!AD3749</f>
        <v>1.7480533321698459E-2</v>
      </c>
      <c r="AF211" s="59">
        <f>+'Resumen-DiarioHorario-HP'!AD3891</f>
        <v>7.5541985630988809E-2</v>
      </c>
      <c r="AG211" s="58">
        <f>+'Resumen-DiarioHorario-HP'!AD4033</f>
        <v>0</v>
      </c>
      <c r="AH211" s="59">
        <f>+'Resumen-DiarioHorario-HP'!AD4175</f>
        <v>0</v>
      </c>
      <c r="AI211" s="60">
        <f>+'Resumen-DiarioHorario-HP'!AD4317</f>
        <v>0</v>
      </c>
      <c r="AJ211" s="54"/>
      <c r="AK211" s="51">
        <f t="shared" si="14"/>
        <v>1.5684133489264329</v>
      </c>
      <c r="AL211" s="54"/>
    </row>
    <row r="212" spans="2:38" x14ac:dyDescent="0.3">
      <c r="B212" s="4" t="s">
        <v>203</v>
      </c>
      <c r="D212" s="62"/>
      <c r="E212" s="58">
        <f>+'Resumen-DiarioHorario-HP'!AD58</f>
        <v>0.13363933702309874</v>
      </c>
      <c r="F212" s="59">
        <f>+'Resumen-DiarioHorario-HP'!AD200</f>
        <v>3.4311831394831224E-2</v>
      </c>
      <c r="G212" s="58">
        <f>+'Resumen-DiarioHorario-HP'!AD342</f>
        <v>0.26536597589651645</v>
      </c>
      <c r="H212" s="59">
        <f>+'Resumen-DiarioHorario-HP'!AD484</f>
        <v>4.8271318276723055E-2</v>
      </c>
      <c r="I212" s="58">
        <f>+'Resumen-DiarioHorario-HP'!AD626</f>
        <v>2.4550360838572101E-2</v>
      </c>
      <c r="J212" s="59">
        <f>+'Resumen-DiarioHorario-HP'!AD768</f>
        <v>0.25511243780453907</v>
      </c>
      <c r="K212" s="58">
        <f>+'Resumen-DiarioHorario-HP'!AD910</f>
        <v>3.3062219619750879E-2</v>
      </c>
      <c r="L212" s="59">
        <f>+'Resumen-DiarioHorario-HP'!AD1052</f>
        <v>0</v>
      </c>
      <c r="M212" s="58">
        <f>+'Resumen-DiarioHorario-HP'!AD1194</f>
        <v>0</v>
      </c>
      <c r="N212" s="59">
        <f>+'Resumen-DiarioHorario-HP'!AD1336</f>
        <v>0.15641621073087014</v>
      </c>
      <c r="O212" s="58">
        <f>+'Resumen-DiarioHorario-HP'!AD1478</f>
        <v>0</v>
      </c>
      <c r="P212" s="59">
        <f>+'Resumen-DiarioHorario-HP'!AD1620</f>
        <v>0.13281073530514986</v>
      </c>
      <c r="Q212" s="58">
        <f>+'Resumen-DiarioHorario-HP'!AD1762</f>
        <v>3.1542995572090012E-2</v>
      </c>
      <c r="R212" s="59">
        <f>+'Resumen-DiarioHorario-HP'!AD1904</f>
        <v>1.6983681321144042E-2</v>
      </c>
      <c r="S212" s="58">
        <f>+'Resumen-DiarioHorario-HP'!AD2046</f>
        <v>9.9570773045221626E-3</v>
      </c>
      <c r="T212" s="59">
        <f>+'Resumen-DiarioHorario-HP'!AD2188</f>
        <v>0</v>
      </c>
      <c r="U212" s="58">
        <f>+'Resumen-DiarioHorario-HP'!AD2330</f>
        <v>0.10453330238660136</v>
      </c>
      <c r="V212" s="59">
        <f>+'Resumen-DiarioHorario-HP'!AD2472</f>
        <v>4.2196289300918427E-2</v>
      </c>
      <c r="W212" s="58">
        <f>+'Resumen-DiarioHorario-HP'!AD2614</f>
        <v>2.3252646525700818E-2</v>
      </c>
      <c r="X212" s="59">
        <f>+'Resumen-DiarioHorario-HP'!AD2756</f>
        <v>0</v>
      </c>
      <c r="Y212" s="58">
        <f>+'Resumen-DiarioHorario-HP'!AD2898</f>
        <v>0</v>
      </c>
      <c r="Z212" s="59">
        <f>+'Resumen-DiarioHorario-HP'!AD3040</f>
        <v>2.4660922090212443E-2</v>
      </c>
      <c r="AA212" s="58">
        <f>+'Resumen-DiarioHorario-HP'!AD3182</f>
        <v>0</v>
      </c>
      <c r="AB212" s="59">
        <f>+'Resumen-DiarioHorario-HP'!AD3324</f>
        <v>0.13872348858250463</v>
      </c>
      <c r="AC212" s="58">
        <f>+'Resumen-DiarioHorario-HP'!AD3466</f>
        <v>0</v>
      </c>
      <c r="AD212" s="59">
        <f>+'Resumen-DiarioHorario-HP'!AD3608</f>
        <v>0</v>
      </c>
      <c r="AE212" s="58">
        <f>+'Resumen-DiarioHorario-HP'!AD3750</f>
        <v>1.7480533321698459E-2</v>
      </c>
      <c r="AF212" s="59">
        <f>+'Resumen-DiarioHorario-HP'!AD3892</f>
        <v>7.5541985630988809E-2</v>
      </c>
      <c r="AG212" s="58">
        <f>+'Resumen-DiarioHorario-HP'!AD4034</f>
        <v>0</v>
      </c>
      <c r="AH212" s="59">
        <f>+'Resumen-DiarioHorario-HP'!AD4176</f>
        <v>0</v>
      </c>
      <c r="AI212" s="60">
        <f>+'Resumen-DiarioHorario-HP'!AD4318</f>
        <v>0</v>
      </c>
      <c r="AJ212" s="54"/>
      <c r="AK212" s="51">
        <f t="shared" si="14"/>
        <v>1.5684133489264329</v>
      </c>
      <c r="AL212" s="54"/>
    </row>
    <row r="213" spans="2:38" x14ac:dyDescent="0.3">
      <c r="B213" s="4" t="s">
        <v>130</v>
      </c>
      <c r="D213" s="62"/>
      <c r="E213" s="58">
        <f>+'Resumen-DiarioHorario-HP'!AD59</f>
        <v>0</v>
      </c>
      <c r="F213" s="59">
        <f>+'Resumen-DiarioHorario-HP'!AD201</f>
        <v>0.15287226716677352</v>
      </c>
      <c r="G213" s="58">
        <f>+'Resumen-DiarioHorario-HP'!AD343</f>
        <v>3.3553301749626785</v>
      </c>
      <c r="H213" s="59">
        <f>+'Resumen-DiarioHorario-HP'!AD485</f>
        <v>6.7163828214009375E-2</v>
      </c>
      <c r="I213" s="58">
        <f>+'Resumen-DiarioHorario-HP'!AD627</f>
        <v>3.8671454482610778E-3</v>
      </c>
      <c r="J213" s="59">
        <f>+'Resumen-DiarioHorario-HP'!AD769</f>
        <v>8.7591382280588324</v>
      </c>
      <c r="K213" s="58">
        <f>+'Resumen-DiarioHorario-HP'!AD911</f>
        <v>0.10321705043315887</v>
      </c>
      <c r="L213" s="59">
        <f>+'Resumen-DiarioHorario-HP'!AD1053</f>
        <v>0</v>
      </c>
      <c r="M213" s="58">
        <f>+'Resumen-DiarioHorario-HP'!AD1195</f>
        <v>0</v>
      </c>
      <c r="N213" s="59">
        <f>+'Resumen-DiarioHorario-HP'!AD1337</f>
        <v>2.0607138276894803</v>
      </c>
      <c r="O213" s="58">
        <f>+'Resumen-DiarioHorario-HP'!AD1479</f>
        <v>0</v>
      </c>
      <c r="P213" s="59">
        <f>+'Resumen-DiarioHorario-HP'!AD1621</f>
        <v>3.0969829046726236</v>
      </c>
      <c r="Q213" s="58">
        <f>+'Resumen-DiarioHorario-HP'!AD1763</f>
        <v>0.46349512736002624</v>
      </c>
      <c r="R213" s="59">
        <f>+'Resumen-DiarioHorario-HP'!AD1905</f>
        <v>0</v>
      </c>
      <c r="S213" s="58">
        <f>+'Resumen-DiarioHorario-HP'!AD2047</f>
        <v>1.6716996828714564E-3</v>
      </c>
      <c r="T213" s="59">
        <f>+'Resumen-DiarioHorario-HP'!AD2189</f>
        <v>0</v>
      </c>
      <c r="U213" s="58">
        <f>+'Resumen-DiarioHorario-HP'!AD2331</f>
        <v>0.24302202423413555</v>
      </c>
      <c r="V213" s="59">
        <f>+'Resumen-DiarioHorario-HP'!AD2473</f>
        <v>0.59938216646512354</v>
      </c>
      <c r="W213" s="58">
        <f>+'Resumen-DiarioHorario-HP'!AD2615</f>
        <v>0.24933546423912059</v>
      </c>
      <c r="X213" s="59">
        <f>+'Resumen-DiarioHorario-HP'!AD2757</f>
        <v>0</v>
      </c>
      <c r="Y213" s="58">
        <f>+'Resumen-DiarioHorario-HP'!AD2899</f>
        <v>0</v>
      </c>
      <c r="Z213" s="59">
        <f>+'Resumen-DiarioHorario-HP'!AD3041</f>
        <v>0</v>
      </c>
      <c r="AA213" s="58">
        <f>+'Resumen-DiarioHorario-HP'!AD3183</f>
        <v>0</v>
      </c>
      <c r="AB213" s="59">
        <f>+'Resumen-DiarioHorario-HP'!AD3325</f>
        <v>0.46831367452939443</v>
      </c>
      <c r="AC213" s="58">
        <f>+'Resumen-DiarioHorario-HP'!AD3467</f>
        <v>0</v>
      </c>
      <c r="AD213" s="59">
        <f>+'Resumen-DiarioHorario-HP'!AD3609</f>
        <v>0</v>
      </c>
      <c r="AE213" s="58">
        <f>+'Resumen-DiarioHorario-HP'!AD3751</f>
        <v>2.8644798199335793E-2</v>
      </c>
      <c r="AF213" s="59">
        <f>+'Resumen-DiarioHorario-HP'!AD3893</f>
        <v>0.26373749999999968</v>
      </c>
      <c r="AG213" s="58">
        <f>+'Resumen-DiarioHorario-HP'!AD4035</f>
        <v>0</v>
      </c>
      <c r="AH213" s="59">
        <f>+'Resumen-DiarioHorario-HP'!AD4177</f>
        <v>0</v>
      </c>
      <c r="AI213" s="60">
        <f>+'Resumen-DiarioHorario-HP'!AD4319</f>
        <v>0</v>
      </c>
      <c r="AJ213" s="54"/>
      <c r="AK213" s="51">
        <f t="shared" si="14"/>
        <v>19.916887881355819</v>
      </c>
      <c r="AL213" s="54"/>
    </row>
    <row r="214" spans="2:38" x14ac:dyDescent="0.3">
      <c r="B214" s="4" t="s">
        <v>131</v>
      </c>
      <c r="D214" s="62"/>
      <c r="E214" s="58">
        <f>+'Resumen-DiarioHorario-HP'!AD60</f>
        <v>0</v>
      </c>
      <c r="F214" s="59">
        <f>+'Resumen-DiarioHorario-HP'!AD202</f>
        <v>0.15287226716677352</v>
      </c>
      <c r="G214" s="58">
        <f>+'Resumen-DiarioHorario-HP'!AD344</f>
        <v>3.3553301749626785</v>
      </c>
      <c r="H214" s="59">
        <f>+'Resumen-DiarioHorario-HP'!AD486</f>
        <v>6.7163828214009375E-2</v>
      </c>
      <c r="I214" s="58">
        <f>+'Resumen-DiarioHorario-HP'!AD628</f>
        <v>3.8671454482610778E-3</v>
      </c>
      <c r="J214" s="59">
        <f>+'Resumen-DiarioHorario-HP'!AD770</f>
        <v>8.7591382280588324</v>
      </c>
      <c r="K214" s="58">
        <f>+'Resumen-DiarioHorario-HP'!AD912</f>
        <v>0.10321705043315887</v>
      </c>
      <c r="L214" s="59">
        <f>+'Resumen-DiarioHorario-HP'!AD1054</f>
        <v>0</v>
      </c>
      <c r="M214" s="58">
        <f>+'Resumen-DiarioHorario-HP'!AD1196</f>
        <v>0</v>
      </c>
      <c r="N214" s="59">
        <f>+'Resumen-DiarioHorario-HP'!AD1338</f>
        <v>2.0607138276894803</v>
      </c>
      <c r="O214" s="58">
        <f>+'Resumen-DiarioHorario-HP'!AD1480</f>
        <v>0</v>
      </c>
      <c r="P214" s="59">
        <f>+'Resumen-DiarioHorario-HP'!AD1622</f>
        <v>3.0969829046726236</v>
      </c>
      <c r="Q214" s="58">
        <f>+'Resumen-DiarioHorario-HP'!AD1764</f>
        <v>0.46349512736002624</v>
      </c>
      <c r="R214" s="59">
        <f>+'Resumen-DiarioHorario-HP'!AD1906</f>
        <v>0</v>
      </c>
      <c r="S214" s="58">
        <f>+'Resumen-DiarioHorario-HP'!AD2048</f>
        <v>1.6716996828714564E-3</v>
      </c>
      <c r="T214" s="59">
        <f>+'Resumen-DiarioHorario-HP'!AD2190</f>
        <v>0</v>
      </c>
      <c r="U214" s="58">
        <f>+'Resumen-DiarioHorario-HP'!AD2332</f>
        <v>0.24302202423413555</v>
      </c>
      <c r="V214" s="59">
        <f>+'Resumen-DiarioHorario-HP'!AD2474</f>
        <v>0.59938216646512354</v>
      </c>
      <c r="W214" s="58">
        <f>+'Resumen-DiarioHorario-HP'!AD2616</f>
        <v>0.24933546423912059</v>
      </c>
      <c r="X214" s="59">
        <f>+'Resumen-DiarioHorario-HP'!AD2758</f>
        <v>0</v>
      </c>
      <c r="Y214" s="58">
        <f>+'Resumen-DiarioHorario-HP'!AD2900</f>
        <v>0</v>
      </c>
      <c r="Z214" s="59">
        <f>+'Resumen-DiarioHorario-HP'!AD3042</f>
        <v>0</v>
      </c>
      <c r="AA214" s="58">
        <f>+'Resumen-DiarioHorario-HP'!AD3184</f>
        <v>0</v>
      </c>
      <c r="AB214" s="59">
        <f>+'Resumen-DiarioHorario-HP'!AD3326</f>
        <v>0.46831367452939443</v>
      </c>
      <c r="AC214" s="58">
        <f>+'Resumen-DiarioHorario-HP'!AD3468</f>
        <v>0</v>
      </c>
      <c r="AD214" s="59">
        <f>+'Resumen-DiarioHorario-HP'!AD3610</f>
        <v>0</v>
      </c>
      <c r="AE214" s="58">
        <f>+'Resumen-DiarioHorario-HP'!AD3752</f>
        <v>2.8644798199335793E-2</v>
      </c>
      <c r="AF214" s="59">
        <f>+'Resumen-DiarioHorario-HP'!AD3894</f>
        <v>0.26373749999999968</v>
      </c>
      <c r="AG214" s="58">
        <f>+'Resumen-DiarioHorario-HP'!AD4036</f>
        <v>0</v>
      </c>
      <c r="AH214" s="59">
        <f>+'Resumen-DiarioHorario-HP'!AD4178</f>
        <v>0</v>
      </c>
      <c r="AI214" s="60">
        <f>+'Resumen-DiarioHorario-HP'!AD4320</f>
        <v>0</v>
      </c>
      <c r="AJ214" s="54"/>
      <c r="AK214" s="51">
        <f t="shared" si="14"/>
        <v>19.916887881355819</v>
      </c>
      <c r="AL214" s="54"/>
    </row>
    <row r="215" spans="2:38" x14ac:dyDescent="0.3">
      <c r="B215" s="4" t="s">
        <v>219</v>
      </c>
      <c r="D215" s="62"/>
      <c r="E215" s="58">
        <f>+'Resumen-DiarioHorario-HP'!AD61</f>
        <v>0</v>
      </c>
      <c r="F215" s="59">
        <f>+'Resumen-DiarioHorario-HP'!AD203</f>
        <v>3.5527403241333864</v>
      </c>
      <c r="G215" s="58">
        <f>+'Resumen-DiarioHorario-HP'!AD345</f>
        <v>0</v>
      </c>
      <c r="H215" s="59">
        <f>+'Resumen-DiarioHorario-HP'!AD487</f>
        <v>0</v>
      </c>
      <c r="I215" s="58">
        <f>+'Resumen-DiarioHorario-HP'!AD629</f>
        <v>0</v>
      </c>
      <c r="J215" s="59">
        <f>+'Resumen-DiarioHorario-HP'!AD771</f>
        <v>8.6007822079340599</v>
      </c>
      <c r="K215" s="58">
        <f>+'Resumen-DiarioHorario-HP'!AD913</f>
        <v>0</v>
      </c>
      <c r="L215" s="59">
        <f>+'Resumen-DiarioHorario-HP'!AD1055</f>
        <v>0</v>
      </c>
      <c r="M215" s="58">
        <f>+'Resumen-DiarioHorario-HP'!AD1197</f>
        <v>0</v>
      </c>
      <c r="N215" s="59">
        <f>+'Resumen-DiarioHorario-HP'!AD1339</f>
        <v>0</v>
      </c>
      <c r="O215" s="58">
        <f>+'Resumen-DiarioHorario-HP'!AD1481</f>
        <v>0</v>
      </c>
      <c r="P215" s="59">
        <f>+'Resumen-DiarioHorario-HP'!AD1623</f>
        <v>0</v>
      </c>
      <c r="Q215" s="58">
        <f>+'Resumen-DiarioHorario-HP'!AD1765</f>
        <v>7.5354592225392656</v>
      </c>
      <c r="R215" s="59">
        <f>+'Resumen-DiarioHorario-HP'!AD1907</f>
        <v>0</v>
      </c>
      <c r="S215" s="58">
        <f>+'Resumen-DiarioHorario-HP'!AD2049</f>
        <v>0</v>
      </c>
      <c r="T215" s="59">
        <f>+'Resumen-DiarioHorario-HP'!AD2191</f>
        <v>0</v>
      </c>
      <c r="U215" s="58">
        <f>+'Resumen-DiarioHorario-HP'!AD2333</f>
        <v>0</v>
      </c>
      <c r="V215" s="59">
        <f>+'Resumen-DiarioHorario-HP'!AD2475</f>
        <v>0</v>
      </c>
      <c r="W215" s="58">
        <f>+'Resumen-DiarioHorario-HP'!AD2617</f>
        <v>2.2434516588846845</v>
      </c>
      <c r="X215" s="59">
        <f>+'Resumen-DiarioHorario-HP'!AD2759</f>
        <v>0</v>
      </c>
      <c r="Y215" s="58">
        <f>+'Resumen-DiarioHorario-HP'!AD2901</f>
        <v>0</v>
      </c>
      <c r="Z215" s="59">
        <f>+'Resumen-DiarioHorario-HP'!AD3043</f>
        <v>1.047057666778564</v>
      </c>
      <c r="AA215" s="58">
        <f>+'Resumen-DiarioHorario-HP'!AD3185</f>
        <v>0</v>
      </c>
      <c r="AB215" s="59">
        <f>+'Resumen-DiarioHorario-HP'!AD3327</f>
        <v>25.885436369196576</v>
      </c>
      <c r="AC215" s="58">
        <f>+'Resumen-DiarioHorario-HP'!AD3469</f>
        <v>0</v>
      </c>
      <c r="AD215" s="59">
        <f>+'Resumen-DiarioHorario-HP'!AD3611</f>
        <v>0</v>
      </c>
      <c r="AE215" s="58">
        <f>+'Resumen-DiarioHorario-HP'!AD3753</f>
        <v>1.5583333333333133E-3</v>
      </c>
      <c r="AF215" s="59">
        <f>+'Resumen-DiarioHorario-HP'!AD3895</f>
        <v>2.3924835205078123</v>
      </c>
      <c r="AG215" s="58">
        <f>+'Resumen-DiarioHorario-HP'!AD4037</f>
        <v>0</v>
      </c>
      <c r="AH215" s="59">
        <f>+'Resumen-DiarioHorario-HP'!AD4179</f>
        <v>0</v>
      </c>
      <c r="AI215" s="60">
        <f>+'Resumen-DiarioHorario-HP'!AD4321</f>
        <v>0</v>
      </c>
      <c r="AJ215" s="54"/>
      <c r="AK215" s="51">
        <f t="shared" si="14"/>
        <v>51.25896930330768</v>
      </c>
      <c r="AL215" s="54"/>
    </row>
    <row r="216" spans="2:38" x14ac:dyDescent="0.3">
      <c r="B216" s="4" t="s">
        <v>285</v>
      </c>
      <c r="D216" s="62"/>
      <c r="E216" s="58">
        <f>+'Resumen-DiarioHorario-HP'!AD62</f>
        <v>0</v>
      </c>
      <c r="F216" s="59">
        <f>+'Resumen-DiarioHorario-HP'!AD204</f>
        <v>0</v>
      </c>
      <c r="G216" s="58">
        <f>+'Resumen-DiarioHorario-HP'!AD346</f>
        <v>0</v>
      </c>
      <c r="H216" s="59">
        <f>+'Resumen-DiarioHorario-HP'!AD488</f>
        <v>0</v>
      </c>
      <c r="I216" s="58">
        <f>+'Resumen-DiarioHorario-HP'!AD630</f>
        <v>0</v>
      </c>
      <c r="J216" s="59">
        <f>+'Resumen-DiarioHorario-HP'!AD772</f>
        <v>0</v>
      </c>
      <c r="K216" s="58">
        <f>+'Resumen-DiarioHorario-HP'!AD914</f>
        <v>0</v>
      </c>
      <c r="L216" s="59">
        <f>+'Resumen-DiarioHorario-HP'!AD1056</f>
        <v>0</v>
      </c>
      <c r="M216" s="58">
        <f>+'Resumen-DiarioHorario-HP'!AD1198</f>
        <v>0</v>
      </c>
      <c r="N216" s="59">
        <f>+'Resumen-DiarioHorario-HP'!AD1340</f>
        <v>0</v>
      </c>
      <c r="O216" s="58">
        <f>+'Resumen-DiarioHorario-HP'!AD1482</f>
        <v>0</v>
      </c>
      <c r="P216" s="59">
        <f>+'Resumen-DiarioHorario-HP'!AD1624</f>
        <v>0</v>
      </c>
      <c r="Q216" s="58">
        <f>+'Resumen-DiarioHorario-HP'!AD1766</f>
        <v>0</v>
      </c>
      <c r="R216" s="59">
        <f>+'Resumen-DiarioHorario-HP'!AD1908</f>
        <v>0</v>
      </c>
      <c r="S216" s="58">
        <f>+'Resumen-DiarioHorario-HP'!AD2050</f>
        <v>0</v>
      </c>
      <c r="T216" s="59">
        <f>+'Resumen-DiarioHorario-HP'!AD2192</f>
        <v>0</v>
      </c>
      <c r="U216" s="58">
        <f>+'Resumen-DiarioHorario-HP'!AD2334</f>
        <v>0</v>
      </c>
      <c r="V216" s="59">
        <f>+'Resumen-DiarioHorario-HP'!AD2476</f>
        <v>0</v>
      </c>
      <c r="W216" s="58">
        <f>+'Resumen-DiarioHorario-HP'!AD2618</f>
        <v>0</v>
      </c>
      <c r="X216" s="59">
        <f>+'Resumen-DiarioHorario-HP'!AD2760</f>
        <v>0</v>
      </c>
      <c r="Y216" s="58">
        <f>+'Resumen-DiarioHorario-HP'!AD2902</f>
        <v>0</v>
      </c>
      <c r="Z216" s="59">
        <f>+'Resumen-DiarioHorario-HP'!AD3044</f>
        <v>0</v>
      </c>
      <c r="AA216" s="58">
        <f>+'Resumen-DiarioHorario-HP'!AD3186</f>
        <v>0</v>
      </c>
      <c r="AB216" s="59">
        <f>+'Resumen-DiarioHorario-HP'!AD3328</f>
        <v>0</v>
      </c>
      <c r="AC216" s="58">
        <f>+'Resumen-DiarioHorario-HP'!AD3470</f>
        <v>0</v>
      </c>
      <c r="AD216" s="59">
        <f>+'Resumen-DiarioHorario-HP'!AD3612</f>
        <v>0</v>
      </c>
      <c r="AE216" s="58">
        <f>+'Resumen-DiarioHorario-HP'!AD3754</f>
        <v>0</v>
      </c>
      <c r="AF216" s="59">
        <f>+'Resumen-DiarioHorario-HP'!AD3896</f>
        <v>0</v>
      </c>
      <c r="AG216" s="58">
        <f>+'Resumen-DiarioHorario-HP'!AD4038</f>
        <v>0</v>
      </c>
      <c r="AH216" s="59">
        <f>+'Resumen-DiarioHorario-HP'!AD4180</f>
        <v>0</v>
      </c>
      <c r="AI216" s="60">
        <f>+'Resumen-DiarioHorario-HP'!AD4322</f>
        <v>0</v>
      </c>
      <c r="AJ216" s="54"/>
      <c r="AK216" s="51">
        <f t="shared" si="14"/>
        <v>0</v>
      </c>
      <c r="AL216" s="54"/>
    </row>
    <row r="217" spans="2:38" x14ac:dyDescent="0.3">
      <c r="B217" s="4" t="s">
        <v>286</v>
      </c>
      <c r="D217" s="62"/>
      <c r="E217" s="58">
        <f>+'Resumen-DiarioHorario-HP'!AD63</f>
        <v>0</v>
      </c>
      <c r="F217" s="59">
        <f>+'Resumen-DiarioHorario-HP'!AD205</f>
        <v>0</v>
      </c>
      <c r="G217" s="58">
        <f>+'Resumen-DiarioHorario-HP'!AD347</f>
        <v>0</v>
      </c>
      <c r="H217" s="59">
        <f>+'Resumen-DiarioHorario-HP'!AD489</f>
        <v>0</v>
      </c>
      <c r="I217" s="58">
        <f>+'Resumen-DiarioHorario-HP'!AD631</f>
        <v>0</v>
      </c>
      <c r="J217" s="59">
        <f>+'Resumen-DiarioHorario-HP'!AD773</f>
        <v>0</v>
      </c>
      <c r="K217" s="58">
        <f>+'Resumen-DiarioHorario-HP'!AD915</f>
        <v>0</v>
      </c>
      <c r="L217" s="59">
        <f>+'Resumen-DiarioHorario-HP'!AD1057</f>
        <v>0</v>
      </c>
      <c r="M217" s="58">
        <f>+'Resumen-DiarioHorario-HP'!AD1199</f>
        <v>0</v>
      </c>
      <c r="N217" s="59">
        <f>+'Resumen-DiarioHorario-HP'!AD1341</f>
        <v>0</v>
      </c>
      <c r="O217" s="58">
        <f>+'Resumen-DiarioHorario-HP'!AD1483</f>
        <v>0</v>
      </c>
      <c r="P217" s="59">
        <f>+'Resumen-DiarioHorario-HP'!AD1625</f>
        <v>0</v>
      </c>
      <c r="Q217" s="58">
        <f>+'Resumen-DiarioHorario-HP'!AD1767</f>
        <v>0</v>
      </c>
      <c r="R217" s="59">
        <f>+'Resumen-DiarioHorario-HP'!AD1909</f>
        <v>0</v>
      </c>
      <c r="S217" s="58">
        <f>+'Resumen-DiarioHorario-HP'!AD2051</f>
        <v>0</v>
      </c>
      <c r="T217" s="59">
        <f>+'Resumen-DiarioHorario-HP'!AD2193</f>
        <v>0</v>
      </c>
      <c r="U217" s="58">
        <f>+'Resumen-DiarioHorario-HP'!AD2335</f>
        <v>0</v>
      </c>
      <c r="V217" s="59">
        <f>+'Resumen-DiarioHorario-HP'!AD2477</f>
        <v>0</v>
      </c>
      <c r="W217" s="58">
        <f>+'Resumen-DiarioHorario-HP'!AD2619</f>
        <v>0</v>
      </c>
      <c r="X217" s="59">
        <f>+'Resumen-DiarioHorario-HP'!AD2761</f>
        <v>0</v>
      </c>
      <c r="Y217" s="58">
        <f>+'Resumen-DiarioHorario-HP'!AD2903</f>
        <v>0</v>
      </c>
      <c r="Z217" s="59">
        <f>+'Resumen-DiarioHorario-HP'!AD3045</f>
        <v>0</v>
      </c>
      <c r="AA217" s="58">
        <f>+'Resumen-DiarioHorario-HP'!AD3187</f>
        <v>0</v>
      </c>
      <c r="AB217" s="59">
        <f>+'Resumen-DiarioHorario-HP'!AD3329</f>
        <v>0</v>
      </c>
      <c r="AC217" s="58">
        <f>+'Resumen-DiarioHorario-HP'!AD3471</f>
        <v>0</v>
      </c>
      <c r="AD217" s="59">
        <f>+'Resumen-DiarioHorario-HP'!AD3613</f>
        <v>0</v>
      </c>
      <c r="AE217" s="58">
        <f>+'Resumen-DiarioHorario-HP'!AD3755</f>
        <v>0</v>
      </c>
      <c r="AF217" s="59">
        <f>+'Resumen-DiarioHorario-HP'!AD3897</f>
        <v>0</v>
      </c>
      <c r="AG217" s="58">
        <f>+'Resumen-DiarioHorario-HP'!AD4039</f>
        <v>0</v>
      </c>
      <c r="AH217" s="59">
        <f>+'Resumen-DiarioHorario-HP'!AD4181</f>
        <v>0</v>
      </c>
      <c r="AI217" s="60">
        <f>+'Resumen-DiarioHorario-HP'!AD4323</f>
        <v>0</v>
      </c>
      <c r="AJ217" s="54"/>
      <c r="AK217" s="51">
        <f t="shared" si="14"/>
        <v>0</v>
      </c>
      <c r="AL217" s="54"/>
    </row>
    <row r="218" spans="2:38" x14ac:dyDescent="0.3">
      <c r="B218" s="4" t="s">
        <v>198</v>
      </c>
      <c r="D218" s="62"/>
      <c r="E218" s="58">
        <f>+'Resumen-DiarioHorario-HP'!AD64</f>
        <v>0</v>
      </c>
      <c r="F218" s="59">
        <f>+'Resumen-DiarioHorario-HP'!AD206</f>
        <v>0</v>
      </c>
      <c r="G218" s="58">
        <f>+'Resumen-DiarioHorario-HP'!AD348</f>
        <v>0</v>
      </c>
      <c r="H218" s="59">
        <f>+'Resumen-DiarioHorario-HP'!AD490</f>
        <v>0</v>
      </c>
      <c r="I218" s="58">
        <f>+'Resumen-DiarioHorario-HP'!AD632</f>
        <v>0</v>
      </c>
      <c r="J218" s="59">
        <f>+'Resumen-DiarioHorario-HP'!AD774</f>
        <v>0</v>
      </c>
      <c r="K218" s="58">
        <f>+'Resumen-DiarioHorario-HP'!AD916</f>
        <v>0</v>
      </c>
      <c r="L218" s="59">
        <f>+'Resumen-DiarioHorario-HP'!AD1058</f>
        <v>0</v>
      </c>
      <c r="M218" s="58">
        <f>+'Resumen-DiarioHorario-HP'!AD1200</f>
        <v>0</v>
      </c>
      <c r="N218" s="59">
        <f>+'Resumen-DiarioHorario-HP'!AD1342</f>
        <v>0</v>
      </c>
      <c r="O218" s="58">
        <f>+'Resumen-DiarioHorario-HP'!AD1484</f>
        <v>0</v>
      </c>
      <c r="P218" s="59">
        <f>+'Resumen-DiarioHorario-HP'!AD1626</f>
        <v>0</v>
      </c>
      <c r="Q218" s="58">
        <f>+'Resumen-DiarioHorario-HP'!AD1768</f>
        <v>0</v>
      </c>
      <c r="R218" s="59">
        <f>+'Resumen-DiarioHorario-HP'!AD1910</f>
        <v>0</v>
      </c>
      <c r="S218" s="58">
        <f>+'Resumen-DiarioHorario-HP'!AD2052</f>
        <v>0</v>
      </c>
      <c r="T218" s="59">
        <f>+'Resumen-DiarioHorario-HP'!AD2194</f>
        <v>0</v>
      </c>
      <c r="U218" s="58">
        <f>+'Resumen-DiarioHorario-HP'!AD2336</f>
        <v>0</v>
      </c>
      <c r="V218" s="59">
        <f>+'Resumen-DiarioHorario-HP'!AD2478</f>
        <v>0</v>
      </c>
      <c r="W218" s="58">
        <f>+'Resumen-DiarioHorario-HP'!AD2620</f>
        <v>0</v>
      </c>
      <c r="X218" s="59">
        <f>+'Resumen-DiarioHorario-HP'!AD2762</f>
        <v>0</v>
      </c>
      <c r="Y218" s="58">
        <f>+'Resumen-DiarioHorario-HP'!AD2904</f>
        <v>0</v>
      </c>
      <c r="Z218" s="59">
        <f>+'Resumen-DiarioHorario-HP'!AD3046</f>
        <v>0</v>
      </c>
      <c r="AA218" s="58">
        <f>+'Resumen-DiarioHorario-HP'!AD3188</f>
        <v>0</v>
      </c>
      <c r="AB218" s="59">
        <f>+'Resumen-DiarioHorario-HP'!AD3330</f>
        <v>0</v>
      </c>
      <c r="AC218" s="58">
        <f>+'Resumen-DiarioHorario-HP'!AD3472</f>
        <v>0</v>
      </c>
      <c r="AD218" s="59">
        <f>+'Resumen-DiarioHorario-HP'!AD3614</f>
        <v>0</v>
      </c>
      <c r="AE218" s="58">
        <f>+'Resumen-DiarioHorario-HP'!AD3756</f>
        <v>0</v>
      </c>
      <c r="AF218" s="59">
        <f>+'Resumen-DiarioHorario-HP'!AD3898</f>
        <v>0</v>
      </c>
      <c r="AG218" s="58">
        <f>+'Resumen-DiarioHorario-HP'!AD4040</f>
        <v>0</v>
      </c>
      <c r="AH218" s="59">
        <f>+'Resumen-DiarioHorario-HP'!AD4182</f>
        <v>0</v>
      </c>
      <c r="AI218" s="60">
        <f>+'Resumen-DiarioHorario-HP'!AD4324</f>
        <v>0</v>
      </c>
      <c r="AJ218" s="54"/>
      <c r="AK218" s="51">
        <f t="shared" si="14"/>
        <v>0</v>
      </c>
      <c r="AL218" s="54"/>
    </row>
    <row r="219" spans="2:38" x14ac:dyDescent="0.3">
      <c r="B219" s="4" t="s">
        <v>199</v>
      </c>
      <c r="D219" s="62"/>
      <c r="E219" s="58">
        <f>+'Resumen-DiarioHorario-HP'!AD65</f>
        <v>0</v>
      </c>
      <c r="F219" s="59">
        <f>+'Resumen-DiarioHorario-HP'!AD207</f>
        <v>0</v>
      </c>
      <c r="G219" s="58">
        <f>+'Resumen-DiarioHorario-HP'!AD349</f>
        <v>0</v>
      </c>
      <c r="H219" s="59">
        <f>+'Resumen-DiarioHorario-HP'!AD491</f>
        <v>0</v>
      </c>
      <c r="I219" s="58">
        <f>+'Resumen-DiarioHorario-HP'!AD633</f>
        <v>0</v>
      </c>
      <c r="J219" s="59">
        <f>+'Resumen-DiarioHorario-HP'!AD775</f>
        <v>0</v>
      </c>
      <c r="K219" s="58">
        <f>+'Resumen-DiarioHorario-HP'!AD917</f>
        <v>0</v>
      </c>
      <c r="L219" s="59">
        <f>+'Resumen-DiarioHorario-HP'!AD1059</f>
        <v>0</v>
      </c>
      <c r="M219" s="58">
        <f>+'Resumen-DiarioHorario-HP'!AD1201</f>
        <v>0</v>
      </c>
      <c r="N219" s="59">
        <f>+'Resumen-DiarioHorario-HP'!AD1343</f>
        <v>0</v>
      </c>
      <c r="O219" s="58">
        <f>+'Resumen-DiarioHorario-HP'!AD1485</f>
        <v>0</v>
      </c>
      <c r="P219" s="59">
        <f>+'Resumen-DiarioHorario-HP'!AD1627</f>
        <v>0</v>
      </c>
      <c r="Q219" s="58">
        <f>+'Resumen-DiarioHorario-HP'!AD1769</f>
        <v>0</v>
      </c>
      <c r="R219" s="59">
        <f>+'Resumen-DiarioHorario-HP'!AD1911</f>
        <v>0</v>
      </c>
      <c r="S219" s="58">
        <f>+'Resumen-DiarioHorario-HP'!AD2053</f>
        <v>0</v>
      </c>
      <c r="T219" s="59">
        <f>+'Resumen-DiarioHorario-HP'!AD2195</f>
        <v>0</v>
      </c>
      <c r="U219" s="58">
        <f>+'Resumen-DiarioHorario-HP'!AD2337</f>
        <v>0</v>
      </c>
      <c r="V219" s="59">
        <f>+'Resumen-DiarioHorario-HP'!AD2479</f>
        <v>0</v>
      </c>
      <c r="W219" s="58">
        <f>+'Resumen-DiarioHorario-HP'!AD2621</f>
        <v>0</v>
      </c>
      <c r="X219" s="59">
        <f>+'Resumen-DiarioHorario-HP'!AD2763</f>
        <v>0</v>
      </c>
      <c r="Y219" s="58">
        <f>+'Resumen-DiarioHorario-HP'!AD2905</f>
        <v>0</v>
      </c>
      <c r="Z219" s="59">
        <f>+'Resumen-DiarioHorario-HP'!AD3047</f>
        <v>0</v>
      </c>
      <c r="AA219" s="58">
        <f>+'Resumen-DiarioHorario-HP'!AD3189</f>
        <v>0</v>
      </c>
      <c r="AB219" s="59">
        <f>+'Resumen-DiarioHorario-HP'!AD3331</f>
        <v>0</v>
      </c>
      <c r="AC219" s="58">
        <f>+'Resumen-DiarioHorario-HP'!AD3473</f>
        <v>0</v>
      </c>
      <c r="AD219" s="59">
        <f>+'Resumen-DiarioHorario-HP'!AD3615</f>
        <v>0</v>
      </c>
      <c r="AE219" s="58">
        <f>+'Resumen-DiarioHorario-HP'!AD3757</f>
        <v>0</v>
      </c>
      <c r="AF219" s="59">
        <f>+'Resumen-DiarioHorario-HP'!AD3899</f>
        <v>0</v>
      </c>
      <c r="AG219" s="58">
        <f>+'Resumen-DiarioHorario-HP'!AD4041</f>
        <v>0</v>
      </c>
      <c r="AH219" s="59">
        <f>+'Resumen-DiarioHorario-HP'!AD4183</f>
        <v>0</v>
      </c>
      <c r="AI219" s="60">
        <f>+'Resumen-DiarioHorario-HP'!AD4325</f>
        <v>0</v>
      </c>
      <c r="AJ219" s="54"/>
      <c r="AK219" s="51">
        <f t="shared" si="14"/>
        <v>0</v>
      </c>
      <c r="AL219" s="54"/>
    </row>
    <row r="220" spans="2:38" x14ac:dyDescent="0.3">
      <c r="B220" s="4" t="s">
        <v>155</v>
      </c>
      <c r="D220" s="62"/>
      <c r="E220" s="58">
        <f>+'Resumen-DiarioHorario-HP'!AD66</f>
        <v>0</v>
      </c>
      <c r="F220" s="59">
        <f>+'Resumen-DiarioHorario-HP'!AD208</f>
        <v>0</v>
      </c>
      <c r="G220" s="58">
        <f>+'Resumen-DiarioHorario-HP'!AD350</f>
        <v>0</v>
      </c>
      <c r="H220" s="59">
        <f>+'Resumen-DiarioHorario-HP'!AD492</f>
        <v>0</v>
      </c>
      <c r="I220" s="58">
        <f>+'Resumen-DiarioHorario-HP'!AD634</f>
        <v>0</v>
      </c>
      <c r="J220" s="59">
        <f>+'Resumen-DiarioHorario-HP'!AD776</f>
        <v>0</v>
      </c>
      <c r="K220" s="58">
        <f>+'Resumen-DiarioHorario-HP'!AD918</f>
        <v>0</v>
      </c>
      <c r="L220" s="59">
        <f>+'Resumen-DiarioHorario-HP'!AD1060</f>
        <v>0</v>
      </c>
      <c r="M220" s="58">
        <f>+'Resumen-DiarioHorario-HP'!AD1202</f>
        <v>0</v>
      </c>
      <c r="N220" s="59">
        <f>+'Resumen-DiarioHorario-HP'!AD1344</f>
        <v>0</v>
      </c>
      <c r="O220" s="58">
        <f>+'Resumen-DiarioHorario-HP'!AD1486</f>
        <v>0</v>
      </c>
      <c r="P220" s="59">
        <f>+'Resumen-DiarioHorario-HP'!AD1628</f>
        <v>0</v>
      </c>
      <c r="Q220" s="58">
        <f>+'Resumen-DiarioHorario-HP'!AD1770</f>
        <v>0</v>
      </c>
      <c r="R220" s="59">
        <f>+'Resumen-DiarioHorario-HP'!AD1912</f>
        <v>0</v>
      </c>
      <c r="S220" s="58">
        <f>+'Resumen-DiarioHorario-HP'!AD2054</f>
        <v>0</v>
      </c>
      <c r="T220" s="59">
        <f>+'Resumen-DiarioHorario-HP'!AD2196</f>
        <v>0</v>
      </c>
      <c r="U220" s="58">
        <f>+'Resumen-DiarioHorario-HP'!AD2338</f>
        <v>0</v>
      </c>
      <c r="V220" s="59">
        <f>+'Resumen-DiarioHorario-HP'!AD2480</f>
        <v>0</v>
      </c>
      <c r="W220" s="58">
        <f>+'Resumen-DiarioHorario-HP'!AD2622</f>
        <v>0</v>
      </c>
      <c r="X220" s="59">
        <f>+'Resumen-DiarioHorario-HP'!AD2764</f>
        <v>0</v>
      </c>
      <c r="Y220" s="58">
        <f>+'Resumen-DiarioHorario-HP'!AD2906</f>
        <v>0</v>
      </c>
      <c r="Z220" s="59">
        <f>+'Resumen-DiarioHorario-HP'!AD3048</f>
        <v>0</v>
      </c>
      <c r="AA220" s="58">
        <f>+'Resumen-DiarioHorario-HP'!AD3190</f>
        <v>0</v>
      </c>
      <c r="AB220" s="59">
        <f>+'Resumen-DiarioHorario-HP'!AD3332</f>
        <v>0</v>
      </c>
      <c r="AC220" s="58">
        <f>+'Resumen-DiarioHorario-HP'!AD3474</f>
        <v>0</v>
      </c>
      <c r="AD220" s="59">
        <f>+'Resumen-DiarioHorario-HP'!AD3616</f>
        <v>0</v>
      </c>
      <c r="AE220" s="58">
        <f>+'Resumen-DiarioHorario-HP'!AD3758</f>
        <v>0</v>
      </c>
      <c r="AF220" s="59">
        <f>+'Resumen-DiarioHorario-HP'!AD3900</f>
        <v>0</v>
      </c>
      <c r="AG220" s="58">
        <f>+'Resumen-DiarioHorario-HP'!AD4042</f>
        <v>0</v>
      </c>
      <c r="AH220" s="59">
        <f>+'Resumen-DiarioHorario-HP'!AD4184</f>
        <v>0</v>
      </c>
      <c r="AI220" s="60">
        <f>+'Resumen-DiarioHorario-HP'!AD4326</f>
        <v>0</v>
      </c>
      <c r="AJ220" s="54"/>
      <c r="AK220" s="51">
        <f t="shared" si="14"/>
        <v>0</v>
      </c>
      <c r="AL220" s="54"/>
    </row>
    <row r="221" spans="2:38" x14ac:dyDescent="0.3">
      <c r="B221" s="4" t="s">
        <v>231</v>
      </c>
      <c r="D221" s="62"/>
      <c r="E221" s="58">
        <f>+'Resumen-DiarioHorario-HP'!AD67</f>
        <v>2.8100142537424757</v>
      </c>
      <c r="F221" s="59">
        <f>+'Resumen-DiarioHorario-HP'!AD209</f>
        <v>1.2308349772653955</v>
      </c>
      <c r="G221" s="58">
        <f>+'Resumen-DiarioHorario-HP'!AD351</f>
        <v>74.223970324728612</v>
      </c>
      <c r="H221" s="59">
        <f>+'Resumen-DiarioHorario-HP'!AD493</f>
        <v>0</v>
      </c>
      <c r="I221" s="58">
        <f>+'Resumen-DiarioHorario-HP'!AD635</f>
        <v>0</v>
      </c>
      <c r="J221" s="59">
        <f>+'Resumen-DiarioHorario-HP'!AD777</f>
        <v>0</v>
      </c>
      <c r="K221" s="58">
        <f>+'Resumen-DiarioHorario-HP'!AD919</f>
        <v>0</v>
      </c>
      <c r="L221" s="59">
        <f>+'Resumen-DiarioHorario-HP'!AD1061</f>
        <v>0</v>
      </c>
      <c r="M221" s="58">
        <f>+'Resumen-DiarioHorario-HP'!AD1203</f>
        <v>0</v>
      </c>
      <c r="N221" s="59">
        <f>+'Resumen-DiarioHorario-HP'!AD1345</f>
        <v>25.73395985836784</v>
      </c>
      <c r="O221" s="58">
        <f>+'Resumen-DiarioHorario-HP'!AD1487</f>
        <v>0</v>
      </c>
      <c r="P221" s="59">
        <f>+'Resumen-DiarioHorario-HP'!AD1629</f>
        <v>0</v>
      </c>
      <c r="Q221" s="58">
        <f>+'Resumen-DiarioHorario-HP'!AD1771</f>
        <v>0</v>
      </c>
      <c r="R221" s="59">
        <f>+'Resumen-DiarioHorario-HP'!AD1913</f>
        <v>0</v>
      </c>
      <c r="S221" s="58">
        <f>+'Resumen-DiarioHorario-HP'!AD2055</f>
        <v>1.3999133280342599</v>
      </c>
      <c r="T221" s="59">
        <f>+'Resumen-DiarioHorario-HP'!AD2197</f>
        <v>0</v>
      </c>
      <c r="U221" s="58">
        <f>+'Resumen-DiarioHorario-HP'!AD2339</f>
        <v>13.840203318150847</v>
      </c>
      <c r="V221" s="59">
        <f>+'Resumen-DiarioHorario-HP'!AD2481</f>
        <v>0</v>
      </c>
      <c r="W221" s="58">
        <f>+'Resumen-DiarioHorario-HP'!AD2623</f>
        <v>0</v>
      </c>
      <c r="X221" s="59">
        <f>+'Resumen-DiarioHorario-HP'!AD2765</f>
        <v>0</v>
      </c>
      <c r="Y221" s="58">
        <f>+'Resumen-DiarioHorario-HP'!AD2907</f>
        <v>0</v>
      </c>
      <c r="Z221" s="59">
        <f>+'Resumen-DiarioHorario-HP'!AD3049</f>
        <v>0</v>
      </c>
      <c r="AA221" s="58">
        <f>+'Resumen-DiarioHorario-HP'!AD3191</f>
        <v>0</v>
      </c>
      <c r="AB221" s="59">
        <f>+'Resumen-DiarioHorario-HP'!AD3333</f>
        <v>0</v>
      </c>
      <c r="AC221" s="58">
        <f>+'Resumen-DiarioHorario-HP'!AD3475</f>
        <v>0</v>
      </c>
      <c r="AD221" s="59">
        <f>+'Resumen-DiarioHorario-HP'!AD3617</f>
        <v>0</v>
      </c>
      <c r="AE221" s="58">
        <f>+'Resumen-DiarioHorario-HP'!AD3759</f>
        <v>0</v>
      </c>
      <c r="AF221" s="59">
        <f>+'Resumen-DiarioHorario-HP'!AD3901</f>
        <v>0</v>
      </c>
      <c r="AG221" s="58">
        <f>+'Resumen-DiarioHorario-HP'!AD4043</f>
        <v>0</v>
      </c>
      <c r="AH221" s="59">
        <f>+'Resumen-DiarioHorario-HP'!AD4185</f>
        <v>0</v>
      </c>
      <c r="AI221" s="60">
        <f>+'Resumen-DiarioHorario-HP'!AD4327</f>
        <v>0</v>
      </c>
      <c r="AJ221" s="54"/>
      <c r="AK221" s="51">
        <f t="shared" si="14"/>
        <v>119.23889606028942</v>
      </c>
      <c r="AL221" s="54"/>
    </row>
    <row r="222" spans="2:38" x14ac:dyDescent="0.3">
      <c r="B222" s="4" t="s">
        <v>232</v>
      </c>
      <c r="D222" s="62"/>
      <c r="E222" s="58">
        <f>+'Resumen-DiarioHorario-HP'!AD68</f>
        <v>2.8100142537424757</v>
      </c>
      <c r="F222" s="59">
        <f>+'Resumen-DiarioHorario-HP'!AD210</f>
        <v>1.2308349772653955</v>
      </c>
      <c r="G222" s="58">
        <f>+'Resumen-DiarioHorario-HP'!AD352</f>
        <v>74.223970324728612</v>
      </c>
      <c r="H222" s="59">
        <f>+'Resumen-DiarioHorario-HP'!AD494</f>
        <v>0</v>
      </c>
      <c r="I222" s="58">
        <f>+'Resumen-DiarioHorario-HP'!AD636</f>
        <v>0</v>
      </c>
      <c r="J222" s="59">
        <f>+'Resumen-DiarioHorario-HP'!AD778</f>
        <v>0</v>
      </c>
      <c r="K222" s="58">
        <f>+'Resumen-DiarioHorario-HP'!AD920</f>
        <v>0</v>
      </c>
      <c r="L222" s="59">
        <f>+'Resumen-DiarioHorario-HP'!AD1062</f>
        <v>0</v>
      </c>
      <c r="M222" s="58">
        <f>+'Resumen-DiarioHorario-HP'!AD1204</f>
        <v>0</v>
      </c>
      <c r="N222" s="59">
        <f>+'Resumen-DiarioHorario-HP'!AD1346</f>
        <v>25.73395985836784</v>
      </c>
      <c r="O222" s="58">
        <f>+'Resumen-DiarioHorario-HP'!AD1488</f>
        <v>0</v>
      </c>
      <c r="P222" s="59">
        <f>+'Resumen-DiarioHorario-HP'!AD1630</f>
        <v>0</v>
      </c>
      <c r="Q222" s="58">
        <f>+'Resumen-DiarioHorario-HP'!AD1772</f>
        <v>0</v>
      </c>
      <c r="R222" s="59">
        <f>+'Resumen-DiarioHorario-HP'!AD1914</f>
        <v>0</v>
      </c>
      <c r="S222" s="58">
        <f>+'Resumen-DiarioHorario-HP'!AD2056</f>
        <v>1.3999133280342599</v>
      </c>
      <c r="T222" s="59">
        <f>+'Resumen-DiarioHorario-HP'!AD2198</f>
        <v>0</v>
      </c>
      <c r="U222" s="58">
        <f>+'Resumen-DiarioHorario-HP'!AD2340</f>
        <v>13.840203318150847</v>
      </c>
      <c r="V222" s="59">
        <f>+'Resumen-DiarioHorario-HP'!AD2482</f>
        <v>0</v>
      </c>
      <c r="W222" s="58">
        <f>+'Resumen-DiarioHorario-HP'!AD2624</f>
        <v>0</v>
      </c>
      <c r="X222" s="59">
        <f>+'Resumen-DiarioHorario-HP'!AD2766</f>
        <v>0</v>
      </c>
      <c r="Y222" s="58">
        <f>+'Resumen-DiarioHorario-HP'!AD2908</f>
        <v>0</v>
      </c>
      <c r="Z222" s="59">
        <f>+'Resumen-DiarioHorario-HP'!AD3050</f>
        <v>0</v>
      </c>
      <c r="AA222" s="58">
        <f>+'Resumen-DiarioHorario-HP'!AD3192</f>
        <v>0</v>
      </c>
      <c r="AB222" s="59">
        <f>+'Resumen-DiarioHorario-HP'!AD3334</f>
        <v>0</v>
      </c>
      <c r="AC222" s="58">
        <f>+'Resumen-DiarioHorario-HP'!AD3476</f>
        <v>0</v>
      </c>
      <c r="AD222" s="59">
        <f>+'Resumen-DiarioHorario-HP'!AD3618</f>
        <v>0</v>
      </c>
      <c r="AE222" s="58">
        <f>+'Resumen-DiarioHorario-HP'!AD3760</f>
        <v>0</v>
      </c>
      <c r="AF222" s="59">
        <f>+'Resumen-DiarioHorario-HP'!AD3902</f>
        <v>0</v>
      </c>
      <c r="AG222" s="58">
        <f>+'Resumen-DiarioHorario-HP'!AD4044</f>
        <v>0</v>
      </c>
      <c r="AH222" s="59">
        <f>+'Resumen-DiarioHorario-HP'!AD4186</f>
        <v>0</v>
      </c>
      <c r="AI222" s="60">
        <f>+'Resumen-DiarioHorario-HP'!AD4328</f>
        <v>0</v>
      </c>
      <c r="AJ222" s="54"/>
      <c r="AK222" s="51">
        <f t="shared" si="14"/>
        <v>119.23889606028942</v>
      </c>
      <c r="AL222" s="54"/>
    </row>
    <row r="223" spans="2:38" x14ac:dyDescent="0.3">
      <c r="B223" s="4" t="s">
        <v>233</v>
      </c>
      <c r="D223" s="62"/>
      <c r="E223" s="58">
        <f>+'Resumen-DiarioHorario-HP'!AD69</f>
        <v>16.517762374877929</v>
      </c>
      <c r="F223" s="59">
        <f>+'Resumen-DiarioHorario-HP'!AD211</f>
        <v>1.8625702540079756</v>
      </c>
      <c r="G223" s="58">
        <f>+'Resumen-DiarioHorario-HP'!AD353</f>
        <v>2.0559163570404051</v>
      </c>
      <c r="H223" s="59">
        <f>+'Resumen-DiarioHorario-HP'!AD495</f>
        <v>0.74084688822428379</v>
      </c>
      <c r="I223" s="58">
        <f>+'Resumen-DiarioHorario-HP'!AD637</f>
        <v>0.99779522418975841</v>
      </c>
      <c r="J223" s="59">
        <f>+'Resumen-DiarioHorario-HP'!AD779</f>
        <v>15.123569404006656</v>
      </c>
      <c r="K223" s="58">
        <f>+'Resumen-DiarioHorario-HP'!AD921</f>
        <v>4.7354005177815767E-2</v>
      </c>
      <c r="L223" s="59">
        <f>+'Resumen-DiarioHorario-HP'!AD1063</f>
        <v>0</v>
      </c>
      <c r="M223" s="58">
        <f>+'Resumen-DiarioHorario-HP'!AD1205</f>
        <v>0</v>
      </c>
      <c r="N223" s="59">
        <f>+'Resumen-DiarioHorario-HP'!AD1347</f>
        <v>1.2903980731964111</v>
      </c>
      <c r="O223" s="58">
        <f>+'Resumen-DiarioHorario-HP'!AD1489</f>
        <v>0</v>
      </c>
      <c r="P223" s="59">
        <f>+'Resumen-DiarioHorario-HP'!AD1631</f>
        <v>6.0322148005167655</v>
      </c>
      <c r="Q223" s="58">
        <f>+'Resumen-DiarioHorario-HP'!AD1773</f>
        <v>0</v>
      </c>
      <c r="R223" s="59">
        <f>+'Resumen-DiarioHorario-HP'!AD1915</f>
        <v>0.24510021209716798</v>
      </c>
      <c r="S223" s="58">
        <f>+'Resumen-DiarioHorario-HP'!AD2057</f>
        <v>1.8037087572945487</v>
      </c>
      <c r="T223" s="59">
        <f>+'Resumen-DiarioHorario-HP'!AD2199</f>
        <v>0</v>
      </c>
      <c r="U223" s="58">
        <f>+'Resumen-DiarioHorario-HP'!AD2341</f>
        <v>4.0605707963307704</v>
      </c>
      <c r="V223" s="59">
        <f>+'Resumen-DiarioHorario-HP'!AD2483</f>
        <v>0.35602521896362305</v>
      </c>
      <c r="W223" s="58">
        <f>+'Resumen-DiarioHorario-HP'!AD2625</f>
        <v>1.031372038523356</v>
      </c>
      <c r="X223" s="59">
        <f>+'Resumen-DiarioHorario-HP'!AD2767</f>
        <v>0</v>
      </c>
      <c r="Y223" s="58">
        <f>+'Resumen-DiarioHorario-HP'!AD2909</f>
        <v>0</v>
      </c>
      <c r="Z223" s="59">
        <f>+'Resumen-DiarioHorario-HP'!AD3051</f>
        <v>0.20825000000000035</v>
      </c>
      <c r="AA223" s="58">
        <f>+'Resumen-DiarioHorario-HP'!AD3193</f>
        <v>0</v>
      </c>
      <c r="AB223" s="59">
        <f>+'Resumen-DiarioHorario-HP'!AD3335</f>
        <v>5.4664583333333319</v>
      </c>
      <c r="AC223" s="58">
        <f>+'Resumen-DiarioHorario-HP'!AD3477</f>
        <v>0</v>
      </c>
      <c r="AD223" s="59">
        <f>+'Resumen-DiarioHorario-HP'!AD3619</f>
        <v>0</v>
      </c>
      <c r="AE223" s="58">
        <f>+'Resumen-DiarioHorario-HP'!AD3761</f>
        <v>0</v>
      </c>
      <c r="AF223" s="59">
        <f>+'Resumen-DiarioHorario-HP'!AD3903</f>
        <v>0</v>
      </c>
      <c r="AG223" s="58">
        <f>+'Resumen-DiarioHorario-HP'!AD4045</f>
        <v>0</v>
      </c>
      <c r="AH223" s="59">
        <f>+'Resumen-DiarioHorario-HP'!AD4187</f>
        <v>0</v>
      </c>
      <c r="AI223" s="60">
        <f>+'Resumen-DiarioHorario-HP'!AD4329</f>
        <v>0</v>
      </c>
      <c r="AJ223" s="54"/>
      <c r="AK223" s="51">
        <f t="shared" si="14"/>
        <v>57.839912737780807</v>
      </c>
      <c r="AL223" s="54"/>
    </row>
    <row r="224" spans="2:38" x14ac:dyDescent="0.3">
      <c r="B224" s="4" t="s">
        <v>234</v>
      </c>
      <c r="D224" s="62"/>
      <c r="E224" s="58">
        <f>+'Resumen-DiarioHorario-HP'!AD70</f>
        <v>16.517762374877929</v>
      </c>
      <c r="F224" s="59">
        <f>+'Resumen-DiarioHorario-HP'!AD212</f>
        <v>1.8625702540079756</v>
      </c>
      <c r="G224" s="58">
        <f>+'Resumen-DiarioHorario-HP'!AD354</f>
        <v>2.0559163570404051</v>
      </c>
      <c r="H224" s="59">
        <f>+'Resumen-DiarioHorario-HP'!AD496</f>
        <v>0.74084688822428379</v>
      </c>
      <c r="I224" s="58">
        <f>+'Resumen-DiarioHorario-HP'!AD638</f>
        <v>0.99779522418975841</v>
      </c>
      <c r="J224" s="59">
        <f>+'Resumen-DiarioHorario-HP'!AD780</f>
        <v>15.123569404006656</v>
      </c>
      <c r="K224" s="58">
        <f>+'Resumen-DiarioHorario-HP'!AD922</f>
        <v>4.7354005177815767E-2</v>
      </c>
      <c r="L224" s="59">
        <f>+'Resumen-DiarioHorario-HP'!AD1064</f>
        <v>0</v>
      </c>
      <c r="M224" s="58">
        <f>+'Resumen-DiarioHorario-HP'!AD1206</f>
        <v>0</v>
      </c>
      <c r="N224" s="59">
        <f>+'Resumen-DiarioHorario-HP'!AD1348</f>
        <v>1.2903980731964111</v>
      </c>
      <c r="O224" s="58">
        <f>+'Resumen-DiarioHorario-HP'!AD1490</f>
        <v>0</v>
      </c>
      <c r="P224" s="59">
        <f>+'Resumen-DiarioHorario-HP'!AD1632</f>
        <v>6.0322148005167655</v>
      </c>
      <c r="Q224" s="58">
        <f>+'Resumen-DiarioHorario-HP'!AD1774</f>
        <v>0</v>
      </c>
      <c r="R224" s="59">
        <f>+'Resumen-DiarioHorario-HP'!AD1916</f>
        <v>0.24510021209716798</v>
      </c>
      <c r="S224" s="58">
        <f>+'Resumen-DiarioHorario-HP'!AD2058</f>
        <v>1.8037087572945487</v>
      </c>
      <c r="T224" s="59">
        <f>+'Resumen-DiarioHorario-HP'!AD2200</f>
        <v>0</v>
      </c>
      <c r="U224" s="58">
        <f>+'Resumen-DiarioHorario-HP'!AD2342</f>
        <v>4.0605707963307704</v>
      </c>
      <c r="V224" s="59">
        <f>+'Resumen-DiarioHorario-HP'!AD2484</f>
        <v>0.35602521896362305</v>
      </c>
      <c r="W224" s="58">
        <f>+'Resumen-DiarioHorario-HP'!AD2626</f>
        <v>1.031372038523356</v>
      </c>
      <c r="X224" s="59">
        <f>+'Resumen-DiarioHorario-HP'!AD2768</f>
        <v>0</v>
      </c>
      <c r="Y224" s="58">
        <f>+'Resumen-DiarioHorario-HP'!AD2910</f>
        <v>0</v>
      </c>
      <c r="Z224" s="59">
        <f>+'Resumen-DiarioHorario-HP'!AD3052</f>
        <v>0.20825000000000035</v>
      </c>
      <c r="AA224" s="58">
        <f>+'Resumen-DiarioHorario-HP'!AD3194</f>
        <v>0</v>
      </c>
      <c r="AB224" s="59">
        <f>+'Resumen-DiarioHorario-HP'!AD3336</f>
        <v>5.4664583333333319</v>
      </c>
      <c r="AC224" s="58">
        <f>+'Resumen-DiarioHorario-HP'!AD3478</f>
        <v>0</v>
      </c>
      <c r="AD224" s="59">
        <f>+'Resumen-DiarioHorario-HP'!AD3620</f>
        <v>0</v>
      </c>
      <c r="AE224" s="58">
        <f>+'Resumen-DiarioHorario-HP'!AD3762</f>
        <v>0</v>
      </c>
      <c r="AF224" s="59">
        <f>+'Resumen-DiarioHorario-HP'!AD3904</f>
        <v>0</v>
      </c>
      <c r="AG224" s="58">
        <f>+'Resumen-DiarioHorario-HP'!AD4046</f>
        <v>0</v>
      </c>
      <c r="AH224" s="59">
        <f>+'Resumen-DiarioHorario-HP'!AD4188</f>
        <v>0</v>
      </c>
      <c r="AI224" s="60">
        <f>+'Resumen-DiarioHorario-HP'!AD4330</f>
        <v>0</v>
      </c>
      <c r="AJ224" s="54"/>
      <c r="AK224" s="51">
        <f t="shared" si="14"/>
        <v>57.839912737780807</v>
      </c>
      <c r="AL224" s="54"/>
    </row>
    <row r="225" spans="2:38" x14ac:dyDescent="0.3">
      <c r="B225" s="4" t="s">
        <v>288</v>
      </c>
      <c r="D225" s="62"/>
      <c r="E225" s="58">
        <f>+'Resumen-DiarioHorario-HP'!AD71</f>
        <v>0</v>
      </c>
      <c r="F225" s="59">
        <f>+'Resumen-DiarioHorario-HP'!AD213</f>
        <v>0</v>
      </c>
      <c r="G225" s="58">
        <f>+'Resumen-DiarioHorario-HP'!AD355</f>
        <v>0</v>
      </c>
      <c r="H225" s="59">
        <f>+'Resumen-DiarioHorario-HP'!AD497</f>
        <v>0</v>
      </c>
      <c r="I225" s="58">
        <f>+'Resumen-DiarioHorario-HP'!AD639</f>
        <v>0</v>
      </c>
      <c r="J225" s="59">
        <f>+'Resumen-DiarioHorario-HP'!AD781</f>
        <v>0</v>
      </c>
      <c r="K225" s="58">
        <f>+'Resumen-DiarioHorario-HP'!AD923</f>
        <v>0</v>
      </c>
      <c r="L225" s="59">
        <f>+'Resumen-DiarioHorario-HP'!AD1065</f>
        <v>0</v>
      </c>
      <c r="M225" s="58">
        <f>+'Resumen-DiarioHorario-HP'!AD1207</f>
        <v>0</v>
      </c>
      <c r="N225" s="59">
        <f>+'Resumen-DiarioHorario-HP'!AD1349</f>
        <v>0</v>
      </c>
      <c r="O225" s="58">
        <f>+'Resumen-DiarioHorario-HP'!AD1491</f>
        <v>0</v>
      </c>
      <c r="P225" s="59">
        <f>+'Resumen-DiarioHorario-HP'!AD1633</f>
        <v>0</v>
      </c>
      <c r="Q225" s="58">
        <f>+'Resumen-DiarioHorario-HP'!AD1775</f>
        <v>0</v>
      </c>
      <c r="R225" s="59">
        <f>+'Resumen-DiarioHorario-HP'!AD1917</f>
        <v>0</v>
      </c>
      <c r="S225" s="58">
        <f>+'Resumen-DiarioHorario-HP'!AD2059</f>
        <v>0</v>
      </c>
      <c r="T225" s="59">
        <f>+'Resumen-DiarioHorario-HP'!AD2201</f>
        <v>0</v>
      </c>
      <c r="U225" s="58">
        <f>+'Resumen-DiarioHorario-HP'!AD2343</f>
        <v>0</v>
      </c>
      <c r="V225" s="59">
        <f>+'Resumen-DiarioHorario-HP'!AD2485</f>
        <v>0</v>
      </c>
      <c r="W225" s="58">
        <f>+'Resumen-DiarioHorario-HP'!AD2627</f>
        <v>0</v>
      </c>
      <c r="X225" s="59">
        <f>+'Resumen-DiarioHorario-HP'!AD2769</f>
        <v>0</v>
      </c>
      <c r="Y225" s="58">
        <f>+'Resumen-DiarioHorario-HP'!AD2911</f>
        <v>0</v>
      </c>
      <c r="Z225" s="59">
        <f>+'Resumen-DiarioHorario-HP'!AD3053</f>
        <v>0</v>
      </c>
      <c r="AA225" s="58">
        <f>+'Resumen-DiarioHorario-HP'!AD3195</f>
        <v>0</v>
      </c>
      <c r="AB225" s="59">
        <f>+'Resumen-DiarioHorario-HP'!AD3337</f>
        <v>0</v>
      </c>
      <c r="AC225" s="58">
        <f>+'Resumen-DiarioHorario-HP'!AD3479</f>
        <v>0</v>
      </c>
      <c r="AD225" s="59">
        <f>+'Resumen-DiarioHorario-HP'!AD3621</f>
        <v>0</v>
      </c>
      <c r="AE225" s="58">
        <f>+'Resumen-DiarioHorario-HP'!AD3763</f>
        <v>0</v>
      </c>
      <c r="AF225" s="59">
        <f>+'Resumen-DiarioHorario-HP'!AD3905</f>
        <v>0</v>
      </c>
      <c r="AG225" s="58">
        <f>+'Resumen-DiarioHorario-HP'!AD4047</f>
        <v>0</v>
      </c>
      <c r="AH225" s="59">
        <f>+'Resumen-DiarioHorario-HP'!AD4189</f>
        <v>0</v>
      </c>
      <c r="AI225" s="60">
        <f>+'Resumen-DiarioHorario-HP'!AD4331</f>
        <v>0</v>
      </c>
      <c r="AJ225" s="54"/>
      <c r="AK225" s="51">
        <f t="shared" si="14"/>
        <v>0</v>
      </c>
      <c r="AL225" s="54"/>
    </row>
    <row r="226" spans="2:38" x14ac:dyDescent="0.3">
      <c r="B226" s="4" t="s">
        <v>289</v>
      </c>
      <c r="D226" s="62"/>
      <c r="E226" s="58">
        <f>+'Resumen-DiarioHorario-HP'!AD72</f>
        <v>0</v>
      </c>
      <c r="F226" s="59">
        <f>+'Resumen-DiarioHorario-HP'!AD214</f>
        <v>0</v>
      </c>
      <c r="G226" s="58">
        <f>+'Resumen-DiarioHorario-HP'!AD356</f>
        <v>0</v>
      </c>
      <c r="H226" s="59">
        <f>+'Resumen-DiarioHorario-HP'!AD498</f>
        <v>0</v>
      </c>
      <c r="I226" s="58">
        <f>+'Resumen-DiarioHorario-HP'!AD640</f>
        <v>0</v>
      </c>
      <c r="J226" s="59">
        <f>+'Resumen-DiarioHorario-HP'!AD782</f>
        <v>0</v>
      </c>
      <c r="K226" s="58">
        <f>+'Resumen-DiarioHorario-HP'!AD924</f>
        <v>0</v>
      </c>
      <c r="L226" s="59">
        <f>+'Resumen-DiarioHorario-HP'!AD1066</f>
        <v>0</v>
      </c>
      <c r="M226" s="58">
        <f>+'Resumen-DiarioHorario-HP'!AD1208</f>
        <v>0</v>
      </c>
      <c r="N226" s="59">
        <f>+'Resumen-DiarioHorario-HP'!AD1350</f>
        <v>0</v>
      </c>
      <c r="O226" s="58">
        <f>+'Resumen-DiarioHorario-HP'!AD1492</f>
        <v>0</v>
      </c>
      <c r="P226" s="59">
        <f>+'Resumen-DiarioHorario-HP'!AD1634</f>
        <v>0</v>
      </c>
      <c r="Q226" s="58">
        <f>+'Resumen-DiarioHorario-HP'!AD1776</f>
        <v>0</v>
      </c>
      <c r="R226" s="59">
        <f>+'Resumen-DiarioHorario-HP'!AD1918</f>
        <v>0</v>
      </c>
      <c r="S226" s="58">
        <f>+'Resumen-DiarioHorario-HP'!AD2060</f>
        <v>0</v>
      </c>
      <c r="T226" s="59">
        <f>+'Resumen-DiarioHorario-HP'!AD2202</f>
        <v>0</v>
      </c>
      <c r="U226" s="58">
        <f>+'Resumen-DiarioHorario-HP'!AD2344</f>
        <v>0</v>
      </c>
      <c r="V226" s="59">
        <f>+'Resumen-DiarioHorario-HP'!AD2486</f>
        <v>0</v>
      </c>
      <c r="W226" s="58">
        <f>+'Resumen-DiarioHorario-HP'!AD2628</f>
        <v>0</v>
      </c>
      <c r="X226" s="59">
        <f>+'Resumen-DiarioHorario-HP'!AD2770</f>
        <v>0</v>
      </c>
      <c r="Y226" s="58">
        <f>+'Resumen-DiarioHorario-HP'!AD2912</f>
        <v>0</v>
      </c>
      <c r="Z226" s="59">
        <f>+'Resumen-DiarioHorario-HP'!AD3054</f>
        <v>0</v>
      </c>
      <c r="AA226" s="58">
        <f>+'Resumen-DiarioHorario-HP'!AD3196</f>
        <v>0</v>
      </c>
      <c r="AB226" s="59">
        <f>+'Resumen-DiarioHorario-HP'!AD3338</f>
        <v>0</v>
      </c>
      <c r="AC226" s="58">
        <f>+'Resumen-DiarioHorario-HP'!AD3480</f>
        <v>0</v>
      </c>
      <c r="AD226" s="59">
        <f>+'Resumen-DiarioHorario-HP'!AD3622</f>
        <v>0</v>
      </c>
      <c r="AE226" s="58">
        <f>+'Resumen-DiarioHorario-HP'!AD3764</f>
        <v>0</v>
      </c>
      <c r="AF226" s="59">
        <f>+'Resumen-DiarioHorario-HP'!AD3906</f>
        <v>0</v>
      </c>
      <c r="AG226" s="58">
        <f>+'Resumen-DiarioHorario-HP'!AD4048</f>
        <v>0</v>
      </c>
      <c r="AH226" s="59">
        <f>+'Resumen-DiarioHorario-HP'!AD4190</f>
        <v>0</v>
      </c>
      <c r="AI226" s="60">
        <f>+'Resumen-DiarioHorario-HP'!AD4332</f>
        <v>0</v>
      </c>
      <c r="AJ226" s="54"/>
      <c r="AK226" s="51">
        <f t="shared" si="14"/>
        <v>0</v>
      </c>
      <c r="AL226" s="54"/>
    </row>
    <row r="227" spans="2:38" x14ac:dyDescent="0.3">
      <c r="B227" s="4" t="s">
        <v>156</v>
      </c>
      <c r="D227" s="62"/>
      <c r="E227" s="58">
        <f>+'Resumen-DiarioHorario-HP'!AD73</f>
        <v>89.236181382387855</v>
      </c>
      <c r="F227" s="59">
        <f>+'Resumen-DiarioHorario-HP'!AD215</f>
        <v>0</v>
      </c>
      <c r="G227" s="58">
        <f>+'Resumen-DiarioHorario-HP'!AD357</f>
        <v>72.092559648208336</v>
      </c>
      <c r="H227" s="59">
        <f>+'Resumen-DiarioHorario-HP'!AD499</f>
        <v>14.719237701216507</v>
      </c>
      <c r="I227" s="58">
        <f>+'Resumen-DiarioHorario-HP'!AD641</f>
        <v>0</v>
      </c>
      <c r="J227" s="59">
        <f>+'Resumen-DiarioHorario-HP'!AD783</f>
        <v>0</v>
      </c>
      <c r="K227" s="58">
        <f>+'Resumen-DiarioHorario-HP'!AD925</f>
        <v>1.125722058614095E-2</v>
      </c>
      <c r="L227" s="59">
        <f>+'Resumen-DiarioHorario-HP'!AD1067</f>
        <v>0</v>
      </c>
      <c r="M227" s="58">
        <f>+'Resumen-DiarioHorario-HP'!AD1209</f>
        <v>0</v>
      </c>
      <c r="N227" s="59">
        <f>+'Resumen-DiarioHorario-HP'!AD1351</f>
        <v>16.642242706616724</v>
      </c>
      <c r="O227" s="58">
        <f>+'Resumen-DiarioHorario-HP'!AD1493</f>
        <v>0</v>
      </c>
      <c r="P227" s="59">
        <f>+'Resumen-DiarioHorario-HP'!AD1635</f>
        <v>5.6668081072345373</v>
      </c>
      <c r="Q227" s="58">
        <f>+'Resumen-DiarioHorario-HP'!AD1777</f>
        <v>0</v>
      </c>
      <c r="R227" s="59">
        <f>+'Resumen-DiarioHorario-HP'!AD1919</f>
        <v>0</v>
      </c>
      <c r="S227" s="58">
        <f>+'Resumen-DiarioHorario-HP'!AD2061</f>
        <v>0</v>
      </c>
      <c r="T227" s="59">
        <f>+'Resumen-DiarioHorario-HP'!AD2203</f>
        <v>0</v>
      </c>
      <c r="U227" s="58">
        <f>+'Resumen-DiarioHorario-HP'!AD2345</f>
        <v>0</v>
      </c>
      <c r="V227" s="59">
        <f>+'Resumen-DiarioHorario-HP'!AD2487</f>
        <v>0</v>
      </c>
      <c r="W227" s="58">
        <f>+'Resumen-DiarioHorario-HP'!AD2629</f>
        <v>0</v>
      </c>
      <c r="X227" s="59">
        <f>+'Resumen-DiarioHorario-HP'!AD2771</f>
        <v>0</v>
      </c>
      <c r="Y227" s="58">
        <f>+'Resumen-DiarioHorario-HP'!AD2913</f>
        <v>0</v>
      </c>
      <c r="Z227" s="59">
        <f>+'Resumen-DiarioHorario-HP'!AD3055</f>
        <v>1.2561013221740713</v>
      </c>
      <c r="AA227" s="58">
        <f>+'Resumen-DiarioHorario-HP'!AD3197</f>
        <v>0</v>
      </c>
      <c r="AB227" s="59">
        <f>+'Resumen-DiarioHorario-HP'!AD3339</f>
        <v>58.847560240003787</v>
      </c>
      <c r="AC227" s="58">
        <f>+'Resumen-DiarioHorario-HP'!AD3481</f>
        <v>0</v>
      </c>
      <c r="AD227" s="59">
        <f>+'Resumen-DiarioHorario-HP'!AD3623</f>
        <v>0</v>
      </c>
      <c r="AE227" s="58">
        <f>+'Resumen-DiarioHorario-HP'!AD3765</f>
        <v>0</v>
      </c>
      <c r="AF227" s="59">
        <f>+'Resumen-DiarioHorario-HP'!AD3907</f>
        <v>27.527719106674201</v>
      </c>
      <c r="AG227" s="58">
        <f>+'Resumen-DiarioHorario-HP'!AD4049</f>
        <v>0</v>
      </c>
      <c r="AH227" s="59">
        <f>+'Resumen-DiarioHorario-HP'!AD4191</f>
        <v>0</v>
      </c>
      <c r="AI227" s="60">
        <f>+'Resumen-DiarioHorario-HP'!AD4333</f>
        <v>0</v>
      </c>
      <c r="AJ227" s="54"/>
      <c r="AK227" s="51">
        <f t="shared" ref="AK227:AK290" si="15">SUM(E227:AI227)</f>
        <v>285.9996674351022</v>
      </c>
      <c r="AL227" s="54"/>
    </row>
    <row r="228" spans="2:38" x14ac:dyDescent="0.3">
      <c r="B228" s="4" t="s">
        <v>192</v>
      </c>
      <c r="D228" s="62"/>
      <c r="E228" s="58">
        <f>+'Resumen-DiarioHorario-HP'!AD74</f>
        <v>0</v>
      </c>
      <c r="F228" s="59">
        <f>+'Resumen-DiarioHorario-HP'!AD216</f>
        <v>0</v>
      </c>
      <c r="G228" s="58">
        <f>+'Resumen-DiarioHorario-HP'!AD358</f>
        <v>0</v>
      </c>
      <c r="H228" s="59">
        <f>+'Resumen-DiarioHorario-HP'!AD500</f>
        <v>0</v>
      </c>
      <c r="I228" s="58">
        <f>+'Resumen-DiarioHorario-HP'!AD642</f>
        <v>0</v>
      </c>
      <c r="J228" s="59">
        <f>+'Resumen-DiarioHorario-HP'!AD784</f>
        <v>0</v>
      </c>
      <c r="K228" s="58">
        <f>+'Resumen-DiarioHorario-HP'!AD926</f>
        <v>0</v>
      </c>
      <c r="L228" s="59">
        <f>+'Resumen-DiarioHorario-HP'!AD1068</f>
        <v>0</v>
      </c>
      <c r="M228" s="58">
        <f>+'Resumen-DiarioHorario-HP'!AD1210</f>
        <v>0</v>
      </c>
      <c r="N228" s="59">
        <f>+'Resumen-DiarioHorario-HP'!AD1352</f>
        <v>0</v>
      </c>
      <c r="O228" s="58">
        <f>+'Resumen-DiarioHorario-HP'!AD1494</f>
        <v>0</v>
      </c>
      <c r="P228" s="59">
        <f>+'Resumen-DiarioHorario-HP'!AD1636</f>
        <v>0</v>
      </c>
      <c r="Q228" s="58">
        <f>+'Resumen-DiarioHorario-HP'!AD1778</f>
        <v>0</v>
      </c>
      <c r="R228" s="59">
        <f>+'Resumen-DiarioHorario-HP'!AD1920</f>
        <v>0</v>
      </c>
      <c r="S228" s="58">
        <f>+'Resumen-DiarioHorario-HP'!AD2062</f>
        <v>0</v>
      </c>
      <c r="T228" s="59">
        <f>+'Resumen-DiarioHorario-HP'!AD2204</f>
        <v>0</v>
      </c>
      <c r="U228" s="58">
        <f>+'Resumen-DiarioHorario-HP'!AD2346</f>
        <v>0</v>
      </c>
      <c r="V228" s="59">
        <f>+'Resumen-DiarioHorario-HP'!AD2488</f>
        <v>0</v>
      </c>
      <c r="W228" s="58">
        <f>+'Resumen-DiarioHorario-HP'!AD2630</f>
        <v>0</v>
      </c>
      <c r="X228" s="59">
        <f>+'Resumen-DiarioHorario-HP'!AD2772</f>
        <v>0</v>
      </c>
      <c r="Y228" s="58">
        <f>+'Resumen-DiarioHorario-HP'!AD2914</f>
        <v>0</v>
      </c>
      <c r="Z228" s="59">
        <f>+'Resumen-DiarioHorario-HP'!AD3056</f>
        <v>0</v>
      </c>
      <c r="AA228" s="58">
        <f>+'Resumen-DiarioHorario-HP'!AD3198</f>
        <v>0</v>
      </c>
      <c r="AB228" s="59">
        <f>+'Resumen-DiarioHorario-HP'!AD3340</f>
        <v>0</v>
      </c>
      <c r="AC228" s="58">
        <f>+'Resumen-DiarioHorario-HP'!AD3482</f>
        <v>0</v>
      </c>
      <c r="AD228" s="59">
        <f>+'Resumen-DiarioHorario-HP'!AD3624</f>
        <v>0</v>
      </c>
      <c r="AE228" s="58">
        <f>+'Resumen-DiarioHorario-HP'!AD3766</f>
        <v>0</v>
      </c>
      <c r="AF228" s="59">
        <f>+'Resumen-DiarioHorario-HP'!AD3908</f>
        <v>0</v>
      </c>
      <c r="AG228" s="58">
        <f>+'Resumen-DiarioHorario-HP'!AD4050</f>
        <v>0</v>
      </c>
      <c r="AH228" s="59">
        <f>+'Resumen-DiarioHorario-HP'!AD4192</f>
        <v>0</v>
      </c>
      <c r="AI228" s="60">
        <f>+'Resumen-DiarioHorario-HP'!AD4334</f>
        <v>0</v>
      </c>
      <c r="AJ228" s="54"/>
      <c r="AK228" s="51">
        <f t="shared" si="15"/>
        <v>0</v>
      </c>
      <c r="AL228" s="54"/>
    </row>
    <row r="229" spans="2:38" x14ac:dyDescent="0.3">
      <c r="B229" s="4" t="s">
        <v>193</v>
      </c>
      <c r="D229" s="62"/>
      <c r="E229" s="58">
        <f>+'Resumen-DiarioHorario-HP'!AD75</f>
        <v>0</v>
      </c>
      <c r="F229" s="59">
        <f>+'Resumen-DiarioHorario-HP'!AD217</f>
        <v>0</v>
      </c>
      <c r="G229" s="58">
        <f>+'Resumen-DiarioHorario-HP'!AD359</f>
        <v>0</v>
      </c>
      <c r="H229" s="59">
        <f>+'Resumen-DiarioHorario-HP'!AD501</f>
        <v>0</v>
      </c>
      <c r="I229" s="58">
        <f>+'Resumen-DiarioHorario-HP'!AD643</f>
        <v>0</v>
      </c>
      <c r="J229" s="59">
        <f>+'Resumen-DiarioHorario-HP'!AD785</f>
        <v>0</v>
      </c>
      <c r="K229" s="58">
        <f>+'Resumen-DiarioHorario-HP'!AD927</f>
        <v>0</v>
      </c>
      <c r="L229" s="59">
        <f>+'Resumen-DiarioHorario-HP'!AD1069</f>
        <v>0</v>
      </c>
      <c r="M229" s="58">
        <f>+'Resumen-DiarioHorario-HP'!AD1211</f>
        <v>0</v>
      </c>
      <c r="N229" s="59">
        <f>+'Resumen-DiarioHorario-HP'!AD1353</f>
        <v>0</v>
      </c>
      <c r="O229" s="58">
        <f>+'Resumen-DiarioHorario-HP'!AD1495</f>
        <v>0</v>
      </c>
      <c r="P229" s="59">
        <f>+'Resumen-DiarioHorario-HP'!AD1637</f>
        <v>0</v>
      </c>
      <c r="Q229" s="58">
        <f>+'Resumen-DiarioHorario-HP'!AD1779</f>
        <v>0</v>
      </c>
      <c r="R229" s="59">
        <f>+'Resumen-DiarioHorario-HP'!AD1921</f>
        <v>0</v>
      </c>
      <c r="S229" s="58">
        <f>+'Resumen-DiarioHorario-HP'!AD2063</f>
        <v>0</v>
      </c>
      <c r="T229" s="59">
        <f>+'Resumen-DiarioHorario-HP'!AD2205</f>
        <v>0</v>
      </c>
      <c r="U229" s="58">
        <f>+'Resumen-DiarioHorario-HP'!AD2347</f>
        <v>0</v>
      </c>
      <c r="V229" s="59">
        <f>+'Resumen-DiarioHorario-HP'!AD2489</f>
        <v>0</v>
      </c>
      <c r="W229" s="58">
        <f>+'Resumen-DiarioHorario-HP'!AD2631</f>
        <v>0</v>
      </c>
      <c r="X229" s="59">
        <f>+'Resumen-DiarioHorario-HP'!AD2773</f>
        <v>0</v>
      </c>
      <c r="Y229" s="58">
        <f>+'Resumen-DiarioHorario-HP'!AD2915</f>
        <v>0</v>
      </c>
      <c r="Z229" s="59">
        <f>+'Resumen-DiarioHorario-HP'!AD3057</f>
        <v>0</v>
      </c>
      <c r="AA229" s="58">
        <f>+'Resumen-DiarioHorario-HP'!AD3199</f>
        <v>0</v>
      </c>
      <c r="AB229" s="59">
        <f>+'Resumen-DiarioHorario-HP'!AD3341</f>
        <v>0</v>
      </c>
      <c r="AC229" s="58">
        <f>+'Resumen-DiarioHorario-HP'!AD3483</f>
        <v>0</v>
      </c>
      <c r="AD229" s="59">
        <f>+'Resumen-DiarioHorario-HP'!AD3625</f>
        <v>0</v>
      </c>
      <c r="AE229" s="58">
        <f>+'Resumen-DiarioHorario-HP'!AD3767</f>
        <v>0</v>
      </c>
      <c r="AF229" s="59">
        <f>+'Resumen-DiarioHorario-HP'!AD3909</f>
        <v>0</v>
      </c>
      <c r="AG229" s="58">
        <f>+'Resumen-DiarioHorario-HP'!AD4051</f>
        <v>0</v>
      </c>
      <c r="AH229" s="59">
        <f>+'Resumen-DiarioHorario-HP'!AD4193</f>
        <v>0</v>
      </c>
      <c r="AI229" s="60">
        <f>+'Resumen-DiarioHorario-HP'!AD4335</f>
        <v>0</v>
      </c>
      <c r="AJ229" s="54"/>
      <c r="AK229" s="51">
        <f t="shared" si="15"/>
        <v>0</v>
      </c>
      <c r="AL229" s="54"/>
    </row>
    <row r="230" spans="2:38" x14ac:dyDescent="0.3">
      <c r="B230" s="4" t="s">
        <v>184</v>
      </c>
      <c r="D230" s="62"/>
      <c r="E230" s="58">
        <f>+'Resumen-DiarioHorario-HP'!AD76</f>
        <v>1.1860080917676292</v>
      </c>
      <c r="F230" s="59">
        <f>+'Resumen-DiarioHorario-HP'!AD218</f>
        <v>0.83410968780517591</v>
      </c>
      <c r="G230" s="58">
        <f>+'Resumen-DiarioHorario-HP'!AD360</f>
        <v>7.6319423039754231</v>
      </c>
      <c r="H230" s="59">
        <f>+'Resumen-DiarioHorario-HP'!AD502</f>
        <v>0.8868239065011343</v>
      </c>
      <c r="I230" s="58">
        <f>+'Resumen-DiarioHorario-HP'!AD644</f>
        <v>8.6770375569661436E-3</v>
      </c>
      <c r="J230" s="59">
        <f>+'Resumen-DiarioHorario-HP'!AD786</f>
        <v>6.8993908663590746</v>
      </c>
      <c r="K230" s="58">
        <f>+'Resumen-DiarioHorario-HP'!AD928</f>
        <v>1.9160922269026437</v>
      </c>
      <c r="L230" s="59">
        <f>+'Resumen-DiarioHorario-HP'!AD1070</f>
        <v>0</v>
      </c>
      <c r="M230" s="58">
        <f>+'Resumen-DiarioHorario-HP'!AD1212</f>
        <v>0</v>
      </c>
      <c r="N230" s="59">
        <f>+'Resumen-DiarioHorario-HP'!AD1354</f>
        <v>1.855710216363271</v>
      </c>
      <c r="O230" s="58">
        <f>+'Resumen-DiarioHorario-HP'!AD1496</f>
        <v>0</v>
      </c>
      <c r="P230" s="59">
        <f>+'Resumen-DiarioHorario-HP'!AD1638</f>
        <v>6.6708340326944979</v>
      </c>
      <c r="Q230" s="58">
        <f>+'Resumen-DiarioHorario-HP'!AD1780</f>
        <v>2.5211894154548644</v>
      </c>
      <c r="R230" s="59">
        <f>+'Resumen-DiarioHorario-HP'!AD1922</f>
        <v>0</v>
      </c>
      <c r="S230" s="58">
        <f>+'Resumen-DiarioHorario-HP'!AD2064</f>
        <v>0.15390151739120483</v>
      </c>
      <c r="T230" s="59">
        <f>+'Resumen-DiarioHorario-HP'!AD2206</f>
        <v>0</v>
      </c>
      <c r="U230" s="58">
        <f>+'Resumen-DiarioHorario-HP'!AD2348</f>
        <v>5.5728984395662948</v>
      </c>
      <c r="V230" s="59">
        <f>+'Resumen-DiarioHorario-HP'!AD2490</f>
        <v>3.5277688940366114</v>
      </c>
      <c r="W230" s="58">
        <f>+'Resumen-DiarioHorario-HP'!AD2632</f>
        <v>1.9665909608205161</v>
      </c>
      <c r="X230" s="59">
        <f>+'Resumen-DiarioHorario-HP'!AD2774</f>
        <v>0</v>
      </c>
      <c r="Y230" s="58">
        <f>+'Resumen-DiarioHorario-HP'!AD2916</f>
        <v>0</v>
      </c>
      <c r="Z230" s="59">
        <f>+'Resumen-DiarioHorario-HP'!AD3058</f>
        <v>0.61490270296732585</v>
      </c>
      <c r="AA230" s="58">
        <f>+'Resumen-DiarioHorario-HP'!AD3200</f>
        <v>0</v>
      </c>
      <c r="AB230" s="59">
        <f>+'Resumen-DiarioHorario-HP'!AD3342</f>
        <v>9.1003094899389474</v>
      </c>
      <c r="AC230" s="58">
        <f>+'Resumen-DiarioHorario-HP'!AD3484</f>
        <v>0</v>
      </c>
      <c r="AD230" s="59">
        <f>+'Resumen-DiarioHorario-HP'!AD3626</f>
        <v>0</v>
      </c>
      <c r="AE230" s="58">
        <f>+'Resumen-DiarioHorario-HP'!AD3768</f>
        <v>1.8705156087875365</v>
      </c>
      <c r="AF230" s="59">
        <f>+'Resumen-DiarioHorario-HP'!AD3910</f>
        <v>1.466665005683899</v>
      </c>
      <c r="AG230" s="58">
        <f>+'Resumen-DiarioHorario-HP'!AD4052</f>
        <v>0</v>
      </c>
      <c r="AH230" s="59">
        <f>+'Resumen-DiarioHorario-HP'!AD4194</f>
        <v>0</v>
      </c>
      <c r="AI230" s="60">
        <f>+'Resumen-DiarioHorario-HP'!AD4336</f>
        <v>0</v>
      </c>
      <c r="AJ230" s="54"/>
      <c r="AK230" s="51">
        <f t="shared" si="15"/>
        <v>54.684330404573018</v>
      </c>
      <c r="AL230" s="54"/>
    </row>
    <row r="231" spans="2:38" x14ac:dyDescent="0.3">
      <c r="B231" s="4" t="s">
        <v>185</v>
      </c>
      <c r="D231" s="62"/>
      <c r="E231" s="58">
        <f>+'Resumen-DiarioHorario-HP'!AD77</f>
        <v>1.1860080917676292</v>
      </c>
      <c r="F231" s="59">
        <f>+'Resumen-DiarioHorario-HP'!AD219</f>
        <v>0.83410968780517591</v>
      </c>
      <c r="G231" s="58">
        <f>+'Resumen-DiarioHorario-HP'!AD361</f>
        <v>7.6319423039754231</v>
      </c>
      <c r="H231" s="59">
        <f>+'Resumen-DiarioHorario-HP'!AD503</f>
        <v>0.8868239065011343</v>
      </c>
      <c r="I231" s="58">
        <f>+'Resumen-DiarioHorario-HP'!AD645</f>
        <v>8.6770375569661436E-3</v>
      </c>
      <c r="J231" s="59">
        <f>+'Resumen-DiarioHorario-HP'!AD787</f>
        <v>6.8993908663590746</v>
      </c>
      <c r="K231" s="58">
        <f>+'Resumen-DiarioHorario-HP'!AD929</f>
        <v>1.9160922269026437</v>
      </c>
      <c r="L231" s="59">
        <f>+'Resumen-DiarioHorario-HP'!AD1071</f>
        <v>0</v>
      </c>
      <c r="M231" s="58">
        <f>+'Resumen-DiarioHorario-HP'!AD1213</f>
        <v>0</v>
      </c>
      <c r="N231" s="59">
        <f>+'Resumen-DiarioHorario-HP'!AD1355</f>
        <v>1.855710216363271</v>
      </c>
      <c r="O231" s="58">
        <f>+'Resumen-DiarioHorario-HP'!AD1497</f>
        <v>0</v>
      </c>
      <c r="P231" s="59">
        <f>+'Resumen-DiarioHorario-HP'!AD1639</f>
        <v>6.6708340326944979</v>
      </c>
      <c r="Q231" s="58">
        <f>+'Resumen-DiarioHorario-HP'!AD1781</f>
        <v>2.5211894154548644</v>
      </c>
      <c r="R231" s="59">
        <f>+'Resumen-DiarioHorario-HP'!AD1923</f>
        <v>0</v>
      </c>
      <c r="S231" s="58">
        <f>+'Resumen-DiarioHorario-HP'!AD2065</f>
        <v>0.15390151739120483</v>
      </c>
      <c r="T231" s="59">
        <f>+'Resumen-DiarioHorario-HP'!AD2207</f>
        <v>0</v>
      </c>
      <c r="U231" s="58">
        <f>+'Resumen-DiarioHorario-HP'!AD2349</f>
        <v>5.5728984395662948</v>
      </c>
      <c r="V231" s="59">
        <f>+'Resumen-DiarioHorario-HP'!AD2491</f>
        <v>3.5277688940366114</v>
      </c>
      <c r="W231" s="58">
        <f>+'Resumen-DiarioHorario-HP'!AD2633</f>
        <v>1.9665909608205161</v>
      </c>
      <c r="X231" s="59">
        <f>+'Resumen-DiarioHorario-HP'!AD2775</f>
        <v>0</v>
      </c>
      <c r="Y231" s="58">
        <f>+'Resumen-DiarioHorario-HP'!AD2917</f>
        <v>0</v>
      </c>
      <c r="Z231" s="59">
        <f>+'Resumen-DiarioHorario-HP'!AD3059</f>
        <v>0.61490270296732585</v>
      </c>
      <c r="AA231" s="58">
        <f>+'Resumen-DiarioHorario-HP'!AD3201</f>
        <v>0</v>
      </c>
      <c r="AB231" s="59">
        <f>+'Resumen-DiarioHorario-HP'!AD3343</f>
        <v>9.1003094899389474</v>
      </c>
      <c r="AC231" s="58">
        <f>+'Resumen-DiarioHorario-HP'!AD3485</f>
        <v>0</v>
      </c>
      <c r="AD231" s="59">
        <f>+'Resumen-DiarioHorario-HP'!AD3627</f>
        <v>0</v>
      </c>
      <c r="AE231" s="58">
        <f>+'Resumen-DiarioHorario-HP'!AD3769</f>
        <v>1.8705156087875365</v>
      </c>
      <c r="AF231" s="59">
        <f>+'Resumen-DiarioHorario-HP'!AD3911</f>
        <v>1.466665005683899</v>
      </c>
      <c r="AG231" s="58">
        <f>+'Resumen-DiarioHorario-HP'!AD4053</f>
        <v>0</v>
      </c>
      <c r="AH231" s="59">
        <f>+'Resumen-DiarioHorario-HP'!AD4195</f>
        <v>0</v>
      </c>
      <c r="AI231" s="60">
        <f>+'Resumen-DiarioHorario-HP'!AD4337</f>
        <v>0</v>
      </c>
      <c r="AJ231" s="54"/>
      <c r="AK231" s="51">
        <f t="shared" si="15"/>
        <v>54.684330404573018</v>
      </c>
      <c r="AL231" s="54"/>
    </row>
    <row r="232" spans="2:38" x14ac:dyDescent="0.3">
      <c r="B232" s="4" t="s">
        <v>287</v>
      </c>
      <c r="D232" s="62"/>
      <c r="E232" s="58">
        <f>+'Resumen-DiarioHorario-HP'!AD78</f>
        <v>0</v>
      </c>
      <c r="F232" s="59">
        <f>+'Resumen-DiarioHorario-HP'!AD220</f>
        <v>0</v>
      </c>
      <c r="G232" s="58">
        <f>+'Resumen-DiarioHorario-HP'!AD362</f>
        <v>0</v>
      </c>
      <c r="H232" s="59">
        <f>+'Resumen-DiarioHorario-HP'!AD504</f>
        <v>0</v>
      </c>
      <c r="I232" s="58">
        <f>+'Resumen-DiarioHorario-HP'!AD646</f>
        <v>0</v>
      </c>
      <c r="J232" s="59">
        <f>+'Resumen-DiarioHorario-HP'!AD788</f>
        <v>0</v>
      </c>
      <c r="K232" s="58">
        <f>+'Resumen-DiarioHorario-HP'!AD930</f>
        <v>0</v>
      </c>
      <c r="L232" s="59">
        <f>+'Resumen-DiarioHorario-HP'!AD1072</f>
        <v>0</v>
      </c>
      <c r="M232" s="58">
        <f>+'Resumen-DiarioHorario-HP'!AD1214</f>
        <v>0</v>
      </c>
      <c r="N232" s="59">
        <f>+'Resumen-DiarioHorario-HP'!AD1356</f>
        <v>0</v>
      </c>
      <c r="O232" s="58">
        <f>+'Resumen-DiarioHorario-HP'!AD1498</f>
        <v>0</v>
      </c>
      <c r="P232" s="59">
        <f>+'Resumen-DiarioHorario-HP'!AD1640</f>
        <v>0</v>
      </c>
      <c r="Q232" s="58">
        <f>+'Resumen-DiarioHorario-HP'!AD1782</f>
        <v>0</v>
      </c>
      <c r="R232" s="59">
        <f>+'Resumen-DiarioHorario-HP'!AD1924</f>
        <v>0</v>
      </c>
      <c r="S232" s="58">
        <f>+'Resumen-DiarioHorario-HP'!AD2066</f>
        <v>0</v>
      </c>
      <c r="T232" s="59">
        <f>+'Resumen-DiarioHorario-HP'!AD2208</f>
        <v>0</v>
      </c>
      <c r="U232" s="58">
        <f>+'Resumen-DiarioHorario-HP'!AD2350</f>
        <v>0</v>
      </c>
      <c r="V232" s="59">
        <f>+'Resumen-DiarioHorario-HP'!AD2492</f>
        <v>0</v>
      </c>
      <c r="W232" s="58">
        <f>+'Resumen-DiarioHorario-HP'!AD2634</f>
        <v>0</v>
      </c>
      <c r="X232" s="59">
        <f>+'Resumen-DiarioHorario-HP'!AD2776</f>
        <v>0</v>
      </c>
      <c r="Y232" s="58">
        <f>+'Resumen-DiarioHorario-HP'!AD2918</f>
        <v>0</v>
      </c>
      <c r="Z232" s="59">
        <f>+'Resumen-DiarioHorario-HP'!AD3060</f>
        <v>0</v>
      </c>
      <c r="AA232" s="58">
        <f>+'Resumen-DiarioHorario-HP'!AD3202</f>
        <v>0</v>
      </c>
      <c r="AB232" s="59">
        <f>+'Resumen-DiarioHorario-HP'!AD3344</f>
        <v>0</v>
      </c>
      <c r="AC232" s="58">
        <f>+'Resumen-DiarioHorario-HP'!AD3486</f>
        <v>0</v>
      </c>
      <c r="AD232" s="59">
        <f>+'Resumen-DiarioHorario-HP'!AD3628</f>
        <v>0</v>
      </c>
      <c r="AE232" s="58">
        <f>+'Resumen-DiarioHorario-HP'!AD3770</f>
        <v>0</v>
      </c>
      <c r="AF232" s="59">
        <f>+'Resumen-DiarioHorario-HP'!AD3912</f>
        <v>0</v>
      </c>
      <c r="AG232" s="58">
        <f>+'Resumen-DiarioHorario-HP'!AD4054</f>
        <v>0</v>
      </c>
      <c r="AH232" s="59">
        <f>+'Resumen-DiarioHorario-HP'!AD4196</f>
        <v>0</v>
      </c>
      <c r="AI232" s="60">
        <f>+'Resumen-DiarioHorario-HP'!AD4338</f>
        <v>0</v>
      </c>
      <c r="AJ232" s="54"/>
      <c r="AK232" s="51">
        <f t="shared" si="15"/>
        <v>0</v>
      </c>
      <c r="AL232" s="54"/>
    </row>
    <row r="233" spans="2:38" x14ac:dyDescent="0.3">
      <c r="B233" s="4" t="s">
        <v>142</v>
      </c>
      <c r="D233" s="62"/>
      <c r="E233" s="58">
        <f>+'Resumen-DiarioHorario-HP'!AD79</f>
        <v>0</v>
      </c>
      <c r="F233" s="59">
        <f>+'Resumen-DiarioHorario-HP'!AD221</f>
        <v>0</v>
      </c>
      <c r="G233" s="58">
        <f>+'Resumen-DiarioHorario-HP'!AD363</f>
        <v>0</v>
      </c>
      <c r="H233" s="59">
        <f>+'Resumen-DiarioHorario-HP'!AD505</f>
        <v>0</v>
      </c>
      <c r="I233" s="58">
        <f>+'Resumen-DiarioHorario-HP'!AD647</f>
        <v>0</v>
      </c>
      <c r="J233" s="59">
        <f>+'Resumen-DiarioHorario-HP'!AD789</f>
        <v>0</v>
      </c>
      <c r="K233" s="58">
        <f>+'Resumen-DiarioHorario-HP'!AD931</f>
        <v>0</v>
      </c>
      <c r="L233" s="59">
        <f>+'Resumen-DiarioHorario-HP'!AD1073</f>
        <v>0</v>
      </c>
      <c r="M233" s="58">
        <f>+'Resumen-DiarioHorario-HP'!AD1215</f>
        <v>0</v>
      </c>
      <c r="N233" s="59">
        <f>+'Resumen-DiarioHorario-HP'!AD1357</f>
        <v>0</v>
      </c>
      <c r="O233" s="58">
        <f>+'Resumen-DiarioHorario-HP'!AD1499</f>
        <v>0</v>
      </c>
      <c r="P233" s="59">
        <f>+'Resumen-DiarioHorario-HP'!AD1641</f>
        <v>0</v>
      </c>
      <c r="Q233" s="58">
        <f>+'Resumen-DiarioHorario-HP'!AD1783</f>
        <v>0</v>
      </c>
      <c r="R233" s="59">
        <f>+'Resumen-DiarioHorario-HP'!AD1925</f>
        <v>0</v>
      </c>
      <c r="S233" s="58">
        <f>+'Resumen-DiarioHorario-HP'!AD2067</f>
        <v>0</v>
      </c>
      <c r="T233" s="59">
        <f>+'Resumen-DiarioHorario-HP'!AD2209</f>
        <v>0</v>
      </c>
      <c r="U233" s="58">
        <f>+'Resumen-DiarioHorario-HP'!AD2351</f>
        <v>0</v>
      </c>
      <c r="V233" s="59">
        <f>+'Resumen-DiarioHorario-HP'!AD2493</f>
        <v>0</v>
      </c>
      <c r="W233" s="58">
        <f>+'Resumen-DiarioHorario-HP'!AD2635</f>
        <v>0</v>
      </c>
      <c r="X233" s="59">
        <f>+'Resumen-DiarioHorario-HP'!AD2777</f>
        <v>0</v>
      </c>
      <c r="Y233" s="58">
        <f>+'Resumen-DiarioHorario-HP'!AD2919</f>
        <v>0</v>
      </c>
      <c r="Z233" s="59">
        <f>+'Resumen-DiarioHorario-HP'!AD3061</f>
        <v>0</v>
      </c>
      <c r="AA233" s="58">
        <f>+'Resumen-DiarioHorario-HP'!AD3203</f>
        <v>0</v>
      </c>
      <c r="AB233" s="59">
        <f>+'Resumen-DiarioHorario-HP'!AD3345</f>
        <v>0</v>
      </c>
      <c r="AC233" s="58">
        <f>+'Resumen-DiarioHorario-HP'!AD3487</f>
        <v>0</v>
      </c>
      <c r="AD233" s="59">
        <f>+'Resumen-DiarioHorario-HP'!AD3629</f>
        <v>0</v>
      </c>
      <c r="AE233" s="58">
        <f>+'Resumen-DiarioHorario-HP'!AD3771</f>
        <v>0</v>
      </c>
      <c r="AF233" s="59">
        <f>+'Resumen-DiarioHorario-HP'!AD3913</f>
        <v>0</v>
      </c>
      <c r="AG233" s="58">
        <f>+'Resumen-DiarioHorario-HP'!AD4055</f>
        <v>0</v>
      </c>
      <c r="AH233" s="59">
        <f>+'Resumen-DiarioHorario-HP'!AD4197</f>
        <v>0</v>
      </c>
      <c r="AI233" s="60">
        <f>+'Resumen-DiarioHorario-HP'!AD4339</f>
        <v>0</v>
      </c>
      <c r="AJ233" s="54"/>
      <c r="AK233" s="51">
        <f t="shared" si="15"/>
        <v>0</v>
      </c>
      <c r="AL233" s="54"/>
    </row>
    <row r="234" spans="2:38" x14ac:dyDescent="0.3">
      <c r="B234" s="4" t="s">
        <v>143</v>
      </c>
      <c r="D234" s="62"/>
      <c r="E234" s="58">
        <f>+'Resumen-DiarioHorario-HP'!AD80</f>
        <v>0</v>
      </c>
      <c r="F234" s="59">
        <f>+'Resumen-DiarioHorario-HP'!AD222</f>
        <v>0</v>
      </c>
      <c r="G234" s="58">
        <f>+'Resumen-DiarioHorario-HP'!AD364</f>
        <v>0</v>
      </c>
      <c r="H234" s="59">
        <f>+'Resumen-DiarioHorario-HP'!AD506</f>
        <v>0</v>
      </c>
      <c r="I234" s="58">
        <f>+'Resumen-DiarioHorario-HP'!AD648</f>
        <v>0</v>
      </c>
      <c r="J234" s="59">
        <f>+'Resumen-DiarioHorario-HP'!AD790</f>
        <v>0</v>
      </c>
      <c r="K234" s="58">
        <f>+'Resumen-DiarioHorario-HP'!AD932</f>
        <v>0</v>
      </c>
      <c r="L234" s="59">
        <f>+'Resumen-DiarioHorario-HP'!AD1074</f>
        <v>0</v>
      </c>
      <c r="M234" s="58">
        <f>+'Resumen-DiarioHorario-HP'!AD1216</f>
        <v>0</v>
      </c>
      <c r="N234" s="59">
        <f>+'Resumen-DiarioHorario-HP'!AD1358</f>
        <v>0</v>
      </c>
      <c r="O234" s="58">
        <f>+'Resumen-DiarioHorario-HP'!AD1500</f>
        <v>0</v>
      </c>
      <c r="P234" s="59">
        <f>+'Resumen-DiarioHorario-HP'!AD1642</f>
        <v>0</v>
      </c>
      <c r="Q234" s="58">
        <f>+'Resumen-DiarioHorario-HP'!AD1784</f>
        <v>0</v>
      </c>
      <c r="R234" s="59">
        <f>+'Resumen-DiarioHorario-HP'!AD1926</f>
        <v>0</v>
      </c>
      <c r="S234" s="58">
        <f>+'Resumen-DiarioHorario-HP'!AD2068</f>
        <v>0</v>
      </c>
      <c r="T234" s="59">
        <f>+'Resumen-DiarioHorario-HP'!AD2210</f>
        <v>0</v>
      </c>
      <c r="U234" s="58">
        <f>+'Resumen-DiarioHorario-HP'!AD2352</f>
        <v>0</v>
      </c>
      <c r="V234" s="59">
        <f>+'Resumen-DiarioHorario-HP'!AD2494</f>
        <v>0</v>
      </c>
      <c r="W234" s="58">
        <f>+'Resumen-DiarioHorario-HP'!AD2636</f>
        <v>0</v>
      </c>
      <c r="X234" s="59">
        <f>+'Resumen-DiarioHorario-HP'!AD2778</f>
        <v>0</v>
      </c>
      <c r="Y234" s="58">
        <f>+'Resumen-DiarioHorario-HP'!AD2920</f>
        <v>0</v>
      </c>
      <c r="Z234" s="59">
        <f>+'Resumen-DiarioHorario-HP'!AD3062</f>
        <v>0</v>
      </c>
      <c r="AA234" s="58">
        <f>+'Resumen-DiarioHorario-HP'!AD3204</f>
        <v>0</v>
      </c>
      <c r="AB234" s="59">
        <f>+'Resumen-DiarioHorario-HP'!AD3346</f>
        <v>0</v>
      </c>
      <c r="AC234" s="58">
        <f>+'Resumen-DiarioHorario-HP'!AD3488</f>
        <v>0</v>
      </c>
      <c r="AD234" s="59">
        <f>+'Resumen-DiarioHorario-HP'!AD3630</f>
        <v>0</v>
      </c>
      <c r="AE234" s="58">
        <f>+'Resumen-DiarioHorario-HP'!AD3772</f>
        <v>0</v>
      </c>
      <c r="AF234" s="59">
        <f>+'Resumen-DiarioHorario-HP'!AD3914</f>
        <v>0</v>
      </c>
      <c r="AG234" s="58">
        <f>+'Resumen-DiarioHorario-HP'!AD4056</f>
        <v>0</v>
      </c>
      <c r="AH234" s="59">
        <f>+'Resumen-DiarioHorario-HP'!AD4198</f>
        <v>0</v>
      </c>
      <c r="AI234" s="60">
        <f>+'Resumen-DiarioHorario-HP'!AD4340</f>
        <v>0</v>
      </c>
      <c r="AJ234" s="54"/>
      <c r="AK234" s="51">
        <f t="shared" si="15"/>
        <v>0</v>
      </c>
      <c r="AL234" s="54"/>
    </row>
    <row r="235" spans="2:38" x14ac:dyDescent="0.3">
      <c r="B235" s="4" t="s">
        <v>241</v>
      </c>
      <c r="D235" s="62"/>
      <c r="E235" s="58">
        <f>+'Resumen-DiarioHorario-HP'!AD81</f>
        <v>0</v>
      </c>
      <c r="F235" s="59">
        <f>+'Resumen-DiarioHorario-HP'!AD223</f>
        <v>0</v>
      </c>
      <c r="G235" s="58">
        <f>+'Resumen-DiarioHorario-HP'!AD365</f>
        <v>0</v>
      </c>
      <c r="H235" s="59">
        <f>+'Resumen-DiarioHorario-HP'!AD507</f>
        <v>0</v>
      </c>
      <c r="I235" s="58">
        <f>+'Resumen-DiarioHorario-HP'!AD649</f>
        <v>0</v>
      </c>
      <c r="J235" s="59">
        <f>+'Resumen-DiarioHorario-HP'!AD791</f>
        <v>0</v>
      </c>
      <c r="K235" s="58">
        <f>+'Resumen-DiarioHorario-HP'!AD933</f>
        <v>0</v>
      </c>
      <c r="L235" s="59">
        <f>+'Resumen-DiarioHorario-HP'!AD1075</f>
        <v>0</v>
      </c>
      <c r="M235" s="58">
        <f>+'Resumen-DiarioHorario-HP'!AD1217</f>
        <v>0</v>
      </c>
      <c r="N235" s="59">
        <f>+'Resumen-DiarioHorario-HP'!AD1359</f>
        <v>0</v>
      </c>
      <c r="O235" s="58">
        <f>+'Resumen-DiarioHorario-HP'!AD1501</f>
        <v>0</v>
      </c>
      <c r="P235" s="59">
        <f>+'Resumen-DiarioHorario-HP'!AD1643</f>
        <v>0</v>
      </c>
      <c r="Q235" s="58">
        <f>+'Resumen-DiarioHorario-HP'!AD1785</f>
        <v>0</v>
      </c>
      <c r="R235" s="59">
        <f>+'Resumen-DiarioHorario-HP'!AD1927</f>
        <v>0</v>
      </c>
      <c r="S235" s="58">
        <f>+'Resumen-DiarioHorario-HP'!AD2069</f>
        <v>0</v>
      </c>
      <c r="T235" s="59">
        <f>+'Resumen-DiarioHorario-HP'!AD2211</f>
        <v>0</v>
      </c>
      <c r="U235" s="58">
        <f>+'Resumen-DiarioHorario-HP'!AD2353</f>
        <v>0</v>
      </c>
      <c r="V235" s="59">
        <f>+'Resumen-DiarioHorario-HP'!AD2495</f>
        <v>0</v>
      </c>
      <c r="W235" s="58">
        <f>+'Resumen-DiarioHorario-HP'!AD2637</f>
        <v>0</v>
      </c>
      <c r="X235" s="59">
        <f>+'Resumen-DiarioHorario-HP'!AD2779</f>
        <v>0</v>
      </c>
      <c r="Y235" s="58">
        <f>+'Resumen-DiarioHorario-HP'!AD2921</f>
        <v>0</v>
      </c>
      <c r="Z235" s="59">
        <f>+'Resumen-DiarioHorario-HP'!AD3063</f>
        <v>0</v>
      </c>
      <c r="AA235" s="58">
        <f>+'Resumen-DiarioHorario-HP'!AD3205</f>
        <v>0</v>
      </c>
      <c r="AB235" s="59">
        <f>+'Resumen-DiarioHorario-HP'!AD3347</f>
        <v>0.80520508686701453</v>
      </c>
      <c r="AC235" s="58">
        <f>+'Resumen-DiarioHorario-HP'!AD3489</f>
        <v>0</v>
      </c>
      <c r="AD235" s="59">
        <f>+'Resumen-DiarioHorario-HP'!AD3631</f>
        <v>0</v>
      </c>
      <c r="AE235" s="58">
        <f>+'Resumen-DiarioHorario-HP'!AD3773</f>
        <v>0</v>
      </c>
      <c r="AF235" s="59">
        <f>+'Resumen-DiarioHorario-HP'!AD3915</f>
        <v>0</v>
      </c>
      <c r="AG235" s="58">
        <f>+'Resumen-DiarioHorario-HP'!AD4057</f>
        <v>0</v>
      </c>
      <c r="AH235" s="59">
        <f>+'Resumen-DiarioHorario-HP'!AD4199</f>
        <v>0</v>
      </c>
      <c r="AI235" s="60">
        <f>+'Resumen-DiarioHorario-HP'!AD4341</f>
        <v>0</v>
      </c>
      <c r="AJ235" s="54"/>
      <c r="AK235" s="51">
        <f t="shared" si="15"/>
        <v>0.80520508686701453</v>
      </c>
      <c r="AL235" s="54"/>
    </row>
    <row r="236" spans="2:38" x14ac:dyDescent="0.3">
      <c r="B236" s="4" t="s">
        <v>160</v>
      </c>
      <c r="D236" s="62"/>
      <c r="E236" s="58">
        <f>+'Resumen-DiarioHorario-HP'!AD82</f>
        <v>0</v>
      </c>
      <c r="F236" s="59">
        <f>+'Resumen-DiarioHorario-HP'!AD224</f>
        <v>0</v>
      </c>
      <c r="G236" s="58">
        <f>+'Resumen-DiarioHorario-HP'!AD366</f>
        <v>0</v>
      </c>
      <c r="H236" s="59">
        <f>+'Resumen-DiarioHorario-HP'!AD508</f>
        <v>0</v>
      </c>
      <c r="I236" s="58">
        <f>+'Resumen-DiarioHorario-HP'!AD650</f>
        <v>0</v>
      </c>
      <c r="J236" s="59">
        <f>+'Resumen-DiarioHorario-HP'!AD792</f>
        <v>0</v>
      </c>
      <c r="K236" s="58">
        <f>+'Resumen-DiarioHorario-HP'!AD934</f>
        <v>0</v>
      </c>
      <c r="L236" s="59">
        <f>+'Resumen-DiarioHorario-HP'!AD1076</f>
        <v>0</v>
      </c>
      <c r="M236" s="58">
        <f>+'Resumen-DiarioHorario-HP'!AD1218</f>
        <v>0</v>
      </c>
      <c r="N236" s="59">
        <f>+'Resumen-DiarioHorario-HP'!AD1360</f>
        <v>0</v>
      </c>
      <c r="O236" s="58">
        <f>+'Resumen-DiarioHorario-HP'!AD1502</f>
        <v>0</v>
      </c>
      <c r="P236" s="59">
        <f>+'Resumen-DiarioHorario-HP'!AD1644</f>
        <v>0</v>
      </c>
      <c r="Q236" s="58">
        <f>+'Resumen-DiarioHorario-HP'!AD1786</f>
        <v>0</v>
      </c>
      <c r="R236" s="59">
        <f>+'Resumen-DiarioHorario-HP'!AD1928</f>
        <v>0</v>
      </c>
      <c r="S236" s="58">
        <f>+'Resumen-DiarioHorario-HP'!AD2070</f>
        <v>0</v>
      </c>
      <c r="T236" s="59">
        <f>+'Resumen-DiarioHorario-HP'!AD2212</f>
        <v>0</v>
      </c>
      <c r="U236" s="58">
        <f>+'Resumen-DiarioHorario-HP'!AD2354</f>
        <v>0</v>
      </c>
      <c r="V236" s="59">
        <f>+'Resumen-DiarioHorario-HP'!AD2496</f>
        <v>0</v>
      </c>
      <c r="W236" s="58">
        <f>+'Resumen-DiarioHorario-HP'!AD2638</f>
        <v>0</v>
      </c>
      <c r="X236" s="59">
        <f>+'Resumen-DiarioHorario-HP'!AD2780</f>
        <v>0</v>
      </c>
      <c r="Y236" s="58">
        <f>+'Resumen-DiarioHorario-HP'!AD2922</f>
        <v>0</v>
      </c>
      <c r="Z236" s="59">
        <f>+'Resumen-DiarioHorario-HP'!AD3064</f>
        <v>0</v>
      </c>
      <c r="AA236" s="58">
        <f>+'Resumen-DiarioHorario-HP'!AD3206</f>
        <v>0</v>
      </c>
      <c r="AB236" s="59">
        <f>+'Resumen-DiarioHorario-HP'!AD3348</f>
        <v>10.852883227031098</v>
      </c>
      <c r="AC236" s="58">
        <f>+'Resumen-DiarioHorario-HP'!AD3490</f>
        <v>0</v>
      </c>
      <c r="AD236" s="59">
        <f>+'Resumen-DiarioHorario-HP'!AD3632</f>
        <v>0</v>
      </c>
      <c r="AE236" s="58">
        <f>+'Resumen-DiarioHorario-HP'!AD3774</f>
        <v>0</v>
      </c>
      <c r="AF236" s="59">
        <f>+'Resumen-DiarioHorario-HP'!AD3916</f>
        <v>0</v>
      </c>
      <c r="AG236" s="58">
        <f>+'Resumen-DiarioHorario-HP'!AD4058</f>
        <v>0</v>
      </c>
      <c r="AH236" s="59">
        <f>+'Resumen-DiarioHorario-HP'!AD4200</f>
        <v>0</v>
      </c>
      <c r="AI236" s="60">
        <f>+'Resumen-DiarioHorario-HP'!AD4342</f>
        <v>0</v>
      </c>
      <c r="AJ236" s="54"/>
      <c r="AK236" s="51">
        <f t="shared" si="15"/>
        <v>10.852883227031098</v>
      </c>
      <c r="AL236" s="54"/>
    </row>
    <row r="237" spans="2:38" x14ac:dyDescent="0.3">
      <c r="B237" s="4" t="s">
        <v>161</v>
      </c>
      <c r="D237" s="62"/>
      <c r="E237" s="58">
        <f>+'Resumen-DiarioHorario-HP'!AD83</f>
        <v>0</v>
      </c>
      <c r="F237" s="59">
        <f>+'Resumen-DiarioHorario-HP'!AD225</f>
        <v>0</v>
      </c>
      <c r="G237" s="58">
        <f>+'Resumen-DiarioHorario-HP'!AD367</f>
        <v>0</v>
      </c>
      <c r="H237" s="59">
        <f>+'Resumen-DiarioHorario-HP'!AD509</f>
        <v>0</v>
      </c>
      <c r="I237" s="58">
        <f>+'Resumen-DiarioHorario-HP'!AD651</f>
        <v>0</v>
      </c>
      <c r="J237" s="59">
        <f>+'Resumen-DiarioHorario-HP'!AD793</f>
        <v>0</v>
      </c>
      <c r="K237" s="58">
        <f>+'Resumen-DiarioHorario-HP'!AD935</f>
        <v>0</v>
      </c>
      <c r="L237" s="59">
        <f>+'Resumen-DiarioHorario-HP'!AD1077</f>
        <v>0</v>
      </c>
      <c r="M237" s="58">
        <f>+'Resumen-DiarioHorario-HP'!AD1219</f>
        <v>0</v>
      </c>
      <c r="N237" s="59">
        <f>+'Resumen-DiarioHorario-HP'!AD1361</f>
        <v>0</v>
      </c>
      <c r="O237" s="58">
        <f>+'Resumen-DiarioHorario-HP'!AD1503</f>
        <v>0</v>
      </c>
      <c r="P237" s="59">
        <f>+'Resumen-DiarioHorario-HP'!AD1645</f>
        <v>0</v>
      </c>
      <c r="Q237" s="58">
        <f>+'Resumen-DiarioHorario-HP'!AD1787</f>
        <v>0</v>
      </c>
      <c r="R237" s="59">
        <f>+'Resumen-DiarioHorario-HP'!AD1929</f>
        <v>0</v>
      </c>
      <c r="S237" s="58">
        <f>+'Resumen-DiarioHorario-HP'!AD2071</f>
        <v>0</v>
      </c>
      <c r="T237" s="59">
        <f>+'Resumen-DiarioHorario-HP'!AD2213</f>
        <v>0</v>
      </c>
      <c r="U237" s="58">
        <f>+'Resumen-DiarioHorario-HP'!AD2355</f>
        <v>0</v>
      </c>
      <c r="V237" s="59">
        <f>+'Resumen-DiarioHorario-HP'!AD2497</f>
        <v>0</v>
      </c>
      <c r="W237" s="58">
        <f>+'Resumen-DiarioHorario-HP'!AD2639</f>
        <v>0</v>
      </c>
      <c r="X237" s="59">
        <f>+'Resumen-DiarioHorario-HP'!AD2781</f>
        <v>0</v>
      </c>
      <c r="Y237" s="58">
        <f>+'Resumen-DiarioHorario-HP'!AD2923</f>
        <v>0</v>
      </c>
      <c r="Z237" s="59">
        <f>+'Resumen-DiarioHorario-HP'!AD3065</f>
        <v>0</v>
      </c>
      <c r="AA237" s="58">
        <f>+'Resumen-DiarioHorario-HP'!AD3207</f>
        <v>0</v>
      </c>
      <c r="AB237" s="59">
        <f>+'Resumen-DiarioHorario-HP'!AD3349</f>
        <v>10.852883227031098</v>
      </c>
      <c r="AC237" s="58">
        <f>+'Resumen-DiarioHorario-HP'!AD3491</f>
        <v>0</v>
      </c>
      <c r="AD237" s="59">
        <f>+'Resumen-DiarioHorario-HP'!AD3633</f>
        <v>0</v>
      </c>
      <c r="AE237" s="58">
        <f>+'Resumen-DiarioHorario-HP'!AD3775</f>
        <v>0</v>
      </c>
      <c r="AF237" s="59">
        <f>+'Resumen-DiarioHorario-HP'!AD3917</f>
        <v>0</v>
      </c>
      <c r="AG237" s="58">
        <f>+'Resumen-DiarioHorario-HP'!AD4059</f>
        <v>0</v>
      </c>
      <c r="AH237" s="59">
        <f>+'Resumen-DiarioHorario-HP'!AD4201</f>
        <v>0</v>
      </c>
      <c r="AI237" s="60">
        <f>+'Resumen-DiarioHorario-HP'!AD4343</f>
        <v>0</v>
      </c>
      <c r="AJ237" s="54"/>
      <c r="AK237" s="51">
        <f t="shared" si="15"/>
        <v>10.852883227031098</v>
      </c>
      <c r="AL237" s="54"/>
    </row>
    <row r="238" spans="2:38" x14ac:dyDescent="0.3">
      <c r="B238" s="4" t="s">
        <v>157</v>
      </c>
      <c r="D238" s="62"/>
      <c r="E238" s="58">
        <f>+'Resumen-DiarioHorario-HP'!AD84</f>
        <v>0</v>
      </c>
      <c r="F238" s="59">
        <f>+'Resumen-DiarioHorario-HP'!AD226</f>
        <v>0</v>
      </c>
      <c r="G238" s="58">
        <f>+'Resumen-DiarioHorario-HP'!AD368</f>
        <v>0</v>
      </c>
      <c r="H238" s="59">
        <f>+'Resumen-DiarioHorario-HP'!AD510</f>
        <v>0</v>
      </c>
      <c r="I238" s="58">
        <f>+'Resumen-DiarioHorario-HP'!AD652</f>
        <v>0</v>
      </c>
      <c r="J238" s="59">
        <f>+'Resumen-DiarioHorario-HP'!AD794</f>
        <v>0</v>
      </c>
      <c r="K238" s="58">
        <f>+'Resumen-DiarioHorario-HP'!AD936</f>
        <v>0</v>
      </c>
      <c r="L238" s="59">
        <f>+'Resumen-DiarioHorario-HP'!AD1078</f>
        <v>0</v>
      </c>
      <c r="M238" s="58">
        <f>+'Resumen-DiarioHorario-HP'!AD1220</f>
        <v>0</v>
      </c>
      <c r="N238" s="59">
        <f>+'Resumen-DiarioHorario-HP'!AD1362</f>
        <v>0</v>
      </c>
      <c r="O238" s="58">
        <f>+'Resumen-DiarioHorario-HP'!AD1504</f>
        <v>0</v>
      </c>
      <c r="P238" s="59">
        <f>+'Resumen-DiarioHorario-HP'!AD1646</f>
        <v>0</v>
      </c>
      <c r="Q238" s="58">
        <f>+'Resumen-DiarioHorario-HP'!AD1788</f>
        <v>0</v>
      </c>
      <c r="R238" s="59">
        <f>+'Resumen-DiarioHorario-HP'!AD1930</f>
        <v>0</v>
      </c>
      <c r="S238" s="58">
        <f>+'Resumen-DiarioHorario-HP'!AD2072</f>
        <v>0</v>
      </c>
      <c r="T238" s="59">
        <f>+'Resumen-DiarioHorario-HP'!AD2214</f>
        <v>0</v>
      </c>
      <c r="U238" s="58">
        <f>+'Resumen-DiarioHorario-HP'!AD2356</f>
        <v>0</v>
      </c>
      <c r="V238" s="59">
        <f>+'Resumen-DiarioHorario-HP'!AD2498</f>
        <v>0</v>
      </c>
      <c r="W238" s="58">
        <f>+'Resumen-DiarioHorario-HP'!AD2640</f>
        <v>0</v>
      </c>
      <c r="X238" s="59">
        <f>+'Resumen-DiarioHorario-HP'!AD2782</f>
        <v>0</v>
      </c>
      <c r="Y238" s="58">
        <f>+'Resumen-DiarioHorario-HP'!AD2924</f>
        <v>0</v>
      </c>
      <c r="Z238" s="59">
        <f>+'Resumen-DiarioHorario-HP'!AD3066</f>
        <v>0</v>
      </c>
      <c r="AA238" s="58">
        <f>+'Resumen-DiarioHorario-HP'!AD3208</f>
        <v>0</v>
      </c>
      <c r="AB238" s="59">
        <f>+'Resumen-DiarioHorario-HP'!AD3350</f>
        <v>0</v>
      </c>
      <c r="AC238" s="58">
        <f>+'Resumen-DiarioHorario-HP'!AD3492</f>
        <v>0</v>
      </c>
      <c r="AD238" s="59">
        <f>+'Resumen-DiarioHorario-HP'!AD3634</f>
        <v>0</v>
      </c>
      <c r="AE238" s="58">
        <f>+'Resumen-DiarioHorario-HP'!AD3776</f>
        <v>0</v>
      </c>
      <c r="AF238" s="59">
        <f>+'Resumen-DiarioHorario-HP'!AD3918</f>
        <v>0</v>
      </c>
      <c r="AG238" s="58">
        <f>+'Resumen-DiarioHorario-HP'!AD4060</f>
        <v>0</v>
      </c>
      <c r="AH238" s="59">
        <f>+'Resumen-DiarioHorario-HP'!AD4202</f>
        <v>0</v>
      </c>
      <c r="AI238" s="60">
        <f>+'Resumen-DiarioHorario-HP'!AD4344</f>
        <v>0</v>
      </c>
      <c r="AJ238" s="54"/>
      <c r="AK238" s="51">
        <f t="shared" si="15"/>
        <v>0</v>
      </c>
      <c r="AL238" s="54"/>
    </row>
    <row r="239" spans="2:38" x14ac:dyDescent="0.3">
      <c r="B239" s="4" t="s">
        <v>158</v>
      </c>
      <c r="D239" s="62"/>
      <c r="E239" s="58">
        <f>+'Resumen-DiarioHorario-HP'!AD85</f>
        <v>0</v>
      </c>
      <c r="F239" s="59">
        <f>+'Resumen-DiarioHorario-HP'!AD227</f>
        <v>0</v>
      </c>
      <c r="G239" s="58">
        <f>+'Resumen-DiarioHorario-HP'!AD369</f>
        <v>0</v>
      </c>
      <c r="H239" s="59">
        <f>+'Resumen-DiarioHorario-HP'!AD511</f>
        <v>0</v>
      </c>
      <c r="I239" s="58">
        <f>+'Resumen-DiarioHorario-HP'!AD653</f>
        <v>0</v>
      </c>
      <c r="J239" s="59">
        <f>+'Resumen-DiarioHorario-HP'!AD795</f>
        <v>0</v>
      </c>
      <c r="K239" s="58">
        <f>+'Resumen-DiarioHorario-HP'!AD937</f>
        <v>0</v>
      </c>
      <c r="L239" s="59">
        <f>+'Resumen-DiarioHorario-HP'!AD1079</f>
        <v>0</v>
      </c>
      <c r="M239" s="58">
        <f>+'Resumen-DiarioHorario-HP'!AD1221</f>
        <v>0</v>
      </c>
      <c r="N239" s="59">
        <f>+'Resumen-DiarioHorario-HP'!AD1363</f>
        <v>0</v>
      </c>
      <c r="O239" s="58">
        <f>+'Resumen-DiarioHorario-HP'!AD1505</f>
        <v>0</v>
      </c>
      <c r="P239" s="59">
        <f>+'Resumen-DiarioHorario-HP'!AD1647</f>
        <v>0</v>
      </c>
      <c r="Q239" s="58">
        <f>+'Resumen-DiarioHorario-HP'!AD1789</f>
        <v>0</v>
      </c>
      <c r="R239" s="59">
        <f>+'Resumen-DiarioHorario-HP'!AD1931</f>
        <v>0</v>
      </c>
      <c r="S239" s="58">
        <f>+'Resumen-DiarioHorario-HP'!AD2073</f>
        <v>0</v>
      </c>
      <c r="T239" s="59">
        <f>+'Resumen-DiarioHorario-HP'!AD2215</f>
        <v>0</v>
      </c>
      <c r="U239" s="58">
        <f>+'Resumen-DiarioHorario-HP'!AD2357</f>
        <v>0</v>
      </c>
      <c r="V239" s="59">
        <f>+'Resumen-DiarioHorario-HP'!AD2499</f>
        <v>0</v>
      </c>
      <c r="W239" s="58">
        <f>+'Resumen-DiarioHorario-HP'!AD2641</f>
        <v>0</v>
      </c>
      <c r="X239" s="59">
        <f>+'Resumen-DiarioHorario-HP'!AD2783</f>
        <v>0</v>
      </c>
      <c r="Y239" s="58">
        <f>+'Resumen-DiarioHorario-HP'!AD2925</f>
        <v>0</v>
      </c>
      <c r="Z239" s="59">
        <f>+'Resumen-DiarioHorario-HP'!AD3067</f>
        <v>0</v>
      </c>
      <c r="AA239" s="58">
        <f>+'Resumen-DiarioHorario-HP'!AD3209</f>
        <v>0</v>
      </c>
      <c r="AB239" s="59">
        <f>+'Resumen-DiarioHorario-HP'!AD3351</f>
        <v>0</v>
      </c>
      <c r="AC239" s="58">
        <f>+'Resumen-DiarioHorario-HP'!AD3493</f>
        <v>0</v>
      </c>
      <c r="AD239" s="59">
        <f>+'Resumen-DiarioHorario-HP'!AD3635</f>
        <v>0</v>
      </c>
      <c r="AE239" s="58">
        <f>+'Resumen-DiarioHorario-HP'!AD3777</f>
        <v>0</v>
      </c>
      <c r="AF239" s="59">
        <f>+'Resumen-DiarioHorario-HP'!AD3919</f>
        <v>0</v>
      </c>
      <c r="AG239" s="58">
        <f>+'Resumen-DiarioHorario-HP'!AD4061</f>
        <v>0</v>
      </c>
      <c r="AH239" s="59">
        <f>+'Resumen-DiarioHorario-HP'!AD4203</f>
        <v>0</v>
      </c>
      <c r="AI239" s="60">
        <f>+'Resumen-DiarioHorario-HP'!AD4345</f>
        <v>0</v>
      </c>
      <c r="AJ239" s="54"/>
      <c r="AK239" s="51">
        <f t="shared" si="15"/>
        <v>0</v>
      </c>
      <c r="AL239" s="54"/>
    </row>
    <row r="240" spans="2:38" x14ac:dyDescent="0.3">
      <c r="B240" s="4" t="s">
        <v>159</v>
      </c>
      <c r="D240" s="62"/>
      <c r="E240" s="58">
        <f>+'Resumen-DiarioHorario-HP'!AD86</f>
        <v>0</v>
      </c>
      <c r="F240" s="59">
        <f>+'Resumen-DiarioHorario-HP'!AD228</f>
        <v>0</v>
      </c>
      <c r="G240" s="58">
        <f>+'Resumen-DiarioHorario-HP'!AD370</f>
        <v>0</v>
      </c>
      <c r="H240" s="59">
        <f>+'Resumen-DiarioHorario-HP'!AD512</f>
        <v>0</v>
      </c>
      <c r="I240" s="58">
        <f>+'Resumen-DiarioHorario-HP'!AD654</f>
        <v>0</v>
      </c>
      <c r="J240" s="59">
        <f>+'Resumen-DiarioHorario-HP'!AD796</f>
        <v>0</v>
      </c>
      <c r="K240" s="58">
        <f>+'Resumen-DiarioHorario-HP'!AD938</f>
        <v>0</v>
      </c>
      <c r="L240" s="59">
        <f>+'Resumen-DiarioHorario-HP'!AD1080</f>
        <v>0</v>
      </c>
      <c r="M240" s="58">
        <f>+'Resumen-DiarioHorario-HP'!AD1222</f>
        <v>0</v>
      </c>
      <c r="N240" s="59">
        <f>+'Resumen-DiarioHorario-HP'!AD1364</f>
        <v>0</v>
      </c>
      <c r="O240" s="58">
        <f>+'Resumen-DiarioHorario-HP'!AD1506</f>
        <v>0</v>
      </c>
      <c r="P240" s="59">
        <f>+'Resumen-DiarioHorario-HP'!AD1648</f>
        <v>0</v>
      </c>
      <c r="Q240" s="58">
        <f>+'Resumen-DiarioHorario-HP'!AD1790</f>
        <v>0</v>
      </c>
      <c r="R240" s="59">
        <f>+'Resumen-DiarioHorario-HP'!AD1932</f>
        <v>0</v>
      </c>
      <c r="S240" s="58">
        <f>+'Resumen-DiarioHorario-HP'!AD2074</f>
        <v>0</v>
      </c>
      <c r="T240" s="59">
        <f>+'Resumen-DiarioHorario-HP'!AD2216</f>
        <v>0</v>
      </c>
      <c r="U240" s="58">
        <f>+'Resumen-DiarioHorario-HP'!AD2358</f>
        <v>0</v>
      </c>
      <c r="V240" s="59">
        <f>+'Resumen-DiarioHorario-HP'!AD2500</f>
        <v>0</v>
      </c>
      <c r="W240" s="58">
        <f>+'Resumen-DiarioHorario-HP'!AD2642</f>
        <v>0</v>
      </c>
      <c r="X240" s="59">
        <f>+'Resumen-DiarioHorario-HP'!AD2784</f>
        <v>0</v>
      </c>
      <c r="Y240" s="58">
        <f>+'Resumen-DiarioHorario-HP'!AD2926</f>
        <v>0</v>
      </c>
      <c r="Z240" s="59">
        <f>+'Resumen-DiarioHorario-HP'!AD3068</f>
        <v>0</v>
      </c>
      <c r="AA240" s="58">
        <f>+'Resumen-DiarioHorario-HP'!AD3210</f>
        <v>0</v>
      </c>
      <c r="AB240" s="59">
        <f>+'Resumen-DiarioHorario-HP'!AD3352</f>
        <v>0</v>
      </c>
      <c r="AC240" s="58">
        <f>+'Resumen-DiarioHorario-HP'!AD3494</f>
        <v>0</v>
      </c>
      <c r="AD240" s="59">
        <f>+'Resumen-DiarioHorario-HP'!AD3636</f>
        <v>0</v>
      </c>
      <c r="AE240" s="58">
        <f>+'Resumen-DiarioHorario-HP'!AD3778</f>
        <v>0</v>
      </c>
      <c r="AF240" s="59">
        <f>+'Resumen-DiarioHorario-HP'!AD3920</f>
        <v>0</v>
      </c>
      <c r="AG240" s="58">
        <f>+'Resumen-DiarioHorario-HP'!AD4062</f>
        <v>0</v>
      </c>
      <c r="AH240" s="59">
        <f>+'Resumen-DiarioHorario-HP'!AD4204</f>
        <v>0</v>
      </c>
      <c r="AI240" s="60">
        <f>+'Resumen-DiarioHorario-HP'!AD4346</f>
        <v>0</v>
      </c>
      <c r="AJ240" s="54"/>
      <c r="AK240" s="51">
        <f t="shared" si="15"/>
        <v>0</v>
      </c>
      <c r="AL240" s="54"/>
    </row>
    <row r="241" spans="2:38" x14ac:dyDescent="0.3">
      <c r="B241" s="4" t="s">
        <v>132</v>
      </c>
      <c r="D241" s="62"/>
      <c r="E241" s="58">
        <f>+'Resumen-DiarioHorario-HP'!AD87</f>
        <v>0</v>
      </c>
      <c r="F241" s="59">
        <f>+'Resumen-DiarioHorario-HP'!AD229</f>
        <v>0</v>
      </c>
      <c r="G241" s="58">
        <f>+'Resumen-DiarioHorario-HP'!AD371</f>
        <v>0</v>
      </c>
      <c r="H241" s="59">
        <f>+'Resumen-DiarioHorario-HP'!AD513</f>
        <v>0</v>
      </c>
      <c r="I241" s="58">
        <f>+'Resumen-DiarioHorario-HP'!AD655</f>
        <v>0</v>
      </c>
      <c r="J241" s="59">
        <f>+'Resumen-DiarioHorario-HP'!AD797</f>
        <v>0</v>
      </c>
      <c r="K241" s="58">
        <f>+'Resumen-DiarioHorario-HP'!AD939</f>
        <v>0</v>
      </c>
      <c r="L241" s="59">
        <f>+'Resumen-DiarioHorario-HP'!AD1081</f>
        <v>0</v>
      </c>
      <c r="M241" s="58">
        <f>+'Resumen-DiarioHorario-HP'!AD1223</f>
        <v>0</v>
      </c>
      <c r="N241" s="59">
        <f>+'Resumen-DiarioHorario-HP'!AD1365</f>
        <v>0</v>
      </c>
      <c r="O241" s="58">
        <f>+'Resumen-DiarioHorario-HP'!AD1507</f>
        <v>0</v>
      </c>
      <c r="P241" s="59">
        <f>+'Resumen-DiarioHorario-HP'!AD1649</f>
        <v>0</v>
      </c>
      <c r="Q241" s="58">
        <f>+'Resumen-DiarioHorario-HP'!AD1791</f>
        <v>0</v>
      </c>
      <c r="R241" s="59">
        <f>+'Resumen-DiarioHorario-HP'!AD1933</f>
        <v>0</v>
      </c>
      <c r="S241" s="58">
        <f>+'Resumen-DiarioHorario-HP'!AD2075</f>
        <v>0</v>
      </c>
      <c r="T241" s="59">
        <f>+'Resumen-DiarioHorario-HP'!AD2217</f>
        <v>0</v>
      </c>
      <c r="U241" s="58">
        <f>+'Resumen-DiarioHorario-HP'!AD2359</f>
        <v>0</v>
      </c>
      <c r="V241" s="59">
        <f>+'Resumen-DiarioHorario-HP'!AD2501</f>
        <v>0</v>
      </c>
      <c r="W241" s="58">
        <f>+'Resumen-DiarioHorario-HP'!AD2643</f>
        <v>0</v>
      </c>
      <c r="X241" s="59">
        <f>+'Resumen-DiarioHorario-HP'!AD2785</f>
        <v>0</v>
      </c>
      <c r="Y241" s="58">
        <f>+'Resumen-DiarioHorario-HP'!AD2927</f>
        <v>0</v>
      </c>
      <c r="Z241" s="59">
        <f>+'Resumen-DiarioHorario-HP'!AD3069</f>
        <v>0</v>
      </c>
      <c r="AA241" s="58">
        <f>+'Resumen-DiarioHorario-HP'!AD3211</f>
        <v>0</v>
      </c>
      <c r="AB241" s="59">
        <f>+'Resumen-DiarioHorario-HP'!AD3353</f>
        <v>0</v>
      </c>
      <c r="AC241" s="58">
        <f>+'Resumen-DiarioHorario-HP'!AD3495</f>
        <v>0</v>
      </c>
      <c r="AD241" s="59">
        <f>+'Resumen-DiarioHorario-HP'!AD3637</f>
        <v>0</v>
      </c>
      <c r="AE241" s="58">
        <f>+'Resumen-DiarioHorario-HP'!AD3779</f>
        <v>0</v>
      </c>
      <c r="AF241" s="59">
        <f>+'Resumen-DiarioHorario-HP'!AD3921</f>
        <v>0</v>
      </c>
      <c r="AG241" s="58">
        <f>+'Resumen-DiarioHorario-HP'!AD4063</f>
        <v>0</v>
      </c>
      <c r="AH241" s="59">
        <f>+'Resumen-DiarioHorario-HP'!AD4205</f>
        <v>0</v>
      </c>
      <c r="AI241" s="60">
        <f>+'Resumen-DiarioHorario-HP'!AD4347</f>
        <v>0</v>
      </c>
      <c r="AJ241" s="54"/>
      <c r="AK241" s="51">
        <f t="shared" si="15"/>
        <v>0</v>
      </c>
      <c r="AL241" s="54"/>
    </row>
    <row r="242" spans="2:38" x14ac:dyDescent="0.3">
      <c r="B242" s="4" t="s">
        <v>133</v>
      </c>
      <c r="D242" s="62"/>
      <c r="E242" s="58">
        <f>+'Resumen-DiarioHorario-HP'!AD88</f>
        <v>0</v>
      </c>
      <c r="F242" s="59">
        <f>+'Resumen-DiarioHorario-HP'!AD230</f>
        <v>0</v>
      </c>
      <c r="G242" s="58">
        <f>+'Resumen-DiarioHorario-HP'!AD372</f>
        <v>0</v>
      </c>
      <c r="H242" s="59">
        <f>+'Resumen-DiarioHorario-HP'!AD514</f>
        <v>0</v>
      </c>
      <c r="I242" s="58">
        <f>+'Resumen-DiarioHorario-HP'!AD656</f>
        <v>0</v>
      </c>
      <c r="J242" s="59">
        <f>+'Resumen-DiarioHorario-HP'!AD798</f>
        <v>0</v>
      </c>
      <c r="K242" s="58">
        <f>+'Resumen-DiarioHorario-HP'!AD940</f>
        <v>0</v>
      </c>
      <c r="L242" s="59">
        <f>+'Resumen-DiarioHorario-HP'!AD1082</f>
        <v>0</v>
      </c>
      <c r="M242" s="58">
        <f>+'Resumen-DiarioHorario-HP'!AD1224</f>
        <v>0</v>
      </c>
      <c r="N242" s="59">
        <f>+'Resumen-DiarioHorario-HP'!AD1366</f>
        <v>0</v>
      </c>
      <c r="O242" s="58">
        <f>+'Resumen-DiarioHorario-HP'!AD1508</f>
        <v>0</v>
      </c>
      <c r="P242" s="59">
        <f>+'Resumen-DiarioHorario-HP'!AD1650</f>
        <v>0</v>
      </c>
      <c r="Q242" s="58">
        <f>+'Resumen-DiarioHorario-HP'!AD1792</f>
        <v>0</v>
      </c>
      <c r="R242" s="59">
        <f>+'Resumen-DiarioHorario-HP'!AD1934</f>
        <v>0</v>
      </c>
      <c r="S242" s="58">
        <f>+'Resumen-DiarioHorario-HP'!AD2076</f>
        <v>0</v>
      </c>
      <c r="T242" s="59">
        <f>+'Resumen-DiarioHorario-HP'!AD2218</f>
        <v>0</v>
      </c>
      <c r="U242" s="58">
        <f>+'Resumen-DiarioHorario-HP'!AD2360</f>
        <v>0</v>
      </c>
      <c r="V242" s="59">
        <f>+'Resumen-DiarioHorario-HP'!AD2502</f>
        <v>0</v>
      </c>
      <c r="W242" s="58">
        <f>+'Resumen-DiarioHorario-HP'!AD2644</f>
        <v>0</v>
      </c>
      <c r="X242" s="59">
        <f>+'Resumen-DiarioHorario-HP'!AD2786</f>
        <v>0</v>
      </c>
      <c r="Y242" s="58">
        <f>+'Resumen-DiarioHorario-HP'!AD2928</f>
        <v>0</v>
      </c>
      <c r="Z242" s="59">
        <f>+'Resumen-DiarioHorario-HP'!AD3070</f>
        <v>0</v>
      </c>
      <c r="AA242" s="58">
        <f>+'Resumen-DiarioHorario-HP'!AD3212</f>
        <v>0</v>
      </c>
      <c r="AB242" s="59">
        <f>+'Resumen-DiarioHorario-HP'!AD3354</f>
        <v>0</v>
      </c>
      <c r="AC242" s="58">
        <f>+'Resumen-DiarioHorario-HP'!AD3496</f>
        <v>0</v>
      </c>
      <c r="AD242" s="59">
        <f>+'Resumen-DiarioHorario-HP'!AD3638</f>
        <v>0</v>
      </c>
      <c r="AE242" s="58">
        <f>+'Resumen-DiarioHorario-HP'!AD3780</f>
        <v>0</v>
      </c>
      <c r="AF242" s="59">
        <f>+'Resumen-DiarioHorario-HP'!AD3922</f>
        <v>0</v>
      </c>
      <c r="AG242" s="58">
        <f>+'Resumen-DiarioHorario-HP'!AD4064</f>
        <v>0</v>
      </c>
      <c r="AH242" s="59">
        <f>+'Resumen-DiarioHorario-HP'!AD4206</f>
        <v>0</v>
      </c>
      <c r="AI242" s="60">
        <f>+'Resumen-DiarioHorario-HP'!AD4348</f>
        <v>0</v>
      </c>
      <c r="AJ242" s="54"/>
      <c r="AK242" s="51">
        <f t="shared" si="15"/>
        <v>0</v>
      </c>
      <c r="AL242" s="54"/>
    </row>
    <row r="243" spans="2:38" x14ac:dyDescent="0.3">
      <c r="B243" s="4" t="s">
        <v>134</v>
      </c>
      <c r="D243" s="62"/>
      <c r="E243" s="58">
        <f>+'Resumen-DiarioHorario-HP'!AD89</f>
        <v>0</v>
      </c>
      <c r="F243" s="59">
        <f>+'Resumen-DiarioHorario-HP'!AD231</f>
        <v>0</v>
      </c>
      <c r="G243" s="58">
        <f>+'Resumen-DiarioHorario-HP'!AD373</f>
        <v>0</v>
      </c>
      <c r="H243" s="59">
        <f>+'Resumen-DiarioHorario-HP'!AD515</f>
        <v>0</v>
      </c>
      <c r="I243" s="58">
        <f>+'Resumen-DiarioHorario-HP'!AD657</f>
        <v>0</v>
      </c>
      <c r="J243" s="59">
        <f>+'Resumen-DiarioHorario-HP'!AD799</f>
        <v>0</v>
      </c>
      <c r="K243" s="58">
        <f>+'Resumen-DiarioHorario-HP'!AD941</f>
        <v>0</v>
      </c>
      <c r="L243" s="59">
        <f>+'Resumen-DiarioHorario-HP'!AD1083</f>
        <v>0</v>
      </c>
      <c r="M243" s="58">
        <f>+'Resumen-DiarioHorario-HP'!AD1225</f>
        <v>0</v>
      </c>
      <c r="N243" s="59">
        <f>+'Resumen-DiarioHorario-HP'!AD1367</f>
        <v>0</v>
      </c>
      <c r="O243" s="58">
        <f>+'Resumen-DiarioHorario-HP'!AD1509</f>
        <v>0</v>
      </c>
      <c r="P243" s="59">
        <f>+'Resumen-DiarioHorario-HP'!AD1651</f>
        <v>0</v>
      </c>
      <c r="Q243" s="58">
        <f>+'Resumen-DiarioHorario-HP'!AD1793</f>
        <v>0</v>
      </c>
      <c r="R243" s="59">
        <f>+'Resumen-DiarioHorario-HP'!AD1935</f>
        <v>0</v>
      </c>
      <c r="S243" s="58">
        <f>+'Resumen-DiarioHorario-HP'!AD2077</f>
        <v>0</v>
      </c>
      <c r="T243" s="59">
        <f>+'Resumen-DiarioHorario-HP'!AD2219</f>
        <v>0</v>
      </c>
      <c r="U243" s="58">
        <f>+'Resumen-DiarioHorario-HP'!AD2361</f>
        <v>0</v>
      </c>
      <c r="V243" s="59">
        <f>+'Resumen-DiarioHorario-HP'!AD2503</f>
        <v>0</v>
      </c>
      <c r="W243" s="58">
        <f>+'Resumen-DiarioHorario-HP'!AD2645</f>
        <v>0</v>
      </c>
      <c r="X243" s="59">
        <f>+'Resumen-DiarioHorario-HP'!AD2787</f>
        <v>0</v>
      </c>
      <c r="Y243" s="58">
        <f>+'Resumen-DiarioHorario-HP'!AD2929</f>
        <v>0</v>
      </c>
      <c r="Z243" s="59">
        <f>+'Resumen-DiarioHorario-HP'!AD3071</f>
        <v>0</v>
      </c>
      <c r="AA243" s="58">
        <f>+'Resumen-DiarioHorario-HP'!AD3213</f>
        <v>0</v>
      </c>
      <c r="AB243" s="59">
        <f>+'Resumen-DiarioHorario-HP'!AD3355</f>
        <v>0</v>
      </c>
      <c r="AC243" s="58">
        <f>+'Resumen-DiarioHorario-HP'!AD3497</f>
        <v>0</v>
      </c>
      <c r="AD243" s="59">
        <f>+'Resumen-DiarioHorario-HP'!AD3639</f>
        <v>0</v>
      </c>
      <c r="AE243" s="58">
        <f>+'Resumen-DiarioHorario-HP'!AD3781</f>
        <v>0</v>
      </c>
      <c r="AF243" s="59">
        <f>+'Resumen-DiarioHorario-HP'!AD3923</f>
        <v>0</v>
      </c>
      <c r="AG243" s="58">
        <f>+'Resumen-DiarioHorario-HP'!AD4065</f>
        <v>0</v>
      </c>
      <c r="AH243" s="59">
        <f>+'Resumen-DiarioHorario-HP'!AD4207</f>
        <v>0</v>
      </c>
      <c r="AI243" s="60">
        <f>+'Resumen-DiarioHorario-HP'!AD4349</f>
        <v>0</v>
      </c>
      <c r="AJ243" s="54"/>
      <c r="AK243" s="51">
        <f t="shared" si="15"/>
        <v>0</v>
      </c>
      <c r="AL243" s="54"/>
    </row>
    <row r="244" spans="2:38" x14ac:dyDescent="0.3">
      <c r="B244" s="4" t="s">
        <v>190</v>
      </c>
      <c r="D244" s="62"/>
      <c r="E244" s="58">
        <f>+'Resumen-DiarioHorario-HP'!AD90</f>
        <v>0</v>
      </c>
      <c r="F244" s="59">
        <f>+'Resumen-DiarioHorario-HP'!AD232</f>
        <v>0</v>
      </c>
      <c r="G244" s="58">
        <f>+'Resumen-DiarioHorario-HP'!AD374</f>
        <v>0</v>
      </c>
      <c r="H244" s="59">
        <f>+'Resumen-DiarioHorario-HP'!AD516</f>
        <v>0</v>
      </c>
      <c r="I244" s="58">
        <f>+'Resumen-DiarioHorario-HP'!AD658</f>
        <v>0</v>
      </c>
      <c r="J244" s="59">
        <f>+'Resumen-DiarioHorario-HP'!AD800</f>
        <v>0</v>
      </c>
      <c r="K244" s="58">
        <f>+'Resumen-DiarioHorario-HP'!AD942</f>
        <v>0</v>
      </c>
      <c r="L244" s="59">
        <f>+'Resumen-DiarioHorario-HP'!AD1084</f>
        <v>0</v>
      </c>
      <c r="M244" s="58">
        <f>+'Resumen-DiarioHorario-HP'!AD1226</f>
        <v>0</v>
      </c>
      <c r="N244" s="59">
        <f>+'Resumen-DiarioHorario-HP'!AD1368</f>
        <v>0</v>
      </c>
      <c r="O244" s="58">
        <f>+'Resumen-DiarioHorario-HP'!AD1510</f>
        <v>0</v>
      </c>
      <c r="P244" s="59">
        <f>+'Resumen-DiarioHorario-HP'!AD1652</f>
        <v>0</v>
      </c>
      <c r="Q244" s="58">
        <f>+'Resumen-DiarioHorario-HP'!AD1794</f>
        <v>0</v>
      </c>
      <c r="R244" s="59">
        <f>+'Resumen-DiarioHorario-HP'!AD1936</f>
        <v>0</v>
      </c>
      <c r="S244" s="58">
        <f>+'Resumen-DiarioHorario-HP'!AD2078</f>
        <v>0</v>
      </c>
      <c r="T244" s="59">
        <f>+'Resumen-DiarioHorario-HP'!AD2220</f>
        <v>0</v>
      </c>
      <c r="U244" s="58">
        <f>+'Resumen-DiarioHorario-HP'!AD2362</f>
        <v>0</v>
      </c>
      <c r="V244" s="59">
        <f>+'Resumen-DiarioHorario-HP'!AD2504</f>
        <v>0</v>
      </c>
      <c r="W244" s="58">
        <f>+'Resumen-DiarioHorario-HP'!AD2646</f>
        <v>0</v>
      </c>
      <c r="X244" s="59">
        <f>+'Resumen-DiarioHorario-HP'!AD2788</f>
        <v>0</v>
      </c>
      <c r="Y244" s="58">
        <f>+'Resumen-DiarioHorario-HP'!AD2930</f>
        <v>0</v>
      </c>
      <c r="Z244" s="59">
        <f>+'Resumen-DiarioHorario-HP'!AD3072</f>
        <v>0</v>
      </c>
      <c r="AA244" s="58">
        <f>+'Resumen-DiarioHorario-HP'!AD3214</f>
        <v>0</v>
      </c>
      <c r="AB244" s="59">
        <f>+'Resumen-DiarioHorario-HP'!AD3356</f>
        <v>8.8679791124661751</v>
      </c>
      <c r="AC244" s="58">
        <f>+'Resumen-DiarioHorario-HP'!AD3498</f>
        <v>0</v>
      </c>
      <c r="AD244" s="59">
        <f>+'Resumen-DiarioHorario-HP'!AD3640</f>
        <v>0</v>
      </c>
      <c r="AE244" s="58">
        <f>+'Resumen-DiarioHorario-HP'!AD3782</f>
        <v>0.328637650112311</v>
      </c>
      <c r="AF244" s="59">
        <f>+'Resumen-DiarioHorario-HP'!AD3924</f>
        <v>0.35292851676543552</v>
      </c>
      <c r="AG244" s="58">
        <f>+'Resumen-DiarioHorario-HP'!AD4066</f>
        <v>0</v>
      </c>
      <c r="AH244" s="59">
        <f>+'Resumen-DiarioHorario-HP'!AD4208</f>
        <v>0</v>
      </c>
      <c r="AI244" s="60">
        <f>+'Resumen-DiarioHorario-HP'!AD4350</f>
        <v>0</v>
      </c>
      <c r="AJ244" s="54"/>
      <c r="AK244" s="51">
        <f t="shared" si="15"/>
        <v>9.5495452793439224</v>
      </c>
      <c r="AL244" s="54"/>
    </row>
    <row r="245" spans="2:38" x14ac:dyDescent="0.3">
      <c r="B245" s="4" t="s">
        <v>191</v>
      </c>
      <c r="D245" s="62"/>
      <c r="E245" s="58">
        <f>+'Resumen-DiarioHorario-HP'!AD91</f>
        <v>0</v>
      </c>
      <c r="F245" s="59">
        <f>+'Resumen-DiarioHorario-HP'!AD233</f>
        <v>0</v>
      </c>
      <c r="G245" s="58">
        <f>+'Resumen-DiarioHorario-HP'!AD375</f>
        <v>0</v>
      </c>
      <c r="H245" s="59">
        <f>+'Resumen-DiarioHorario-HP'!AD517</f>
        <v>0</v>
      </c>
      <c r="I245" s="58">
        <f>+'Resumen-DiarioHorario-HP'!AD659</f>
        <v>0</v>
      </c>
      <c r="J245" s="59">
        <f>+'Resumen-DiarioHorario-HP'!AD801</f>
        <v>0</v>
      </c>
      <c r="K245" s="58">
        <f>+'Resumen-DiarioHorario-HP'!AD943</f>
        <v>0</v>
      </c>
      <c r="L245" s="59">
        <f>+'Resumen-DiarioHorario-HP'!AD1085</f>
        <v>0</v>
      </c>
      <c r="M245" s="58">
        <f>+'Resumen-DiarioHorario-HP'!AD1227</f>
        <v>0</v>
      </c>
      <c r="N245" s="59">
        <f>+'Resumen-DiarioHorario-HP'!AD1369</f>
        <v>0</v>
      </c>
      <c r="O245" s="58">
        <f>+'Resumen-DiarioHorario-HP'!AD1511</f>
        <v>0</v>
      </c>
      <c r="P245" s="59">
        <f>+'Resumen-DiarioHorario-HP'!AD1653</f>
        <v>0</v>
      </c>
      <c r="Q245" s="58">
        <f>+'Resumen-DiarioHorario-HP'!AD1795</f>
        <v>0</v>
      </c>
      <c r="R245" s="59">
        <f>+'Resumen-DiarioHorario-HP'!AD1937</f>
        <v>0</v>
      </c>
      <c r="S245" s="58">
        <f>+'Resumen-DiarioHorario-HP'!AD2079</f>
        <v>0</v>
      </c>
      <c r="T245" s="59">
        <f>+'Resumen-DiarioHorario-HP'!AD2221</f>
        <v>0</v>
      </c>
      <c r="U245" s="58">
        <f>+'Resumen-DiarioHorario-HP'!AD2363</f>
        <v>0</v>
      </c>
      <c r="V245" s="59">
        <f>+'Resumen-DiarioHorario-HP'!AD2505</f>
        <v>0</v>
      </c>
      <c r="W245" s="58">
        <f>+'Resumen-DiarioHorario-HP'!AD2647</f>
        <v>0</v>
      </c>
      <c r="X245" s="59">
        <f>+'Resumen-DiarioHorario-HP'!AD2789</f>
        <v>0</v>
      </c>
      <c r="Y245" s="58">
        <f>+'Resumen-DiarioHorario-HP'!AD2931</f>
        <v>0</v>
      </c>
      <c r="Z245" s="59">
        <f>+'Resumen-DiarioHorario-HP'!AD3073</f>
        <v>0</v>
      </c>
      <c r="AA245" s="58">
        <f>+'Resumen-DiarioHorario-HP'!AD3215</f>
        <v>0</v>
      </c>
      <c r="AB245" s="59">
        <f>+'Resumen-DiarioHorario-HP'!AD3357</f>
        <v>8.8679791124661751</v>
      </c>
      <c r="AC245" s="58">
        <f>+'Resumen-DiarioHorario-HP'!AD3499</f>
        <v>0</v>
      </c>
      <c r="AD245" s="59">
        <f>+'Resumen-DiarioHorario-HP'!AD3641</f>
        <v>0</v>
      </c>
      <c r="AE245" s="58">
        <f>+'Resumen-DiarioHorario-HP'!AD3783</f>
        <v>0.328637650112311</v>
      </c>
      <c r="AF245" s="59">
        <f>+'Resumen-DiarioHorario-HP'!AD3925</f>
        <v>0.35292851676543552</v>
      </c>
      <c r="AG245" s="58">
        <f>+'Resumen-DiarioHorario-HP'!AD4067</f>
        <v>0</v>
      </c>
      <c r="AH245" s="59">
        <f>+'Resumen-DiarioHorario-HP'!AD4209</f>
        <v>0</v>
      </c>
      <c r="AI245" s="60">
        <f>+'Resumen-DiarioHorario-HP'!AD4351</f>
        <v>0</v>
      </c>
      <c r="AJ245" s="54"/>
      <c r="AK245" s="51">
        <f t="shared" si="15"/>
        <v>9.5495452793439224</v>
      </c>
      <c r="AL245" s="54"/>
    </row>
    <row r="246" spans="2:38" x14ac:dyDescent="0.3">
      <c r="B246" s="4" t="s">
        <v>175</v>
      </c>
      <c r="D246" s="62"/>
      <c r="E246" s="58">
        <f>+'Resumen-DiarioHorario-HP'!AD92</f>
        <v>0</v>
      </c>
      <c r="F246" s="59">
        <f>+'Resumen-DiarioHorario-HP'!AD234</f>
        <v>0</v>
      </c>
      <c r="G246" s="58">
        <f>+'Resumen-DiarioHorario-HP'!AD376</f>
        <v>0</v>
      </c>
      <c r="H246" s="59">
        <f>+'Resumen-DiarioHorario-HP'!AD518</f>
        <v>0</v>
      </c>
      <c r="I246" s="58">
        <f>+'Resumen-DiarioHorario-HP'!AD660</f>
        <v>0</v>
      </c>
      <c r="J246" s="59">
        <f>+'Resumen-DiarioHorario-HP'!AD802</f>
        <v>0</v>
      </c>
      <c r="K246" s="58">
        <f>+'Resumen-DiarioHorario-HP'!AD944</f>
        <v>0</v>
      </c>
      <c r="L246" s="59">
        <f>+'Resumen-DiarioHorario-HP'!AD1086</f>
        <v>0</v>
      </c>
      <c r="M246" s="58">
        <f>+'Resumen-DiarioHorario-HP'!AD1228</f>
        <v>0</v>
      </c>
      <c r="N246" s="59">
        <f>+'Resumen-DiarioHorario-HP'!AD1370</f>
        <v>0</v>
      </c>
      <c r="O246" s="58">
        <f>+'Resumen-DiarioHorario-HP'!AD1512</f>
        <v>0</v>
      </c>
      <c r="P246" s="59">
        <f>+'Resumen-DiarioHorario-HP'!AD1654</f>
        <v>0</v>
      </c>
      <c r="Q246" s="58">
        <f>+'Resumen-DiarioHorario-HP'!AD1796</f>
        <v>0</v>
      </c>
      <c r="R246" s="59">
        <f>+'Resumen-DiarioHorario-HP'!AD1938</f>
        <v>0</v>
      </c>
      <c r="S246" s="58">
        <f>+'Resumen-DiarioHorario-HP'!AD2080</f>
        <v>0</v>
      </c>
      <c r="T246" s="59">
        <f>+'Resumen-DiarioHorario-HP'!AD2222</f>
        <v>0</v>
      </c>
      <c r="U246" s="58">
        <f>+'Resumen-DiarioHorario-HP'!AD2364</f>
        <v>0</v>
      </c>
      <c r="V246" s="59">
        <f>+'Resumen-DiarioHorario-HP'!AD2506</f>
        <v>0</v>
      </c>
      <c r="W246" s="58">
        <f>+'Resumen-DiarioHorario-HP'!AD2648</f>
        <v>0</v>
      </c>
      <c r="X246" s="59">
        <f>+'Resumen-DiarioHorario-HP'!AD2790</f>
        <v>0</v>
      </c>
      <c r="Y246" s="58">
        <f>+'Resumen-DiarioHorario-HP'!AD2932</f>
        <v>0</v>
      </c>
      <c r="Z246" s="59">
        <f>+'Resumen-DiarioHorario-HP'!AD3074</f>
        <v>0</v>
      </c>
      <c r="AA246" s="58">
        <f>+'Resumen-DiarioHorario-HP'!AD3216</f>
        <v>0</v>
      </c>
      <c r="AB246" s="59">
        <f>+'Resumen-DiarioHorario-HP'!AD3358</f>
        <v>3.6888888767874795</v>
      </c>
      <c r="AC246" s="58">
        <f>+'Resumen-DiarioHorario-HP'!AD3500</f>
        <v>0</v>
      </c>
      <c r="AD246" s="59">
        <f>+'Resumen-DiarioHorario-HP'!AD3642</f>
        <v>0</v>
      </c>
      <c r="AE246" s="58">
        <f>+'Resumen-DiarioHorario-HP'!AD3784</f>
        <v>0</v>
      </c>
      <c r="AF246" s="59">
        <f>+'Resumen-DiarioHorario-HP'!AD3926</f>
        <v>0</v>
      </c>
      <c r="AG246" s="58">
        <f>+'Resumen-DiarioHorario-HP'!AD4068</f>
        <v>0</v>
      </c>
      <c r="AH246" s="59">
        <f>+'Resumen-DiarioHorario-HP'!AD4210</f>
        <v>0</v>
      </c>
      <c r="AI246" s="60">
        <f>+'Resumen-DiarioHorario-HP'!AD4352</f>
        <v>0</v>
      </c>
      <c r="AJ246" s="54"/>
      <c r="AK246" s="51">
        <f t="shared" si="15"/>
        <v>3.6888888767874795</v>
      </c>
      <c r="AL246" s="54"/>
    </row>
    <row r="247" spans="2:38" x14ac:dyDescent="0.3">
      <c r="B247" s="4" t="s">
        <v>176</v>
      </c>
      <c r="D247" s="62"/>
      <c r="E247" s="58">
        <f>+'Resumen-DiarioHorario-HP'!AD93</f>
        <v>0</v>
      </c>
      <c r="F247" s="59">
        <f>+'Resumen-DiarioHorario-HP'!AD235</f>
        <v>0</v>
      </c>
      <c r="G247" s="58">
        <f>+'Resumen-DiarioHorario-HP'!AD377</f>
        <v>0</v>
      </c>
      <c r="H247" s="59">
        <f>+'Resumen-DiarioHorario-HP'!AD519</f>
        <v>0</v>
      </c>
      <c r="I247" s="58">
        <f>+'Resumen-DiarioHorario-HP'!AD661</f>
        <v>0</v>
      </c>
      <c r="J247" s="59">
        <f>+'Resumen-DiarioHorario-HP'!AD803</f>
        <v>0</v>
      </c>
      <c r="K247" s="58">
        <f>+'Resumen-DiarioHorario-HP'!AD945</f>
        <v>0</v>
      </c>
      <c r="L247" s="59">
        <f>+'Resumen-DiarioHorario-HP'!AD1087</f>
        <v>0</v>
      </c>
      <c r="M247" s="58">
        <f>+'Resumen-DiarioHorario-HP'!AD1229</f>
        <v>0</v>
      </c>
      <c r="N247" s="59">
        <f>+'Resumen-DiarioHorario-HP'!AD1371</f>
        <v>0</v>
      </c>
      <c r="O247" s="58">
        <f>+'Resumen-DiarioHorario-HP'!AD1513</f>
        <v>0</v>
      </c>
      <c r="P247" s="59">
        <f>+'Resumen-DiarioHorario-HP'!AD1655</f>
        <v>0</v>
      </c>
      <c r="Q247" s="58">
        <f>+'Resumen-DiarioHorario-HP'!AD1797</f>
        <v>0</v>
      </c>
      <c r="R247" s="59">
        <f>+'Resumen-DiarioHorario-HP'!AD1939</f>
        <v>0</v>
      </c>
      <c r="S247" s="58">
        <f>+'Resumen-DiarioHorario-HP'!AD2081</f>
        <v>0</v>
      </c>
      <c r="T247" s="59">
        <f>+'Resumen-DiarioHorario-HP'!AD2223</f>
        <v>0</v>
      </c>
      <c r="U247" s="58">
        <f>+'Resumen-DiarioHorario-HP'!AD2365</f>
        <v>0</v>
      </c>
      <c r="V247" s="59">
        <f>+'Resumen-DiarioHorario-HP'!AD2507</f>
        <v>0</v>
      </c>
      <c r="W247" s="58">
        <f>+'Resumen-DiarioHorario-HP'!AD2649</f>
        <v>0</v>
      </c>
      <c r="X247" s="59">
        <f>+'Resumen-DiarioHorario-HP'!AD2791</f>
        <v>0</v>
      </c>
      <c r="Y247" s="58">
        <f>+'Resumen-DiarioHorario-HP'!AD2933</f>
        <v>0</v>
      </c>
      <c r="Z247" s="59">
        <f>+'Resumen-DiarioHorario-HP'!AD3075</f>
        <v>0</v>
      </c>
      <c r="AA247" s="58">
        <f>+'Resumen-DiarioHorario-HP'!AD3217</f>
        <v>0</v>
      </c>
      <c r="AB247" s="59">
        <f>+'Resumen-DiarioHorario-HP'!AD3359</f>
        <v>3.6888888767874795</v>
      </c>
      <c r="AC247" s="58">
        <f>+'Resumen-DiarioHorario-HP'!AD3501</f>
        <v>0</v>
      </c>
      <c r="AD247" s="59">
        <f>+'Resumen-DiarioHorario-HP'!AD3643</f>
        <v>0</v>
      </c>
      <c r="AE247" s="58">
        <f>+'Resumen-DiarioHorario-HP'!AD3785</f>
        <v>0</v>
      </c>
      <c r="AF247" s="59">
        <f>+'Resumen-DiarioHorario-HP'!AD3927</f>
        <v>0</v>
      </c>
      <c r="AG247" s="58">
        <f>+'Resumen-DiarioHorario-HP'!AD4069</f>
        <v>0</v>
      </c>
      <c r="AH247" s="59">
        <f>+'Resumen-DiarioHorario-HP'!AD4211</f>
        <v>0</v>
      </c>
      <c r="AI247" s="60">
        <f>+'Resumen-DiarioHorario-HP'!AD4353</f>
        <v>0</v>
      </c>
      <c r="AJ247" s="54"/>
      <c r="AK247" s="51">
        <f t="shared" si="15"/>
        <v>3.6888888767874795</v>
      </c>
      <c r="AL247" s="54"/>
    </row>
    <row r="248" spans="2:38" x14ac:dyDescent="0.3">
      <c r="B248" s="4" t="s">
        <v>183</v>
      </c>
      <c r="D248" s="62"/>
      <c r="E248" s="58">
        <f>+'Resumen-DiarioHorario-HP'!AD94</f>
        <v>0</v>
      </c>
      <c r="F248" s="59">
        <f>+'Resumen-DiarioHorario-HP'!AD236</f>
        <v>0</v>
      </c>
      <c r="G248" s="58">
        <f>+'Resumen-DiarioHorario-HP'!AD378</f>
        <v>0</v>
      </c>
      <c r="H248" s="59">
        <f>+'Resumen-DiarioHorario-HP'!AD520</f>
        <v>0</v>
      </c>
      <c r="I248" s="58">
        <f>+'Resumen-DiarioHorario-HP'!AD662</f>
        <v>0</v>
      </c>
      <c r="J248" s="59">
        <f>+'Resumen-DiarioHorario-HP'!AD804</f>
        <v>0</v>
      </c>
      <c r="K248" s="58">
        <f>+'Resumen-DiarioHorario-HP'!AD946</f>
        <v>0</v>
      </c>
      <c r="L248" s="59">
        <f>+'Resumen-DiarioHorario-HP'!AD1088</f>
        <v>0</v>
      </c>
      <c r="M248" s="58">
        <f>+'Resumen-DiarioHorario-HP'!AD1230</f>
        <v>0</v>
      </c>
      <c r="N248" s="59">
        <f>+'Resumen-DiarioHorario-HP'!AD1372</f>
        <v>0</v>
      </c>
      <c r="O248" s="58">
        <f>+'Resumen-DiarioHorario-HP'!AD1514</f>
        <v>0</v>
      </c>
      <c r="P248" s="59">
        <f>+'Resumen-DiarioHorario-HP'!AD1656</f>
        <v>0.62524533669153848</v>
      </c>
      <c r="Q248" s="58">
        <f>+'Resumen-DiarioHorario-HP'!AD1798</f>
        <v>0</v>
      </c>
      <c r="R248" s="59">
        <f>+'Resumen-DiarioHorario-HP'!AD1940</f>
        <v>0</v>
      </c>
      <c r="S248" s="58">
        <f>+'Resumen-DiarioHorario-HP'!AD2082</f>
        <v>0</v>
      </c>
      <c r="T248" s="59">
        <f>+'Resumen-DiarioHorario-HP'!AD2224</f>
        <v>0</v>
      </c>
      <c r="U248" s="58">
        <f>+'Resumen-DiarioHorario-HP'!AD2366</f>
        <v>0</v>
      </c>
      <c r="V248" s="59">
        <f>+'Resumen-DiarioHorario-HP'!AD2508</f>
        <v>0</v>
      </c>
      <c r="W248" s="58">
        <f>+'Resumen-DiarioHorario-HP'!AD2650</f>
        <v>0</v>
      </c>
      <c r="X248" s="59">
        <f>+'Resumen-DiarioHorario-HP'!AD2792</f>
        <v>0</v>
      </c>
      <c r="Y248" s="58">
        <f>+'Resumen-DiarioHorario-HP'!AD2934</f>
        <v>0</v>
      </c>
      <c r="Z248" s="59">
        <f>+'Resumen-DiarioHorario-HP'!AD3076</f>
        <v>0</v>
      </c>
      <c r="AA248" s="58">
        <f>+'Resumen-DiarioHorario-HP'!AD3218</f>
        <v>0</v>
      </c>
      <c r="AB248" s="59">
        <f>+'Resumen-DiarioHorario-HP'!AD3360</f>
        <v>0</v>
      </c>
      <c r="AC248" s="58">
        <f>+'Resumen-DiarioHorario-HP'!AD3502</f>
        <v>0</v>
      </c>
      <c r="AD248" s="59">
        <f>+'Resumen-DiarioHorario-HP'!AD3644</f>
        <v>0</v>
      </c>
      <c r="AE248" s="58">
        <f>+'Resumen-DiarioHorario-HP'!AD3786</f>
        <v>0</v>
      </c>
      <c r="AF248" s="59">
        <f>+'Resumen-DiarioHorario-HP'!AD3928</f>
        <v>0</v>
      </c>
      <c r="AG248" s="58">
        <f>+'Resumen-DiarioHorario-HP'!AD4070</f>
        <v>0</v>
      </c>
      <c r="AH248" s="59">
        <f>+'Resumen-DiarioHorario-HP'!AD4212</f>
        <v>0</v>
      </c>
      <c r="AI248" s="60">
        <f>+'Resumen-DiarioHorario-HP'!AD4354</f>
        <v>0</v>
      </c>
      <c r="AJ248" s="54"/>
      <c r="AK248" s="51">
        <f t="shared" si="15"/>
        <v>0.62524533669153848</v>
      </c>
      <c r="AL248" s="54"/>
    </row>
    <row r="249" spans="2:38" x14ac:dyDescent="0.3">
      <c r="B249" s="4" t="s">
        <v>224</v>
      </c>
      <c r="D249" s="62"/>
      <c r="E249" s="58">
        <f>+'Resumen-DiarioHorario-HP'!AD95</f>
        <v>4.0602426685185469E-4</v>
      </c>
      <c r="F249" s="59">
        <f>+'Resumen-DiarioHorario-HP'!AD237</f>
        <v>0</v>
      </c>
      <c r="G249" s="58">
        <f>+'Resumen-DiarioHorario-HP'!AD379</f>
        <v>0</v>
      </c>
      <c r="H249" s="59">
        <f>+'Resumen-DiarioHorario-HP'!AD521</f>
        <v>0</v>
      </c>
      <c r="I249" s="58">
        <f>+'Resumen-DiarioHorario-HP'!AD663</f>
        <v>0</v>
      </c>
      <c r="J249" s="59">
        <f>+'Resumen-DiarioHorario-HP'!AD805</f>
        <v>9.9278825653923958E-2</v>
      </c>
      <c r="K249" s="58">
        <f>+'Resumen-DiarioHorario-HP'!AD947</f>
        <v>0</v>
      </c>
      <c r="L249" s="59">
        <f>+'Resumen-DiarioHorario-HP'!AD1089</f>
        <v>0</v>
      </c>
      <c r="M249" s="58">
        <f>+'Resumen-DiarioHorario-HP'!AD1231</f>
        <v>0</v>
      </c>
      <c r="N249" s="59">
        <f>+'Resumen-DiarioHorario-HP'!AD1373</f>
        <v>0</v>
      </c>
      <c r="O249" s="58">
        <f>+'Resumen-DiarioHorario-HP'!AD1515</f>
        <v>0</v>
      </c>
      <c r="P249" s="59">
        <f>+'Resumen-DiarioHorario-HP'!AD1657</f>
        <v>0</v>
      </c>
      <c r="Q249" s="58">
        <f>+'Resumen-DiarioHorario-HP'!AD1799</f>
        <v>0.43041547603077368</v>
      </c>
      <c r="R249" s="59">
        <f>+'Resumen-DiarioHorario-HP'!AD1941</f>
        <v>0</v>
      </c>
      <c r="S249" s="58">
        <f>+'Resumen-DiarioHorario-HP'!AD2083</f>
        <v>1.008572777112325E-2</v>
      </c>
      <c r="T249" s="59">
        <f>+'Resumen-DiarioHorario-HP'!AD2225</f>
        <v>0</v>
      </c>
      <c r="U249" s="58">
        <f>+'Resumen-DiarioHorario-HP'!AD2367</f>
        <v>0</v>
      </c>
      <c r="V249" s="59">
        <f>+'Resumen-DiarioHorario-HP'!AD2509</f>
        <v>2.3844575881957764E-3</v>
      </c>
      <c r="W249" s="58">
        <f>+'Resumen-DiarioHorario-HP'!AD2651</f>
        <v>8.5402669641706661E-2</v>
      </c>
      <c r="X249" s="59">
        <f>+'Resumen-DiarioHorario-HP'!AD2793</f>
        <v>0</v>
      </c>
      <c r="Y249" s="58">
        <f>+'Resumen-DiarioHorario-HP'!AD2935</f>
        <v>0</v>
      </c>
      <c r="Z249" s="59">
        <f>+'Resumen-DiarioHorario-HP'!AD3077</f>
        <v>0</v>
      </c>
      <c r="AA249" s="58">
        <f>+'Resumen-DiarioHorario-HP'!AD3219</f>
        <v>0</v>
      </c>
      <c r="AB249" s="59">
        <f>+'Resumen-DiarioHorario-HP'!AD3361</f>
        <v>9.0778861196137139</v>
      </c>
      <c r="AC249" s="58">
        <f>+'Resumen-DiarioHorario-HP'!AD3503</f>
        <v>0</v>
      </c>
      <c r="AD249" s="59">
        <f>+'Resumen-DiarioHorario-HP'!AD3645</f>
        <v>0</v>
      </c>
      <c r="AE249" s="58">
        <f>+'Resumen-DiarioHorario-HP'!AD3787</f>
        <v>0</v>
      </c>
      <c r="AF249" s="59">
        <f>+'Resumen-DiarioHorario-HP'!AD3929</f>
        <v>0.68895557023852061</v>
      </c>
      <c r="AG249" s="58">
        <f>+'Resumen-DiarioHorario-HP'!AD4071</f>
        <v>0</v>
      </c>
      <c r="AH249" s="59">
        <f>+'Resumen-DiarioHorario-HP'!AD4213</f>
        <v>0</v>
      </c>
      <c r="AI249" s="60">
        <f>+'Resumen-DiarioHorario-HP'!AD4355</f>
        <v>0</v>
      </c>
      <c r="AJ249" s="54"/>
      <c r="AK249" s="51">
        <f t="shared" si="15"/>
        <v>10.39481487080481</v>
      </c>
      <c r="AL249" s="54"/>
    </row>
    <row r="250" spans="2:38" x14ac:dyDescent="0.3">
      <c r="B250" s="4" t="s">
        <v>225</v>
      </c>
      <c r="D250" s="62"/>
      <c r="E250" s="58">
        <f>+'Resumen-DiarioHorario-HP'!AD96</f>
        <v>4.0602426685185469E-4</v>
      </c>
      <c r="F250" s="59">
        <f>+'Resumen-DiarioHorario-HP'!AD238</f>
        <v>0</v>
      </c>
      <c r="G250" s="58">
        <f>+'Resumen-DiarioHorario-HP'!AD380</f>
        <v>0</v>
      </c>
      <c r="H250" s="59">
        <f>+'Resumen-DiarioHorario-HP'!AD522</f>
        <v>0</v>
      </c>
      <c r="I250" s="58">
        <f>+'Resumen-DiarioHorario-HP'!AD664</f>
        <v>0</v>
      </c>
      <c r="J250" s="59">
        <f>+'Resumen-DiarioHorario-HP'!AD806</f>
        <v>9.9278825653923958E-2</v>
      </c>
      <c r="K250" s="58">
        <f>+'Resumen-DiarioHorario-HP'!AD948</f>
        <v>0</v>
      </c>
      <c r="L250" s="59">
        <f>+'Resumen-DiarioHorario-HP'!AD1090</f>
        <v>0</v>
      </c>
      <c r="M250" s="58">
        <f>+'Resumen-DiarioHorario-HP'!AD1232</f>
        <v>0</v>
      </c>
      <c r="N250" s="59">
        <f>+'Resumen-DiarioHorario-HP'!AD1374</f>
        <v>0</v>
      </c>
      <c r="O250" s="58">
        <f>+'Resumen-DiarioHorario-HP'!AD1516</f>
        <v>0</v>
      </c>
      <c r="P250" s="59">
        <f>+'Resumen-DiarioHorario-HP'!AD1658</f>
        <v>0</v>
      </c>
      <c r="Q250" s="58">
        <f>+'Resumen-DiarioHorario-HP'!AD1800</f>
        <v>0.43041547603077368</v>
      </c>
      <c r="R250" s="59">
        <f>+'Resumen-DiarioHorario-HP'!AD1942</f>
        <v>0</v>
      </c>
      <c r="S250" s="58">
        <f>+'Resumen-DiarioHorario-HP'!AD2084</f>
        <v>1.008572777112325E-2</v>
      </c>
      <c r="T250" s="59">
        <f>+'Resumen-DiarioHorario-HP'!AD2226</f>
        <v>0</v>
      </c>
      <c r="U250" s="58">
        <f>+'Resumen-DiarioHorario-HP'!AD2368</f>
        <v>0</v>
      </c>
      <c r="V250" s="59">
        <f>+'Resumen-DiarioHorario-HP'!AD2510</f>
        <v>2.3844575881957764E-3</v>
      </c>
      <c r="W250" s="58">
        <f>+'Resumen-DiarioHorario-HP'!AD2652</f>
        <v>8.5402669641706661E-2</v>
      </c>
      <c r="X250" s="59">
        <f>+'Resumen-DiarioHorario-HP'!AD2794</f>
        <v>0</v>
      </c>
      <c r="Y250" s="58">
        <f>+'Resumen-DiarioHorario-HP'!AD2936</f>
        <v>0</v>
      </c>
      <c r="Z250" s="59">
        <f>+'Resumen-DiarioHorario-HP'!AD3078</f>
        <v>0</v>
      </c>
      <c r="AA250" s="58">
        <f>+'Resumen-DiarioHorario-HP'!AD3220</f>
        <v>0</v>
      </c>
      <c r="AB250" s="59">
        <f>+'Resumen-DiarioHorario-HP'!AD3362</f>
        <v>9.0778861196137139</v>
      </c>
      <c r="AC250" s="58">
        <f>+'Resumen-DiarioHorario-HP'!AD3504</f>
        <v>0</v>
      </c>
      <c r="AD250" s="59">
        <f>+'Resumen-DiarioHorario-HP'!AD3646</f>
        <v>0</v>
      </c>
      <c r="AE250" s="58">
        <f>+'Resumen-DiarioHorario-HP'!AD3788</f>
        <v>0</v>
      </c>
      <c r="AF250" s="59">
        <f>+'Resumen-DiarioHorario-HP'!AD3930</f>
        <v>0.68895557023852061</v>
      </c>
      <c r="AG250" s="58">
        <f>+'Resumen-DiarioHorario-HP'!AD4072</f>
        <v>0</v>
      </c>
      <c r="AH250" s="59">
        <f>+'Resumen-DiarioHorario-HP'!AD4214</f>
        <v>0</v>
      </c>
      <c r="AI250" s="60">
        <f>+'Resumen-DiarioHorario-HP'!AD4356</f>
        <v>0</v>
      </c>
      <c r="AJ250" s="54"/>
      <c r="AK250" s="51">
        <f t="shared" si="15"/>
        <v>10.39481487080481</v>
      </c>
      <c r="AL250" s="54"/>
    </row>
    <row r="251" spans="2:38" x14ac:dyDescent="0.3">
      <c r="B251" s="4" t="s">
        <v>226</v>
      </c>
      <c r="D251" s="62"/>
      <c r="E251" s="58">
        <f>+'Resumen-DiarioHorario-HP'!AD97</f>
        <v>4.0602426685185469E-4</v>
      </c>
      <c r="F251" s="59">
        <f>+'Resumen-DiarioHorario-HP'!AD239</f>
        <v>0</v>
      </c>
      <c r="G251" s="58">
        <f>+'Resumen-DiarioHorario-HP'!AD381</f>
        <v>0</v>
      </c>
      <c r="H251" s="59">
        <f>+'Resumen-DiarioHorario-HP'!AD523</f>
        <v>0</v>
      </c>
      <c r="I251" s="58">
        <f>+'Resumen-DiarioHorario-HP'!AD665</f>
        <v>0</v>
      </c>
      <c r="J251" s="59">
        <f>+'Resumen-DiarioHorario-HP'!AD807</f>
        <v>9.9278825653923958E-2</v>
      </c>
      <c r="K251" s="58">
        <f>+'Resumen-DiarioHorario-HP'!AD949</f>
        <v>0</v>
      </c>
      <c r="L251" s="59">
        <f>+'Resumen-DiarioHorario-HP'!AD1091</f>
        <v>0</v>
      </c>
      <c r="M251" s="58">
        <f>+'Resumen-DiarioHorario-HP'!AD1233</f>
        <v>0</v>
      </c>
      <c r="N251" s="59">
        <f>+'Resumen-DiarioHorario-HP'!AD1375</f>
        <v>0</v>
      </c>
      <c r="O251" s="58">
        <f>+'Resumen-DiarioHorario-HP'!AD1517</f>
        <v>0</v>
      </c>
      <c r="P251" s="59">
        <f>+'Resumen-DiarioHorario-HP'!AD1659</f>
        <v>0</v>
      </c>
      <c r="Q251" s="58">
        <f>+'Resumen-DiarioHorario-HP'!AD1801</f>
        <v>0.43041547603077368</v>
      </c>
      <c r="R251" s="59">
        <f>+'Resumen-DiarioHorario-HP'!AD1943</f>
        <v>0</v>
      </c>
      <c r="S251" s="58">
        <f>+'Resumen-DiarioHorario-HP'!AD2085</f>
        <v>1.008572777112325E-2</v>
      </c>
      <c r="T251" s="59">
        <f>+'Resumen-DiarioHorario-HP'!AD2227</f>
        <v>0</v>
      </c>
      <c r="U251" s="58">
        <f>+'Resumen-DiarioHorario-HP'!AD2369</f>
        <v>0</v>
      </c>
      <c r="V251" s="59">
        <f>+'Resumen-DiarioHorario-HP'!AD2511</f>
        <v>2.3844575881957764E-3</v>
      </c>
      <c r="W251" s="58">
        <f>+'Resumen-DiarioHorario-HP'!AD2653</f>
        <v>8.5402669641706661E-2</v>
      </c>
      <c r="X251" s="59">
        <f>+'Resumen-DiarioHorario-HP'!AD2795</f>
        <v>0</v>
      </c>
      <c r="Y251" s="58">
        <f>+'Resumen-DiarioHorario-HP'!AD2937</f>
        <v>0</v>
      </c>
      <c r="Z251" s="59">
        <f>+'Resumen-DiarioHorario-HP'!AD3079</f>
        <v>0</v>
      </c>
      <c r="AA251" s="58">
        <f>+'Resumen-DiarioHorario-HP'!AD3221</f>
        <v>0</v>
      </c>
      <c r="AB251" s="59">
        <f>+'Resumen-DiarioHorario-HP'!AD3363</f>
        <v>9.0778861196137139</v>
      </c>
      <c r="AC251" s="58">
        <f>+'Resumen-DiarioHorario-HP'!AD3505</f>
        <v>0</v>
      </c>
      <c r="AD251" s="59">
        <f>+'Resumen-DiarioHorario-HP'!AD3647</f>
        <v>0</v>
      </c>
      <c r="AE251" s="58">
        <f>+'Resumen-DiarioHorario-HP'!AD3789</f>
        <v>0</v>
      </c>
      <c r="AF251" s="59">
        <f>+'Resumen-DiarioHorario-HP'!AD3931</f>
        <v>0.68895557023852061</v>
      </c>
      <c r="AG251" s="58">
        <f>+'Resumen-DiarioHorario-HP'!AD4073</f>
        <v>0</v>
      </c>
      <c r="AH251" s="59">
        <f>+'Resumen-DiarioHorario-HP'!AD4215</f>
        <v>0</v>
      </c>
      <c r="AI251" s="60">
        <f>+'Resumen-DiarioHorario-HP'!AD4357</f>
        <v>0</v>
      </c>
      <c r="AJ251" s="54"/>
      <c r="AK251" s="51">
        <f t="shared" si="15"/>
        <v>10.39481487080481</v>
      </c>
      <c r="AL251" s="54"/>
    </row>
    <row r="252" spans="2:38" x14ac:dyDescent="0.3">
      <c r="B252" s="4" t="s">
        <v>174</v>
      </c>
      <c r="D252" s="62"/>
      <c r="E252" s="58">
        <f>+'Resumen-DiarioHorario-HP'!AD98</f>
        <v>0</v>
      </c>
      <c r="F252" s="59">
        <f>+'Resumen-DiarioHorario-HP'!AD240</f>
        <v>0</v>
      </c>
      <c r="G252" s="58">
        <f>+'Resumen-DiarioHorario-HP'!AD382</f>
        <v>0</v>
      </c>
      <c r="H252" s="59">
        <f>+'Resumen-DiarioHorario-HP'!AD524</f>
        <v>0</v>
      </c>
      <c r="I252" s="58">
        <f>+'Resumen-DiarioHorario-HP'!AD666</f>
        <v>0</v>
      </c>
      <c r="J252" s="59">
        <f>+'Resumen-DiarioHorario-HP'!AD808</f>
        <v>0</v>
      </c>
      <c r="K252" s="58">
        <f>+'Resumen-DiarioHorario-HP'!AD950</f>
        <v>0</v>
      </c>
      <c r="L252" s="59">
        <f>+'Resumen-DiarioHorario-HP'!AD1092</f>
        <v>0</v>
      </c>
      <c r="M252" s="58">
        <f>+'Resumen-DiarioHorario-HP'!AD1234</f>
        <v>0</v>
      </c>
      <c r="N252" s="59">
        <f>+'Resumen-DiarioHorario-HP'!AD1376</f>
        <v>0</v>
      </c>
      <c r="O252" s="58">
        <f>+'Resumen-DiarioHorario-HP'!AD1518</f>
        <v>0</v>
      </c>
      <c r="P252" s="59">
        <f>+'Resumen-DiarioHorario-HP'!AD1660</f>
        <v>0</v>
      </c>
      <c r="Q252" s="58">
        <f>+'Resumen-DiarioHorario-HP'!AD1802</f>
        <v>0</v>
      </c>
      <c r="R252" s="59">
        <f>+'Resumen-DiarioHorario-HP'!AD1944</f>
        <v>0</v>
      </c>
      <c r="S252" s="58">
        <f>+'Resumen-DiarioHorario-HP'!AD2086</f>
        <v>0</v>
      </c>
      <c r="T252" s="59">
        <f>+'Resumen-DiarioHorario-HP'!AD2228</f>
        <v>0</v>
      </c>
      <c r="U252" s="58">
        <f>+'Resumen-DiarioHorario-HP'!AD2370</f>
        <v>0</v>
      </c>
      <c r="V252" s="59">
        <f>+'Resumen-DiarioHorario-HP'!AD2512</f>
        <v>0</v>
      </c>
      <c r="W252" s="58">
        <f>+'Resumen-DiarioHorario-HP'!AD2654</f>
        <v>0</v>
      </c>
      <c r="X252" s="59">
        <f>+'Resumen-DiarioHorario-HP'!AD2796</f>
        <v>0</v>
      </c>
      <c r="Y252" s="58">
        <f>+'Resumen-DiarioHorario-HP'!AD2938</f>
        <v>0</v>
      </c>
      <c r="Z252" s="59">
        <f>+'Resumen-DiarioHorario-HP'!AD3080</f>
        <v>0</v>
      </c>
      <c r="AA252" s="58">
        <f>+'Resumen-DiarioHorario-HP'!AD3222</f>
        <v>0</v>
      </c>
      <c r="AB252" s="59">
        <f>+'Resumen-DiarioHorario-HP'!AD3364</f>
        <v>1.3502966666666765E-3</v>
      </c>
      <c r="AC252" s="58">
        <f>+'Resumen-DiarioHorario-HP'!AD3506</f>
        <v>0</v>
      </c>
      <c r="AD252" s="59">
        <f>+'Resumen-DiarioHorario-HP'!AD3648</f>
        <v>0</v>
      </c>
      <c r="AE252" s="58">
        <f>+'Resumen-DiarioHorario-HP'!AD3790</f>
        <v>0</v>
      </c>
      <c r="AF252" s="59">
        <f>+'Resumen-DiarioHorario-HP'!AD3932</f>
        <v>0</v>
      </c>
      <c r="AG252" s="58">
        <f>+'Resumen-DiarioHorario-HP'!AD4074</f>
        <v>0</v>
      </c>
      <c r="AH252" s="59">
        <f>+'Resumen-DiarioHorario-HP'!AD4216</f>
        <v>0</v>
      </c>
      <c r="AI252" s="60">
        <f>+'Resumen-DiarioHorario-HP'!AD4358</f>
        <v>0</v>
      </c>
      <c r="AJ252" s="54"/>
      <c r="AK252" s="51">
        <f t="shared" si="15"/>
        <v>1.3502966666666765E-3</v>
      </c>
      <c r="AL252" s="54"/>
    </row>
    <row r="253" spans="2:38" x14ac:dyDescent="0.3">
      <c r="B253" s="4" t="s">
        <v>242</v>
      </c>
      <c r="D253" s="62"/>
      <c r="E253" s="58">
        <f>+'Resumen-DiarioHorario-HP'!AD99</f>
        <v>0</v>
      </c>
      <c r="F253" s="59">
        <f>+'Resumen-DiarioHorario-HP'!AD241</f>
        <v>0</v>
      </c>
      <c r="G253" s="58">
        <f>+'Resumen-DiarioHorario-HP'!AD383</f>
        <v>0</v>
      </c>
      <c r="H253" s="59">
        <f>+'Resumen-DiarioHorario-HP'!AD525</f>
        <v>0</v>
      </c>
      <c r="I253" s="58">
        <f>+'Resumen-DiarioHorario-HP'!AD667</f>
        <v>0</v>
      </c>
      <c r="J253" s="59">
        <f>+'Resumen-DiarioHorario-HP'!AD809</f>
        <v>0</v>
      </c>
      <c r="K253" s="58">
        <f>+'Resumen-DiarioHorario-HP'!AD951</f>
        <v>0</v>
      </c>
      <c r="L253" s="59">
        <f>+'Resumen-DiarioHorario-HP'!AD1093</f>
        <v>0</v>
      </c>
      <c r="M253" s="58">
        <f>+'Resumen-DiarioHorario-HP'!AD1235</f>
        <v>0</v>
      </c>
      <c r="N253" s="59">
        <f>+'Resumen-DiarioHorario-HP'!AD1377</f>
        <v>0</v>
      </c>
      <c r="O253" s="58">
        <f>+'Resumen-DiarioHorario-HP'!AD1519</f>
        <v>0</v>
      </c>
      <c r="P253" s="59">
        <f>+'Resumen-DiarioHorario-HP'!AD1661</f>
        <v>0</v>
      </c>
      <c r="Q253" s="58">
        <f>+'Resumen-DiarioHorario-HP'!AD1803</f>
        <v>0</v>
      </c>
      <c r="R253" s="59">
        <f>+'Resumen-DiarioHorario-HP'!AD1945</f>
        <v>0</v>
      </c>
      <c r="S253" s="58">
        <f>+'Resumen-DiarioHorario-HP'!AD2087</f>
        <v>0</v>
      </c>
      <c r="T253" s="59">
        <f>+'Resumen-DiarioHorario-HP'!AD2229</f>
        <v>0</v>
      </c>
      <c r="U253" s="58">
        <f>+'Resumen-DiarioHorario-HP'!AD2371</f>
        <v>0</v>
      </c>
      <c r="V253" s="59">
        <f>+'Resumen-DiarioHorario-HP'!AD2513</f>
        <v>0</v>
      </c>
      <c r="W253" s="58">
        <f>+'Resumen-DiarioHorario-HP'!AD2655</f>
        <v>0</v>
      </c>
      <c r="X253" s="59">
        <f>+'Resumen-DiarioHorario-HP'!AD2797</f>
        <v>0</v>
      </c>
      <c r="Y253" s="58">
        <f>+'Resumen-DiarioHorario-HP'!AD2939</f>
        <v>0</v>
      </c>
      <c r="Z253" s="59">
        <f>+'Resumen-DiarioHorario-HP'!AD3081</f>
        <v>0</v>
      </c>
      <c r="AA253" s="58">
        <f>+'Resumen-DiarioHorario-HP'!AD3223</f>
        <v>0</v>
      </c>
      <c r="AB253" s="59">
        <f>+'Resumen-DiarioHorario-HP'!AD3365</f>
        <v>0</v>
      </c>
      <c r="AC253" s="58">
        <f>+'Resumen-DiarioHorario-HP'!AD3507</f>
        <v>0</v>
      </c>
      <c r="AD253" s="59">
        <f>+'Resumen-DiarioHorario-HP'!AD3649</f>
        <v>0</v>
      </c>
      <c r="AE253" s="58">
        <f>+'Resumen-DiarioHorario-HP'!AD3791</f>
        <v>0</v>
      </c>
      <c r="AF253" s="59">
        <f>+'Resumen-DiarioHorario-HP'!AD3933</f>
        <v>0</v>
      </c>
      <c r="AG253" s="58">
        <f>+'Resumen-DiarioHorario-HP'!AD4075</f>
        <v>0</v>
      </c>
      <c r="AH253" s="59">
        <f>+'Resumen-DiarioHorario-HP'!AD4217</f>
        <v>0</v>
      </c>
      <c r="AI253" s="60">
        <f>+'Resumen-DiarioHorario-HP'!AD4359</f>
        <v>0</v>
      </c>
      <c r="AJ253" s="54"/>
      <c r="AK253" s="51">
        <f t="shared" si="15"/>
        <v>0</v>
      </c>
      <c r="AL253" s="54"/>
    </row>
    <row r="254" spans="2:38" x14ac:dyDescent="0.3">
      <c r="B254" s="4" t="s">
        <v>227</v>
      </c>
      <c r="D254" s="62"/>
      <c r="E254" s="58">
        <f>+'Resumen-DiarioHorario-HP'!AD100</f>
        <v>0</v>
      </c>
      <c r="F254" s="59">
        <f>+'Resumen-DiarioHorario-HP'!AD242</f>
        <v>0</v>
      </c>
      <c r="G254" s="58">
        <f>+'Resumen-DiarioHorario-HP'!AD384</f>
        <v>0</v>
      </c>
      <c r="H254" s="59">
        <f>+'Resumen-DiarioHorario-HP'!AD526</f>
        <v>0</v>
      </c>
      <c r="I254" s="58">
        <f>+'Resumen-DiarioHorario-HP'!AD668</f>
        <v>0</v>
      </c>
      <c r="J254" s="59">
        <f>+'Resumen-DiarioHorario-HP'!AD810</f>
        <v>0</v>
      </c>
      <c r="K254" s="58">
        <f>+'Resumen-DiarioHorario-HP'!AD952</f>
        <v>0</v>
      </c>
      <c r="L254" s="59">
        <f>+'Resumen-DiarioHorario-HP'!AD1094</f>
        <v>0</v>
      </c>
      <c r="M254" s="58">
        <f>+'Resumen-DiarioHorario-HP'!AD1236</f>
        <v>0</v>
      </c>
      <c r="N254" s="59">
        <f>+'Resumen-DiarioHorario-HP'!AD1378</f>
        <v>0</v>
      </c>
      <c r="O254" s="58">
        <f>+'Resumen-DiarioHorario-HP'!AD1520</f>
        <v>0</v>
      </c>
      <c r="P254" s="59">
        <f>+'Resumen-DiarioHorario-HP'!AD1662</f>
        <v>0</v>
      </c>
      <c r="Q254" s="58">
        <f>+'Resumen-DiarioHorario-HP'!AD1804</f>
        <v>0</v>
      </c>
      <c r="R254" s="59">
        <f>+'Resumen-DiarioHorario-HP'!AD1946</f>
        <v>0</v>
      </c>
      <c r="S254" s="58">
        <f>+'Resumen-DiarioHorario-HP'!AD2088</f>
        <v>0</v>
      </c>
      <c r="T254" s="59">
        <f>+'Resumen-DiarioHorario-HP'!AD2230</f>
        <v>0</v>
      </c>
      <c r="U254" s="58">
        <f>+'Resumen-DiarioHorario-HP'!AD2372</f>
        <v>0</v>
      </c>
      <c r="V254" s="59">
        <f>+'Resumen-DiarioHorario-HP'!AD2514</f>
        <v>0</v>
      </c>
      <c r="W254" s="58">
        <f>+'Resumen-DiarioHorario-HP'!AD2656</f>
        <v>0</v>
      </c>
      <c r="X254" s="59">
        <f>+'Resumen-DiarioHorario-HP'!AD2798</f>
        <v>0</v>
      </c>
      <c r="Y254" s="58">
        <f>+'Resumen-DiarioHorario-HP'!AD2940</f>
        <v>0</v>
      </c>
      <c r="Z254" s="59">
        <f>+'Resumen-DiarioHorario-HP'!AD3082</f>
        <v>0</v>
      </c>
      <c r="AA254" s="58">
        <f>+'Resumen-DiarioHorario-HP'!AD3224</f>
        <v>0</v>
      </c>
      <c r="AB254" s="59">
        <f>+'Resumen-DiarioHorario-HP'!AD3366</f>
        <v>0</v>
      </c>
      <c r="AC254" s="58">
        <f>+'Resumen-DiarioHorario-HP'!AD3508</f>
        <v>0</v>
      </c>
      <c r="AD254" s="59">
        <f>+'Resumen-DiarioHorario-HP'!AD3650</f>
        <v>0</v>
      </c>
      <c r="AE254" s="58">
        <f>+'Resumen-DiarioHorario-HP'!AD3792</f>
        <v>0</v>
      </c>
      <c r="AF254" s="59">
        <f>+'Resumen-DiarioHorario-HP'!AD3934</f>
        <v>0</v>
      </c>
      <c r="AG254" s="58">
        <f>+'Resumen-DiarioHorario-HP'!AD4076</f>
        <v>0</v>
      </c>
      <c r="AH254" s="59">
        <f>+'Resumen-DiarioHorario-HP'!AD4218</f>
        <v>0</v>
      </c>
      <c r="AI254" s="60">
        <f>+'Resumen-DiarioHorario-HP'!AD4360</f>
        <v>0</v>
      </c>
      <c r="AJ254" s="54"/>
      <c r="AK254" s="51">
        <f t="shared" si="15"/>
        <v>0</v>
      </c>
      <c r="AL254" s="54"/>
    </row>
    <row r="255" spans="2:38" x14ac:dyDescent="0.3">
      <c r="B255" s="4" t="s">
        <v>228</v>
      </c>
      <c r="D255" s="62"/>
      <c r="E255" s="58">
        <f>+'Resumen-DiarioHorario-HP'!AD101</f>
        <v>0</v>
      </c>
      <c r="F255" s="59">
        <f>+'Resumen-DiarioHorario-HP'!AD243</f>
        <v>0</v>
      </c>
      <c r="G255" s="58">
        <f>+'Resumen-DiarioHorario-HP'!AD385</f>
        <v>0</v>
      </c>
      <c r="H255" s="59">
        <f>+'Resumen-DiarioHorario-HP'!AD527</f>
        <v>0</v>
      </c>
      <c r="I255" s="58">
        <f>+'Resumen-DiarioHorario-HP'!AD669</f>
        <v>0</v>
      </c>
      <c r="J255" s="59">
        <f>+'Resumen-DiarioHorario-HP'!AD811</f>
        <v>0</v>
      </c>
      <c r="K255" s="58">
        <f>+'Resumen-DiarioHorario-HP'!AD953</f>
        <v>0</v>
      </c>
      <c r="L255" s="59">
        <f>+'Resumen-DiarioHorario-HP'!AD1095</f>
        <v>0</v>
      </c>
      <c r="M255" s="58">
        <f>+'Resumen-DiarioHorario-HP'!AD1237</f>
        <v>0</v>
      </c>
      <c r="N255" s="59">
        <f>+'Resumen-DiarioHorario-HP'!AD1379</f>
        <v>0</v>
      </c>
      <c r="O255" s="58">
        <f>+'Resumen-DiarioHorario-HP'!AD1521</f>
        <v>0</v>
      </c>
      <c r="P255" s="59">
        <f>+'Resumen-DiarioHorario-HP'!AD1663</f>
        <v>0</v>
      </c>
      <c r="Q255" s="58">
        <f>+'Resumen-DiarioHorario-HP'!AD1805</f>
        <v>0</v>
      </c>
      <c r="R255" s="59">
        <f>+'Resumen-DiarioHorario-HP'!AD1947</f>
        <v>0</v>
      </c>
      <c r="S255" s="58">
        <f>+'Resumen-DiarioHorario-HP'!AD2089</f>
        <v>0</v>
      </c>
      <c r="T255" s="59">
        <f>+'Resumen-DiarioHorario-HP'!AD2231</f>
        <v>0</v>
      </c>
      <c r="U255" s="58">
        <f>+'Resumen-DiarioHorario-HP'!AD2373</f>
        <v>0</v>
      </c>
      <c r="V255" s="59">
        <f>+'Resumen-DiarioHorario-HP'!AD2515</f>
        <v>0</v>
      </c>
      <c r="W255" s="58">
        <f>+'Resumen-DiarioHorario-HP'!AD2657</f>
        <v>0</v>
      </c>
      <c r="X255" s="59">
        <f>+'Resumen-DiarioHorario-HP'!AD2799</f>
        <v>0</v>
      </c>
      <c r="Y255" s="58">
        <f>+'Resumen-DiarioHorario-HP'!AD2941</f>
        <v>0</v>
      </c>
      <c r="Z255" s="59">
        <f>+'Resumen-DiarioHorario-HP'!AD3083</f>
        <v>0</v>
      </c>
      <c r="AA255" s="58">
        <f>+'Resumen-DiarioHorario-HP'!AD3225</f>
        <v>0</v>
      </c>
      <c r="AB255" s="59">
        <f>+'Resumen-DiarioHorario-HP'!AD3367</f>
        <v>0</v>
      </c>
      <c r="AC255" s="58">
        <f>+'Resumen-DiarioHorario-HP'!AD3509</f>
        <v>0</v>
      </c>
      <c r="AD255" s="59">
        <f>+'Resumen-DiarioHorario-HP'!AD3651</f>
        <v>0</v>
      </c>
      <c r="AE255" s="58">
        <f>+'Resumen-DiarioHorario-HP'!AD3793</f>
        <v>0</v>
      </c>
      <c r="AF255" s="59">
        <f>+'Resumen-DiarioHorario-HP'!AD3935</f>
        <v>0</v>
      </c>
      <c r="AG255" s="58">
        <f>+'Resumen-DiarioHorario-HP'!AD4077</f>
        <v>0</v>
      </c>
      <c r="AH255" s="59">
        <f>+'Resumen-DiarioHorario-HP'!AD4219</f>
        <v>0</v>
      </c>
      <c r="AI255" s="60">
        <f>+'Resumen-DiarioHorario-HP'!AD4361</f>
        <v>0</v>
      </c>
      <c r="AJ255" s="54"/>
      <c r="AK255" s="51">
        <f t="shared" si="15"/>
        <v>0</v>
      </c>
      <c r="AL255" s="54"/>
    </row>
    <row r="256" spans="2:38" x14ac:dyDescent="0.3">
      <c r="B256" s="4" t="s">
        <v>290</v>
      </c>
      <c r="D256" s="62"/>
      <c r="E256" s="58">
        <f>+'Resumen-DiarioHorario-HP'!AD102</f>
        <v>0</v>
      </c>
      <c r="F256" s="59">
        <f>+'Resumen-DiarioHorario-HP'!AD244</f>
        <v>0</v>
      </c>
      <c r="G256" s="58">
        <f>+'Resumen-DiarioHorario-HP'!AD386</f>
        <v>0</v>
      </c>
      <c r="H256" s="59">
        <f>+'Resumen-DiarioHorario-HP'!AD528</f>
        <v>0</v>
      </c>
      <c r="I256" s="58">
        <f>+'Resumen-DiarioHorario-HP'!AD670</f>
        <v>0</v>
      </c>
      <c r="J256" s="59">
        <f>+'Resumen-DiarioHorario-HP'!AD812</f>
        <v>0</v>
      </c>
      <c r="K256" s="58">
        <f>+'Resumen-DiarioHorario-HP'!AD954</f>
        <v>0</v>
      </c>
      <c r="L256" s="59">
        <f>+'Resumen-DiarioHorario-HP'!AD1096</f>
        <v>0</v>
      </c>
      <c r="M256" s="58">
        <f>+'Resumen-DiarioHorario-HP'!AD1238</f>
        <v>0</v>
      </c>
      <c r="N256" s="59">
        <f>+'Resumen-DiarioHorario-HP'!AD1380</f>
        <v>0</v>
      </c>
      <c r="O256" s="58">
        <f>+'Resumen-DiarioHorario-HP'!AD1522</f>
        <v>0</v>
      </c>
      <c r="P256" s="59">
        <f>+'Resumen-DiarioHorario-HP'!AD1664</f>
        <v>0</v>
      </c>
      <c r="Q256" s="58">
        <f>+'Resumen-DiarioHorario-HP'!AD1806</f>
        <v>0</v>
      </c>
      <c r="R256" s="59">
        <f>+'Resumen-DiarioHorario-HP'!AD1948</f>
        <v>0</v>
      </c>
      <c r="S256" s="58">
        <f>+'Resumen-DiarioHorario-HP'!AD2090</f>
        <v>0</v>
      </c>
      <c r="T256" s="59">
        <f>+'Resumen-DiarioHorario-HP'!AD2232</f>
        <v>0</v>
      </c>
      <c r="U256" s="58">
        <f>+'Resumen-DiarioHorario-HP'!AD2374</f>
        <v>0</v>
      </c>
      <c r="V256" s="59">
        <f>+'Resumen-DiarioHorario-HP'!AD2516</f>
        <v>0</v>
      </c>
      <c r="W256" s="58">
        <f>+'Resumen-DiarioHorario-HP'!AD2658</f>
        <v>0</v>
      </c>
      <c r="X256" s="59">
        <f>+'Resumen-DiarioHorario-HP'!AD2800</f>
        <v>0</v>
      </c>
      <c r="Y256" s="58">
        <f>+'Resumen-DiarioHorario-HP'!AD2942</f>
        <v>0</v>
      </c>
      <c r="Z256" s="59">
        <f>+'Resumen-DiarioHorario-HP'!AD3084</f>
        <v>0</v>
      </c>
      <c r="AA256" s="58">
        <f>+'Resumen-DiarioHorario-HP'!AD3226</f>
        <v>0</v>
      </c>
      <c r="AB256" s="59">
        <f>+'Resumen-DiarioHorario-HP'!AD3368</f>
        <v>0</v>
      </c>
      <c r="AC256" s="58">
        <f>+'Resumen-DiarioHorario-HP'!AD3510</f>
        <v>0</v>
      </c>
      <c r="AD256" s="59">
        <f>+'Resumen-DiarioHorario-HP'!AD3652</f>
        <v>0</v>
      </c>
      <c r="AE256" s="58">
        <f>+'Resumen-DiarioHorario-HP'!AD3794</f>
        <v>0</v>
      </c>
      <c r="AF256" s="59">
        <f>+'Resumen-DiarioHorario-HP'!AD3936</f>
        <v>0</v>
      </c>
      <c r="AG256" s="58">
        <f>+'Resumen-DiarioHorario-HP'!AD4078</f>
        <v>0</v>
      </c>
      <c r="AH256" s="59">
        <f>+'Resumen-DiarioHorario-HP'!AD4220</f>
        <v>0</v>
      </c>
      <c r="AI256" s="60">
        <f>+'Resumen-DiarioHorario-HP'!AD4362</f>
        <v>0</v>
      </c>
      <c r="AJ256" s="54"/>
      <c r="AK256" s="51">
        <f t="shared" si="15"/>
        <v>0</v>
      </c>
      <c r="AL256" s="54"/>
    </row>
    <row r="257" spans="2:38" x14ac:dyDescent="0.3">
      <c r="B257" s="4" t="s">
        <v>177</v>
      </c>
      <c r="D257" s="62"/>
      <c r="E257" s="58">
        <f>+'Resumen-DiarioHorario-HP'!AD103</f>
        <v>0</v>
      </c>
      <c r="F257" s="59">
        <f>+'Resumen-DiarioHorario-HP'!AD245</f>
        <v>0</v>
      </c>
      <c r="G257" s="58">
        <f>+'Resumen-DiarioHorario-HP'!AD387</f>
        <v>0</v>
      </c>
      <c r="H257" s="59">
        <f>+'Resumen-DiarioHorario-HP'!AD529</f>
        <v>0</v>
      </c>
      <c r="I257" s="58">
        <f>+'Resumen-DiarioHorario-HP'!AD671</f>
        <v>0</v>
      </c>
      <c r="J257" s="59">
        <f>+'Resumen-DiarioHorario-HP'!AD813</f>
        <v>0</v>
      </c>
      <c r="K257" s="58">
        <f>+'Resumen-DiarioHorario-HP'!AD955</f>
        <v>0</v>
      </c>
      <c r="L257" s="59">
        <f>+'Resumen-DiarioHorario-HP'!AD1097</f>
        <v>0</v>
      </c>
      <c r="M257" s="58">
        <f>+'Resumen-DiarioHorario-HP'!AD1239</f>
        <v>0</v>
      </c>
      <c r="N257" s="59">
        <f>+'Resumen-DiarioHorario-HP'!AD1381</f>
        <v>0</v>
      </c>
      <c r="O257" s="58">
        <f>+'Resumen-DiarioHorario-HP'!AD1523</f>
        <v>0</v>
      </c>
      <c r="P257" s="59">
        <f>+'Resumen-DiarioHorario-HP'!AD1665</f>
        <v>0</v>
      </c>
      <c r="Q257" s="58">
        <f>+'Resumen-DiarioHorario-HP'!AD1807</f>
        <v>0</v>
      </c>
      <c r="R257" s="59">
        <f>+'Resumen-DiarioHorario-HP'!AD1949</f>
        <v>0</v>
      </c>
      <c r="S257" s="58">
        <f>+'Resumen-DiarioHorario-HP'!AD2091</f>
        <v>0</v>
      </c>
      <c r="T257" s="59">
        <f>+'Resumen-DiarioHorario-HP'!AD2233</f>
        <v>0</v>
      </c>
      <c r="U257" s="58">
        <f>+'Resumen-DiarioHorario-HP'!AD2375</f>
        <v>0</v>
      </c>
      <c r="V257" s="59">
        <f>+'Resumen-DiarioHorario-HP'!AD2517</f>
        <v>0</v>
      </c>
      <c r="W257" s="58">
        <f>+'Resumen-DiarioHorario-HP'!AD2659</f>
        <v>0</v>
      </c>
      <c r="X257" s="59">
        <f>+'Resumen-DiarioHorario-HP'!AD2801</f>
        <v>0</v>
      </c>
      <c r="Y257" s="58">
        <f>+'Resumen-DiarioHorario-HP'!AD2943</f>
        <v>0</v>
      </c>
      <c r="Z257" s="59">
        <f>+'Resumen-DiarioHorario-HP'!AD3085</f>
        <v>0</v>
      </c>
      <c r="AA257" s="58">
        <f>+'Resumen-DiarioHorario-HP'!AD3227</f>
        <v>0</v>
      </c>
      <c r="AB257" s="59">
        <f>+'Resumen-DiarioHorario-HP'!AD3369</f>
        <v>0</v>
      </c>
      <c r="AC257" s="58">
        <f>+'Resumen-DiarioHorario-HP'!AD3511</f>
        <v>0</v>
      </c>
      <c r="AD257" s="59">
        <f>+'Resumen-DiarioHorario-HP'!AD3653</f>
        <v>0</v>
      </c>
      <c r="AE257" s="58">
        <f>+'Resumen-DiarioHorario-HP'!AD3795</f>
        <v>0</v>
      </c>
      <c r="AF257" s="59">
        <f>+'Resumen-DiarioHorario-HP'!AD3937</f>
        <v>0</v>
      </c>
      <c r="AG257" s="58">
        <f>+'Resumen-DiarioHorario-HP'!AD4079</f>
        <v>0</v>
      </c>
      <c r="AH257" s="59">
        <f>+'Resumen-DiarioHorario-HP'!AD4221</f>
        <v>0</v>
      </c>
      <c r="AI257" s="60">
        <f>+'Resumen-DiarioHorario-HP'!AD4363</f>
        <v>0</v>
      </c>
      <c r="AJ257" s="54"/>
      <c r="AK257" s="51">
        <f t="shared" si="15"/>
        <v>0</v>
      </c>
      <c r="AL257" s="54"/>
    </row>
    <row r="258" spans="2:38" x14ac:dyDescent="0.3">
      <c r="B258" s="4" t="s">
        <v>178</v>
      </c>
      <c r="D258" s="62"/>
      <c r="E258" s="58">
        <f>+'Resumen-DiarioHorario-HP'!AD104</f>
        <v>0</v>
      </c>
      <c r="F258" s="59">
        <f>+'Resumen-DiarioHorario-HP'!AD246</f>
        <v>0</v>
      </c>
      <c r="G258" s="58">
        <f>+'Resumen-DiarioHorario-HP'!AD388</f>
        <v>0</v>
      </c>
      <c r="H258" s="59">
        <f>+'Resumen-DiarioHorario-HP'!AD530</f>
        <v>0</v>
      </c>
      <c r="I258" s="58">
        <f>+'Resumen-DiarioHorario-HP'!AD672</f>
        <v>0</v>
      </c>
      <c r="J258" s="59">
        <f>+'Resumen-DiarioHorario-HP'!AD814</f>
        <v>0</v>
      </c>
      <c r="K258" s="58">
        <f>+'Resumen-DiarioHorario-HP'!AD956</f>
        <v>0</v>
      </c>
      <c r="L258" s="59">
        <f>+'Resumen-DiarioHorario-HP'!AD1098</f>
        <v>0</v>
      </c>
      <c r="M258" s="58">
        <f>+'Resumen-DiarioHorario-HP'!AD1240</f>
        <v>0</v>
      </c>
      <c r="N258" s="59">
        <f>+'Resumen-DiarioHorario-HP'!AD1382</f>
        <v>0</v>
      </c>
      <c r="O258" s="58">
        <f>+'Resumen-DiarioHorario-HP'!AD1524</f>
        <v>0</v>
      </c>
      <c r="P258" s="59">
        <f>+'Resumen-DiarioHorario-HP'!AD1666</f>
        <v>0</v>
      </c>
      <c r="Q258" s="58">
        <f>+'Resumen-DiarioHorario-HP'!AD1808</f>
        <v>0</v>
      </c>
      <c r="R258" s="59">
        <f>+'Resumen-DiarioHorario-HP'!AD1950</f>
        <v>0</v>
      </c>
      <c r="S258" s="58">
        <f>+'Resumen-DiarioHorario-HP'!AD2092</f>
        <v>0</v>
      </c>
      <c r="T258" s="59">
        <f>+'Resumen-DiarioHorario-HP'!AD2234</f>
        <v>0</v>
      </c>
      <c r="U258" s="58">
        <f>+'Resumen-DiarioHorario-HP'!AD2376</f>
        <v>0</v>
      </c>
      <c r="V258" s="59">
        <f>+'Resumen-DiarioHorario-HP'!AD2518</f>
        <v>0</v>
      </c>
      <c r="W258" s="58">
        <f>+'Resumen-DiarioHorario-HP'!AD2660</f>
        <v>0</v>
      </c>
      <c r="X258" s="59">
        <f>+'Resumen-DiarioHorario-HP'!AD2802</f>
        <v>0</v>
      </c>
      <c r="Y258" s="58">
        <f>+'Resumen-DiarioHorario-HP'!AD2944</f>
        <v>0</v>
      </c>
      <c r="Z258" s="59">
        <f>+'Resumen-DiarioHorario-HP'!AD3086</f>
        <v>0</v>
      </c>
      <c r="AA258" s="58">
        <f>+'Resumen-DiarioHorario-HP'!AD3228</f>
        <v>0</v>
      </c>
      <c r="AB258" s="59">
        <f>+'Resumen-DiarioHorario-HP'!AD3370</f>
        <v>0</v>
      </c>
      <c r="AC258" s="58">
        <f>+'Resumen-DiarioHorario-HP'!AD3512</f>
        <v>0</v>
      </c>
      <c r="AD258" s="59">
        <f>+'Resumen-DiarioHorario-HP'!AD3654</f>
        <v>0</v>
      </c>
      <c r="AE258" s="58">
        <f>+'Resumen-DiarioHorario-HP'!AD3796</f>
        <v>0</v>
      </c>
      <c r="AF258" s="59">
        <f>+'Resumen-DiarioHorario-HP'!AD3938</f>
        <v>0</v>
      </c>
      <c r="AG258" s="58">
        <f>+'Resumen-DiarioHorario-HP'!AD4080</f>
        <v>0</v>
      </c>
      <c r="AH258" s="59">
        <f>+'Resumen-DiarioHorario-HP'!AD4222</f>
        <v>0</v>
      </c>
      <c r="AI258" s="60">
        <f>+'Resumen-DiarioHorario-HP'!AD4364</f>
        <v>0</v>
      </c>
      <c r="AJ258" s="54"/>
      <c r="AK258" s="51">
        <f t="shared" si="15"/>
        <v>0</v>
      </c>
      <c r="AL258" s="54"/>
    </row>
    <row r="259" spans="2:38" x14ac:dyDescent="0.3">
      <c r="B259" s="4" t="s">
        <v>162</v>
      </c>
      <c r="D259" s="62"/>
      <c r="E259" s="58">
        <f>+'Resumen-DiarioHorario-HP'!AD105</f>
        <v>1.742133034600165E-2</v>
      </c>
      <c r="F259" s="59">
        <f>+'Resumen-DiarioHorario-HP'!AD247</f>
        <v>0.19696525263172157</v>
      </c>
      <c r="G259" s="58">
        <f>+'Resumen-DiarioHorario-HP'!AD389</f>
        <v>0.96644086658717787</v>
      </c>
      <c r="H259" s="59">
        <f>+'Resumen-DiarioHorario-HP'!AD531</f>
        <v>0</v>
      </c>
      <c r="I259" s="58">
        <f>+'Resumen-DiarioHorario-HP'!AD673</f>
        <v>0</v>
      </c>
      <c r="J259" s="59">
        <f>+'Resumen-DiarioHorario-HP'!AD815</f>
        <v>11.445193498442787</v>
      </c>
      <c r="K259" s="58">
        <f>+'Resumen-DiarioHorario-HP'!AD957</f>
        <v>0</v>
      </c>
      <c r="L259" s="59">
        <f>+'Resumen-DiarioHorario-HP'!AD1099</f>
        <v>0</v>
      </c>
      <c r="M259" s="58">
        <f>+'Resumen-DiarioHorario-HP'!AD1241</f>
        <v>0</v>
      </c>
      <c r="N259" s="59">
        <f>+'Resumen-DiarioHorario-HP'!AD1383</f>
        <v>3.2714795072002616</v>
      </c>
      <c r="O259" s="58">
        <f>+'Resumen-DiarioHorario-HP'!AD1525</f>
        <v>0</v>
      </c>
      <c r="P259" s="59">
        <f>+'Resumen-DiarioHorario-HP'!AD1667</f>
        <v>0</v>
      </c>
      <c r="Q259" s="58">
        <f>+'Resumen-DiarioHorario-HP'!AD1809</f>
        <v>0.5762771926335033</v>
      </c>
      <c r="R259" s="59">
        <f>+'Resumen-DiarioHorario-HP'!AD1951</f>
        <v>0</v>
      </c>
      <c r="S259" s="58">
        <f>+'Resumen-DiarioHorario-HP'!AD2093</f>
        <v>0.19293451979269383</v>
      </c>
      <c r="T259" s="59">
        <f>+'Resumen-DiarioHorario-HP'!AD2235</f>
        <v>0</v>
      </c>
      <c r="U259" s="58">
        <f>+'Resumen-DiarioHorario-HP'!AD2377</f>
        <v>4.1285680896010319</v>
      </c>
      <c r="V259" s="59">
        <f>+'Resumen-DiarioHorario-HP'!AD2519</f>
        <v>0</v>
      </c>
      <c r="W259" s="58">
        <f>+'Resumen-DiarioHorario-HP'!AD2661</f>
        <v>0</v>
      </c>
      <c r="X259" s="59">
        <f>+'Resumen-DiarioHorario-HP'!AD2803</f>
        <v>0</v>
      </c>
      <c r="Y259" s="58">
        <f>+'Resumen-DiarioHorario-HP'!AD2945</f>
        <v>0</v>
      </c>
      <c r="Z259" s="59">
        <f>+'Resumen-DiarioHorario-HP'!AD3087</f>
        <v>0</v>
      </c>
      <c r="AA259" s="58">
        <f>+'Resumen-DiarioHorario-HP'!AD3229</f>
        <v>0</v>
      </c>
      <c r="AB259" s="59">
        <f>+'Resumen-DiarioHorario-HP'!AD3371</f>
        <v>0</v>
      </c>
      <c r="AC259" s="58">
        <f>+'Resumen-DiarioHorario-HP'!AD3513</f>
        <v>0</v>
      </c>
      <c r="AD259" s="59">
        <f>+'Resumen-DiarioHorario-HP'!AD3655</f>
        <v>0</v>
      </c>
      <c r="AE259" s="58">
        <f>+'Resumen-DiarioHorario-HP'!AD3797</f>
        <v>0.18071915552459572</v>
      </c>
      <c r="AF259" s="59">
        <f>+'Resumen-DiarioHorario-HP'!AD3939</f>
        <v>0</v>
      </c>
      <c r="AG259" s="58">
        <f>+'Resumen-DiarioHorario-HP'!AD4081</f>
        <v>0</v>
      </c>
      <c r="AH259" s="59">
        <f>+'Resumen-DiarioHorario-HP'!AD4223</f>
        <v>0</v>
      </c>
      <c r="AI259" s="60">
        <f>+'Resumen-DiarioHorario-HP'!AD4365</f>
        <v>0</v>
      </c>
      <c r="AJ259" s="54"/>
      <c r="AK259" s="51">
        <f t="shared" si="15"/>
        <v>20.975999412759776</v>
      </c>
      <c r="AL259" s="54"/>
    </row>
    <row r="260" spans="2:38" x14ac:dyDescent="0.3">
      <c r="B260" s="4" t="s">
        <v>163</v>
      </c>
      <c r="D260" s="62"/>
      <c r="E260" s="58">
        <f>+'Resumen-DiarioHorario-HP'!AD106</f>
        <v>1.742133034600165E-2</v>
      </c>
      <c r="F260" s="59">
        <f>+'Resumen-DiarioHorario-HP'!AD248</f>
        <v>0.19696525263172157</v>
      </c>
      <c r="G260" s="58">
        <f>+'Resumen-DiarioHorario-HP'!AD390</f>
        <v>0.96644086658717787</v>
      </c>
      <c r="H260" s="59">
        <f>+'Resumen-DiarioHorario-HP'!AD532</f>
        <v>0</v>
      </c>
      <c r="I260" s="58">
        <f>+'Resumen-DiarioHorario-HP'!AD674</f>
        <v>0</v>
      </c>
      <c r="J260" s="59">
        <f>+'Resumen-DiarioHorario-HP'!AD816</f>
        <v>11.445193498442787</v>
      </c>
      <c r="K260" s="58">
        <f>+'Resumen-DiarioHorario-HP'!AD958</f>
        <v>0</v>
      </c>
      <c r="L260" s="59">
        <f>+'Resumen-DiarioHorario-HP'!AD1100</f>
        <v>0</v>
      </c>
      <c r="M260" s="58">
        <f>+'Resumen-DiarioHorario-HP'!AD1242</f>
        <v>0</v>
      </c>
      <c r="N260" s="59">
        <f>+'Resumen-DiarioHorario-HP'!AD1384</f>
        <v>3.2714795072002616</v>
      </c>
      <c r="O260" s="58">
        <f>+'Resumen-DiarioHorario-HP'!AD1526</f>
        <v>0</v>
      </c>
      <c r="P260" s="59">
        <f>+'Resumen-DiarioHorario-HP'!AD1668</f>
        <v>0</v>
      </c>
      <c r="Q260" s="58">
        <f>+'Resumen-DiarioHorario-HP'!AD1810</f>
        <v>0.5762771926335033</v>
      </c>
      <c r="R260" s="59">
        <f>+'Resumen-DiarioHorario-HP'!AD1952</f>
        <v>0</v>
      </c>
      <c r="S260" s="58">
        <f>+'Resumen-DiarioHorario-HP'!AD2094</f>
        <v>0.19293451979269383</v>
      </c>
      <c r="T260" s="59">
        <f>+'Resumen-DiarioHorario-HP'!AD2236</f>
        <v>0</v>
      </c>
      <c r="U260" s="58">
        <f>+'Resumen-DiarioHorario-HP'!AD2378</f>
        <v>4.1285680896010319</v>
      </c>
      <c r="V260" s="59">
        <f>+'Resumen-DiarioHorario-HP'!AD2520</f>
        <v>0</v>
      </c>
      <c r="W260" s="58">
        <f>+'Resumen-DiarioHorario-HP'!AD2662</f>
        <v>0</v>
      </c>
      <c r="X260" s="59">
        <f>+'Resumen-DiarioHorario-HP'!AD2804</f>
        <v>0</v>
      </c>
      <c r="Y260" s="58">
        <f>+'Resumen-DiarioHorario-HP'!AD2946</f>
        <v>0</v>
      </c>
      <c r="Z260" s="59">
        <f>+'Resumen-DiarioHorario-HP'!AD3088</f>
        <v>0</v>
      </c>
      <c r="AA260" s="58">
        <f>+'Resumen-DiarioHorario-HP'!AD3230</f>
        <v>0</v>
      </c>
      <c r="AB260" s="59">
        <f>+'Resumen-DiarioHorario-HP'!AD3372</f>
        <v>0</v>
      </c>
      <c r="AC260" s="58">
        <f>+'Resumen-DiarioHorario-HP'!AD3514</f>
        <v>0</v>
      </c>
      <c r="AD260" s="59">
        <f>+'Resumen-DiarioHorario-HP'!AD3656</f>
        <v>0</v>
      </c>
      <c r="AE260" s="58">
        <f>+'Resumen-DiarioHorario-HP'!AD3798</f>
        <v>0.18071915552459572</v>
      </c>
      <c r="AF260" s="59">
        <f>+'Resumen-DiarioHorario-HP'!AD3940</f>
        <v>0</v>
      </c>
      <c r="AG260" s="58">
        <f>+'Resumen-DiarioHorario-HP'!AD4082</f>
        <v>0</v>
      </c>
      <c r="AH260" s="59">
        <f>+'Resumen-DiarioHorario-HP'!AD4224</f>
        <v>0</v>
      </c>
      <c r="AI260" s="60">
        <f>+'Resumen-DiarioHorario-HP'!AD4366</f>
        <v>0</v>
      </c>
      <c r="AJ260" s="54"/>
      <c r="AK260" s="51">
        <f t="shared" si="15"/>
        <v>20.975999412759776</v>
      </c>
      <c r="AL260" s="54"/>
    </row>
    <row r="261" spans="2:38" x14ac:dyDescent="0.3">
      <c r="B261" s="4" t="s">
        <v>164</v>
      </c>
      <c r="D261" s="62"/>
      <c r="E261" s="58">
        <f>+'Resumen-DiarioHorario-HP'!AD107</f>
        <v>1.742133034600165E-2</v>
      </c>
      <c r="F261" s="59">
        <f>+'Resumen-DiarioHorario-HP'!AD249</f>
        <v>0.19696525263172157</v>
      </c>
      <c r="G261" s="58">
        <f>+'Resumen-DiarioHorario-HP'!AD391</f>
        <v>0.96644086658717787</v>
      </c>
      <c r="H261" s="59">
        <f>+'Resumen-DiarioHorario-HP'!AD533</f>
        <v>0</v>
      </c>
      <c r="I261" s="58">
        <f>+'Resumen-DiarioHorario-HP'!AD675</f>
        <v>0</v>
      </c>
      <c r="J261" s="59">
        <f>+'Resumen-DiarioHorario-HP'!AD817</f>
        <v>11.445193498442787</v>
      </c>
      <c r="K261" s="58">
        <f>+'Resumen-DiarioHorario-HP'!AD959</f>
        <v>0</v>
      </c>
      <c r="L261" s="59">
        <f>+'Resumen-DiarioHorario-HP'!AD1101</f>
        <v>0</v>
      </c>
      <c r="M261" s="58">
        <f>+'Resumen-DiarioHorario-HP'!AD1243</f>
        <v>0</v>
      </c>
      <c r="N261" s="59">
        <f>+'Resumen-DiarioHorario-HP'!AD1385</f>
        <v>3.2714795072002616</v>
      </c>
      <c r="O261" s="58">
        <f>+'Resumen-DiarioHorario-HP'!AD1527</f>
        <v>0</v>
      </c>
      <c r="P261" s="59">
        <f>+'Resumen-DiarioHorario-HP'!AD1669</f>
        <v>0</v>
      </c>
      <c r="Q261" s="58">
        <f>+'Resumen-DiarioHorario-HP'!AD1811</f>
        <v>0.5762771926335033</v>
      </c>
      <c r="R261" s="59">
        <f>+'Resumen-DiarioHorario-HP'!AD1953</f>
        <v>0</v>
      </c>
      <c r="S261" s="58">
        <f>+'Resumen-DiarioHorario-HP'!AD2095</f>
        <v>0.19293451979269383</v>
      </c>
      <c r="T261" s="59">
        <f>+'Resumen-DiarioHorario-HP'!AD2237</f>
        <v>0</v>
      </c>
      <c r="U261" s="58">
        <f>+'Resumen-DiarioHorario-HP'!AD2379</f>
        <v>4.1285680896010319</v>
      </c>
      <c r="V261" s="59">
        <f>+'Resumen-DiarioHorario-HP'!AD2521</f>
        <v>0</v>
      </c>
      <c r="W261" s="58">
        <f>+'Resumen-DiarioHorario-HP'!AD2663</f>
        <v>0</v>
      </c>
      <c r="X261" s="59">
        <f>+'Resumen-DiarioHorario-HP'!AD2805</f>
        <v>0</v>
      </c>
      <c r="Y261" s="58">
        <f>+'Resumen-DiarioHorario-HP'!AD2947</f>
        <v>0</v>
      </c>
      <c r="Z261" s="59">
        <f>+'Resumen-DiarioHorario-HP'!AD3089</f>
        <v>0</v>
      </c>
      <c r="AA261" s="58">
        <f>+'Resumen-DiarioHorario-HP'!AD3231</f>
        <v>0</v>
      </c>
      <c r="AB261" s="59">
        <f>+'Resumen-DiarioHorario-HP'!AD3373</f>
        <v>0</v>
      </c>
      <c r="AC261" s="58">
        <f>+'Resumen-DiarioHorario-HP'!AD3515</f>
        <v>0</v>
      </c>
      <c r="AD261" s="59">
        <f>+'Resumen-DiarioHorario-HP'!AD3657</f>
        <v>0</v>
      </c>
      <c r="AE261" s="58">
        <f>+'Resumen-DiarioHorario-HP'!AD3799</f>
        <v>0.18071915552459572</v>
      </c>
      <c r="AF261" s="59">
        <f>+'Resumen-DiarioHorario-HP'!AD3941</f>
        <v>0</v>
      </c>
      <c r="AG261" s="58">
        <f>+'Resumen-DiarioHorario-HP'!AD4083</f>
        <v>0</v>
      </c>
      <c r="AH261" s="59">
        <f>+'Resumen-DiarioHorario-HP'!AD4225</f>
        <v>0</v>
      </c>
      <c r="AI261" s="60">
        <f>+'Resumen-DiarioHorario-HP'!AD4367</f>
        <v>0</v>
      </c>
      <c r="AJ261" s="54"/>
      <c r="AK261" s="51">
        <f t="shared" si="15"/>
        <v>20.975999412759776</v>
      </c>
      <c r="AL261" s="54"/>
    </row>
    <row r="262" spans="2:38" x14ac:dyDescent="0.3">
      <c r="B262" s="4" t="s">
        <v>165</v>
      </c>
      <c r="D262" s="62"/>
      <c r="E262" s="58">
        <f>+'Resumen-DiarioHorario-HP'!AD108</f>
        <v>3.7331422170003625E-2</v>
      </c>
      <c r="F262" s="59">
        <f>+'Resumen-DiarioHorario-HP'!AD250</f>
        <v>0.42206839849654648</v>
      </c>
      <c r="G262" s="58">
        <f>+'Resumen-DiarioHorario-HP'!AD392</f>
        <v>2.0709447141153823</v>
      </c>
      <c r="H262" s="59">
        <f>+'Resumen-DiarioHorario-HP'!AD534</f>
        <v>0</v>
      </c>
      <c r="I262" s="58">
        <f>+'Resumen-DiarioHorario-HP'!AD676</f>
        <v>0</v>
      </c>
      <c r="J262" s="59">
        <f>+'Resumen-DiarioHorario-HP'!AD818</f>
        <v>24.525414639520264</v>
      </c>
      <c r="K262" s="58">
        <f>+'Resumen-DiarioHorario-HP'!AD960</f>
        <v>0</v>
      </c>
      <c r="L262" s="59">
        <f>+'Resumen-DiarioHorario-HP'!AD1102</f>
        <v>0</v>
      </c>
      <c r="M262" s="58">
        <f>+'Resumen-DiarioHorario-HP'!AD1244</f>
        <v>0</v>
      </c>
      <c r="N262" s="59">
        <f>+'Resumen-DiarioHorario-HP'!AD1386</f>
        <v>7.0103132297148489</v>
      </c>
      <c r="O262" s="58">
        <f>+'Resumen-DiarioHorario-HP'!AD1528</f>
        <v>0</v>
      </c>
      <c r="P262" s="59">
        <f>+'Resumen-DiarioHorario-HP'!AD1670</f>
        <v>0</v>
      </c>
      <c r="Q262" s="58">
        <f>+'Resumen-DiarioHorario-HP'!AD1812</f>
        <v>1.2348796985003643</v>
      </c>
      <c r="R262" s="59">
        <f>+'Resumen-DiarioHorario-HP'!AD1954</f>
        <v>0</v>
      </c>
      <c r="S262" s="58">
        <f>+'Resumen-DiarioHorario-HP'!AD2096</f>
        <v>0.41343111384148701</v>
      </c>
      <c r="T262" s="59">
        <f>+'Resumen-DiarioHorario-HP'!AD2238</f>
        <v>0</v>
      </c>
      <c r="U262" s="58">
        <f>+'Resumen-DiarioHorario-HP'!AD2380</f>
        <v>8.8469316205736419</v>
      </c>
      <c r="V262" s="59">
        <f>+'Resumen-DiarioHorario-HP'!AD2522</f>
        <v>0</v>
      </c>
      <c r="W262" s="58">
        <f>+'Resumen-DiarioHorario-HP'!AD2664</f>
        <v>0</v>
      </c>
      <c r="X262" s="59">
        <f>+'Resumen-DiarioHorario-HP'!AD2806</f>
        <v>0</v>
      </c>
      <c r="Y262" s="58">
        <f>+'Resumen-DiarioHorario-HP'!AD2948</f>
        <v>0</v>
      </c>
      <c r="Z262" s="59">
        <f>+'Resumen-DiarioHorario-HP'!AD3090</f>
        <v>0</v>
      </c>
      <c r="AA262" s="58">
        <f>+'Resumen-DiarioHorario-HP'!AD3232</f>
        <v>0</v>
      </c>
      <c r="AB262" s="59">
        <f>+'Resumen-DiarioHorario-HP'!AD3374</f>
        <v>0</v>
      </c>
      <c r="AC262" s="58">
        <f>+'Resumen-DiarioHorario-HP'!AD3516</f>
        <v>0</v>
      </c>
      <c r="AD262" s="59">
        <f>+'Resumen-DiarioHorario-HP'!AD3658</f>
        <v>0</v>
      </c>
      <c r="AE262" s="58">
        <f>+'Resumen-DiarioHorario-HP'!AD3800</f>
        <v>0.38725533326699108</v>
      </c>
      <c r="AF262" s="59">
        <f>+'Resumen-DiarioHorario-HP'!AD3942</f>
        <v>0</v>
      </c>
      <c r="AG262" s="58">
        <f>+'Resumen-DiarioHorario-HP'!AD4084</f>
        <v>0</v>
      </c>
      <c r="AH262" s="59">
        <f>+'Resumen-DiarioHorario-HP'!AD4226</f>
        <v>0</v>
      </c>
      <c r="AI262" s="60">
        <f>+'Resumen-DiarioHorario-HP'!AD4368</f>
        <v>0</v>
      </c>
      <c r="AJ262" s="54"/>
      <c r="AK262" s="51">
        <f t="shared" si="15"/>
        <v>44.948570170199531</v>
      </c>
      <c r="AL262" s="54"/>
    </row>
    <row r="263" spans="2:38" x14ac:dyDescent="0.3">
      <c r="B263" s="4" t="s">
        <v>166</v>
      </c>
      <c r="D263" s="62"/>
      <c r="E263" s="58">
        <f>+'Resumen-DiarioHorario-HP'!AD109</f>
        <v>3.7331422170003625E-2</v>
      </c>
      <c r="F263" s="59">
        <f>+'Resumen-DiarioHorario-HP'!AD251</f>
        <v>0.42206839849654648</v>
      </c>
      <c r="G263" s="58">
        <f>+'Resumen-DiarioHorario-HP'!AD393</f>
        <v>2.0709447141153823</v>
      </c>
      <c r="H263" s="59">
        <f>+'Resumen-DiarioHorario-HP'!AD535</f>
        <v>0</v>
      </c>
      <c r="I263" s="58">
        <f>+'Resumen-DiarioHorario-HP'!AD677</f>
        <v>0</v>
      </c>
      <c r="J263" s="59">
        <f>+'Resumen-DiarioHorario-HP'!AD819</f>
        <v>24.525414639520264</v>
      </c>
      <c r="K263" s="58">
        <f>+'Resumen-DiarioHorario-HP'!AD961</f>
        <v>0</v>
      </c>
      <c r="L263" s="59">
        <f>+'Resumen-DiarioHorario-HP'!AD1103</f>
        <v>0</v>
      </c>
      <c r="M263" s="58">
        <f>+'Resumen-DiarioHorario-HP'!AD1245</f>
        <v>0</v>
      </c>
      <c r="N263" s="59">
        <f>+'Resumen-DiarioHorario-HP'!AD1387</f>
        <v>7.0103132297148489</v>
      </c>
      <c r="O263" s="58">
        <f>+'Resumen-DiarioHorario-HP'!AD1529</f>
        <v>0</v>
      </c>
      <c r="P263" s="59">
        <f>+'Resumen-DiarioHorario-HP'!AD1671</f>
        <v>0</v>
      </c>
      <c r="Q263" s="58">
        <f>+'Resumen-DiarioHorario-HP'!AD1813</f>
        <v>1.2348796985003643</v>
      </c>
      <c r="R263" s="59">
        <f>+'Resumen-DiarioHorario-HP'!AD1955</f>
        <v>0</v>
      </c>
      <c r="S263" s="58">
        <f>+'Resumen-DiarioHorario-HP'!AD2097</f>
        <v>0.41343111384148701</v>
      </c>
      <c r="T263" s="59">
        <f>+'Resumen-DiarioHorario-HP'!AD2239</f>
        <v>0</v>
      </c>
      <c r="U263" s="58">
        <f>+'Resumen-DiarioHorario-HP'!AD2381</f>
        <v>8.8469316205736419</v>
      </c>
      <c r="V263" s="59">
        <f>+'Resumen-DiarioHorario-HP'!AD2523</f>
        <v>0</v>
      </c>
      <c r="W263" s="58">
        <f>+'Resumen-DiarioHorario-HP'!AD2665</f>
        <v>0</v>
      </c>
      <c r="X263" s="59">
        <f>+'Resumen-DiarioHorario-HP'!AD2807</f>
        <v>0</v>
      </c>
      <c r="Y263" s="58">
        <f>+'Resumen-DiarioHorario-HP'!AD2949</f>
        <v>0</v>
      </c>
      <c r="Z263" s="59">
        <f>+'Resumen-DiarioHorario-HP'!AD3091</f>
        <v>0</v>
      </c>
      <c r="AA263" s="58">
        <f>+'Resumen-DiarioHorario-HP'!AD3233</f>
        <v>0</v>
      </c>
      <c r="AB263" s="59">
        <f>+'Resumen-DiarioHorario-HP'!AD3375</f>
        <v>0</v>
      </c>
      <c r="AC263" s="58">
        <f>+'Resumen-DiarioHorario-HP'!AD3517</f>
        <v>0</v>
      </c>
      <c r="AD263" s="59">
        <f>+'Resumen-DiarioHorario-HP'!AD3659</f>
        <v>0</v>
      </c>
      <c r="AE263" s="58">
        <f>+'Resumen-DiarioHorario-HP'!AD3801</f>
        <v>0.38725533326699108</v>
      </c>
      <c r="AF263" s="59">
        <f>+'Resumen-DiarioHorario-HP'!AD3943</f>
        <v>0</v>
      </c>
      <c r="AG263" s="58">
        <f>+'Resumen-DiarioHorario-HP'!AD4085</f>
        <v>0</v>
      </c>
      <c r="AH263" s="59">
        <f>+'Resumen-DiarioHorario-HP'!AD4227</f>
        <v>0</v>
      </c>
      <c r="AI263" s="60">
        <f>+'Resumen-DiarioHorario-HP'!AD4369</f>
        <v>0</v>
      </c>
      <c r="AJ263" s="54"/>
      <c r="AK263" s="51">
        <f t="shared" si="15"/>
        <v>44.948570170199531</v>
      </c>
      <c r="AL263" s="54"/>
    </row>
    <row r="264" spans="2:38" x14ac:dyDescent="0.3">
      <c r="B264" s="4" t="s">
        <v>186</v>
      </c>
      <c r="D264" s="62"/>
      <c r="E264" s="58">
        <f>+'Resumen-DiarioHorario-HP'!AD110</f>
        <v>0</v>
      </c>
      <c r="F264" s="59">
        <f>+'Resumen-DiarioHorario-HP'!AD252</f>
        <v>0.43026890357335407</v>
      </c>
      <c r="G264" s="58">
        <f>+'Resumen-DiarioHorario-HP'!AD394</f>
        <v>0.54950252164271651</v>
      </c>
      <c r="H264" s="59">
        <f>+'Resumen-DiarioHorario-HP'!AD536</f>
        <v>0.23560967246691389</v>
      </c>
      <c r="I264" s="58">
        <f>+'Resumen-DiarioHorario-HP'!AD678</f>
        <v>1.8101537227630617E-2</v>
      </c>
      <c r="J264" s="59">
        <f>+'Resumen-DiarioHorario-HP'!AD820</f>
        <v>5.6328942378362015E-3</v>
      </c>
      <c r="K264" s="58">
        <f>+'Resumen-DiarioHorario-HP'!AD962</f>
        <v>3.396841983000437E-2</v>
      </c>
      <c r="L264" s="59">
        <f>+'Resumen-DiarioHorario-HP'!AD1104</f>
        <v>0</v>
      </c>
      <c r="M264" s="58">
        <f>+'Resumen-DiarioHorario-HP'!AD1246</f>
        <v>0</v>
      </c>
      <c r="N264" s="59">
        <f>+'Resumen-DiarioHorario-HP'!AD1388</f>
        <v>0</v>
      </c>
      <c r="O264" s="58">
        <f>+'Resumen-DiarioHorario-HP'!AD1530</f>
        <v>0</v>
      </c>
      <c r="P264" s="59">
        <f>+'Resumen-DiarioHorario-HP'!AD1672</f>
        <v>6.2910116851329807</v>
      </c>
      <c r="Q264" s="58">
        <f>+'Resumen-DiarioHorario-HP'!AD1814</f>
        <v>1.9125686228275294</v>
      </c>
      <c r="R264" s="59">
        <f>+'Resumen-DiarioHorario-HP'!AD1956</f>
        <v>1.948115428288778E-2</v>
      </c>
      <c r="S264" s="58">
        <f>+'Resumen-DiarioHorario-HP'!AD2098</f>
        <v>0</v>
      </c>
      <c r="T264" s="59">
        <f>+'Resumen-DiarioHorario-HP'!AD2240</f>
        <v>0</v>
      </c>
      <c r="U264" s="58">
        <f>+'Resumen-DiarioHorario-HP'!AD2382</f>
        <v>3.449317739407221</v>
      </c>
      <c r="V264" s="59">
        <f>+'Resumen-DiarioHorario-HP'!AD2524</f>
        <v>0.1325783650080363</v>
      </c>
      <c r="W264" s="58">
        <f>+'Resumen-DiarioHorario-HP'!AD2666</f>
        <v>0.81283991535504629</v>
      </c>
      <c r="X264" s="59">
        <f>+'Resumen-DiarioHorario-HP'!AD2808</f>
        <v>0</v>
      </c>
      <c r="Y264" s="58">
        <f>+'Resumen-DiarioHorario-HP'!AD2950</f>
        <v>0</v>
      </c>
      <c r="Z264" s="59">
        <f>+'Resumen-DiarioHorario-HP'!AD3092</f>
        <v>0.69594622651735949</v>
      </c>
      <c r="AA264" s="58">
        <f>+'Resumen-DiarioHorario-HP'!AD3234</f>
        <v>0</v>
      </c>
      <c r="AB264" s="59">
        <f>+'Resumen-DiarioHorario-HP'!AD3376</f>
        <v>4.5602284921695047</v>
      </c>
      <c r="AC264" s="58">
        <f>+'Resumen-DiarioHorario-HP'!AD3518</f>
        <v>0</v>
      </c>
      <c r="AD264" s="59">
        <f>+'Resumen-DiarioHorario-HP'!AD3660</f>
        <v>0</v>
      </c>
      <c r="AE264" s="58">
        <f>+'Resumen-DiarioHorario-HP'!AD3802</f>
        <v>0.86385512351989746</v>
      </c>
      <c r="AF264" s="59">
        <f>+'Resumen-DiarioHorario-HP'!AD3944</f>
        <v>2.3113271176815031</v>
      </c>
      <c r="AG264" s="58">
        <f>+'Resumen-DiarioHorario-HP'!AD4086</f>
        <v>0</v>
      </c>
      <c r="AH264" s="59">
        <f>+'Resumen-DiarioHorario-HP'!AD4228</f>
        <v>0</v>
      </c>
      <c r="AI264" s="60">
        <f>+'Resumen-DiarioHorario-HP'!AD4370</f>
        <v>0</v>
      </c>
      <c r="AJ264" s="54"/>
      <c r="AK264" s="51">
        <f t="shared" si="15"/>
        <v>22.322238390880422</v>
      </c>
      <c r="AL264" s="54"/>
    </row>
    <row r="265" spans="2:38" x14ac:dyDescent="0.3">
      <c r="B265" s="4" t="s">
        <v>187</v>
      </c>
      <c r="D265" s="62"/>
      <c r="E265" s="58">
        <f>+'Resumen-DiarioHorario-HP'!AD111</f>
        <v>0</v>
      </c>
      <c r="F265" s="59">
        <f>+'Resumen-DiarioHorario-HP'!AD253</f>
        <v>0.43026890357335407</v>
      </c>
      <c r="G265" s="58">
        <f>+'Resumen-DiarioHorario-HP'!AD395</f>
        <v>0.54950252164271651</v>
      </c>
      <c r="H265" s="59">
        <f>+'Resumen-DiarioHorario-HP'!AD537</f>
        <v>0.23560967246691389</v>
      </c>
      <c r="I265" s="58">
        <f>+'Resumen-DiarioHorario-HP'!AD679</f>
        <v>1.8101537227630617E-2</v>
      </c>
      <c r="J265" s="59">
        <f>+'Resumen-DiarioHorario-HP'!AD821</f>
        <v>5.6328942378362015E-3</v>
      </c>
      <c r="K265" s="58">
        <f>+'Resumen-DiarioHorario-HP'!AD963</f>
        <v>3.396841983000437E-2</v>
      </c>
      <c r="L265" s="59">
        <f>+'Resumen-DiarioHorario-HP'!AD1105</f>
        <v>0</v>
      </c>
      <c r="M265" s="58">
        <f>+'Resumen-DiarioHorario-HP'!AD1247</f>
        <v>0</v>
      </c>
      <c r="N265" s="59">
        <f>+'Resumen-DiarioHorario-HP'!AD1389</f>
        <v>0</v>
      </c>
      <c r="O265" s="58">
        <f>+'Resumen-DiarioHorario-HP'!AD1531</f>
        <v>0</v>
      </c>
      <c r="P265" s="59">
        <f>+'Resumen-DiarioHorario-HP'!AD1673</f>
        <v>6.2910116851329807</v>
      </c>
      <c r="Q265" s="58">
        <f>+'Resumen-DiarioHorario-HP'!AD1815</f>
        <v>1.9125686228275294</v>
      </c>
      <c r="R265" s="59">
        <f>+'Resumen-DiarioHorario-HP'!AD1957</f>
        <v>1.948115428288778E-2</v>
      </c>
      <c r="S265" s="58">
        <f>+'Resumen-DiarioHorario-HP'!AD2099</f>
        <v>0</v>
      </c>
      <c r="T265" s="59">
        <f>+'Resumen-DiarioHorario-HP'!AD2241</f>
        <v>0</v>
      </c>
      <c r="U265" s="58">
        <f>+'Resumen-DiarioHorario-HP'!AD2383</f>
        <v>3.449317739407221</v>
      </c>
      <c r="V265" s="59">
        <f>+'Resumen-DiarioHorario-HP'!AD2525</f>
        <v>0.1325783650080363</v>
      </c>
      <c r="W265" s="58">
        <f>+'Resumen-DiarioHorario-HP'!AD2667</f>
        <v>0.81283991535504629</v>
      </c>
      <c r="X265" s="59">
        <f>+'Resumen-DiarioHorario-HP'!AD2809</f>
        <v>0</v>
      </c>
      <c r="Y265" s="58">
        <f>+'Resumen-DiarioHorario-HP'!AD2951</f>
        <v>0</v>
      </c>
      <c r="Z265" s="59">
        <f>+'Resumen-DiarioHorario-HP'!AD3093</f>
        <v>0.69594622651735949</v>
      </c>
      <c r="AA265" s="58">
        <f>+'Resumen-DiarioHorario-HP'!AD3235</f>
        <v>0</v>
      </c>
      <c r="AB265" s="59">
        <f>+'Resumen-DiarioHorario-HP'!AD3377</f>
        <v>4.5602284921695047</v>
      </c>
      <c r="AC265" s="58">
        <f>+'Resumen-DiarioHorario-HP'!AD3519</f>
        <v>0</v>
      </c>
      <c r="AD265" s="59">
        <f>+'Resumen-DiarioHorario-HP'!AD3661</f>
        <v>0</v>
      </c>
      <c r="AE265" s="58">
        <f>+'Resumen-DiarioHorario-HP'!AD3803</f>
        <v>0.86385512351989746</v>
      </c>
      <c r="AF265" s="59">
        <f>+'Resumen-DiarioHorario-HP'!AD3945</f>
        <v>2.3113271176815031</v>
      </c>
      <c r="AG265" s="58">
        <f>+'Resumen-DiarioHorario-HP'!AD4087</f>
        <v>0</v>
      </c>
      <c r="AH265" s="59">
        <f>+'Resumen-DiarioHorario-HP'!AD4229</f>
        <v>0</v>
      </c>
      <c r="AI265" s="60">
        <f>+'Resumen-DiarioHorario-HP'!AD4371</f>
        <v>0</v>
      </c>
      <c r="AJ265" s="54"/>
      <c r="AK265" s="51">
        <f t="shared" si="15"/>
        <v>22.322238390880422</v>
      </c>
      <c r="AL265" s="54"/>
    </row>
    <row r="266" spans="2:38" x14ac:dyDescent="0.3">
      <c r="B266" s="4" t="s">
        <v>145</v>
      </c>
      <c r="D266" s="62"/>
      <c r="E266" s="58">
        <f>+'Resumen-DiarioHorario-HP'!AD112</f>
        <v>0.54313270048923235</v>
      </c>
      <c r="F266" s="59">
        <f>+'Resumen-DiarioHorario-HP'!AD254</f>
        <v>0</v>
      </c>
      <c r="G266" s="58">
        <f>+'Resumen-DiarioHorario-HP'!AD396</f>
        <v>0</v>
      </c>
      <c r="H266" s="59">
        <f>+'Resumen-DiarioHorario-HP'!AD538</f>
        <v>0</v>
      </c>
      <c r="I266" s="58">
        <f>+'Resumen-DiarioHorario-HP'!AD680</f>
        <v>0</v>
      </c>
      <c r="J266" s="59">
        <f>+'Resumen-DiarioHorario-HP'!AD822</f>
        <v>0</v>
      </c>
      <c r="K266" s="58">
        <f>+'Resumen-DiarioHorario-HP'!AD964</f>
        <v>0</v>
      </c>
      <c r="L266" s="59">
        <f>+'Resumen-DiarioHorario-HP'!AD1106</f>
        <v>0</v>
      </c>
      <c r="M266" s="58">
        <f>+'Resumen-DiarioHorario-HP'!AD1248</f>
        <v>0</v>
      </c>
      <c r="N266" s="59">
        <f>+'Resumen-DiarioHorario-HP'!AD1390</f>
        <v>0</v>
      </c>
      <c r="O266" s="58">
        <f>+'Resumen-DiarioHorario-HP'!AD1532</f>
        <v>0</v>
      </c>
      <c r="P266" s="59">
        <f>+'Resumen-DiarioHorario-HP'!AD1674</f>
        <v>0</v>
      </c>
      <c r="Q266" s="58">
        <f>+'Resumen-DiarioHorario-HP'!AD1816</f>
        <v>6.5028505061667172E-3</v>
      </c>
      <c r="R266" s="59">
        <f>+'Resumen-DiarioHorario-HP'!AD1958</f>
        <v>0</v>
      </c>
      <c r="S266" s="58">
        <f>+'Resumen-DiarioHorario-HP'!AD2100</f>
        <v>0.72399751341089402</v>
      </c>
      <c r="T266" s="59">
        <f>+'Resumen-DiarioHorario-HP'!AD2242</f>
        <v>0</v>
      </c>
      <c r="U266" s="58">
        <f>+'Resumen-DiarioHorario-HP'!AD2384</f>
        <v>1.8085647658507018</v>
      </c>
      <c r="V266" s="59">
        <f>+'Resumen-DiarioHorario-HP'!AD2526</f>
        <v>0</v>
      </c>
      <c r="W266" s="58">
        <f>+'Resumen-DiarioHorario-HP'!AD2668</f>
        <v>4.1248175303141121E-2</v>
      </c>
      <c r="X266" s="59">
        <f>+'Resumen-DiarioHorario-HP'!AD2810</f>
        <v>0</v>
      </c>
      <c r="Y266" s="58">
        <f>+'Resumen-DiarioHorario-HP'!AD2952</f>
        <v>0</v>
      </c>
      <c r="Z266" s="59">
        <f>+'Resumen-DiarioHorario-HP'!AD3094</f>
        <v>0.11250000000000025</v>
      </c>
      <c r="AA266" s="58">
        <f>+'Resumen-DiarioHorario-HP'!AD3236</f>
        <v>0</v>
      </c>
      <c r="AB266" s="59">
        <f>+'Resumen-DiarioHorario-HP'!AD3378</f>
        <v>4.4508197054723633</v>
      </c>
      <c r="AC266" s="58">
        <f>+'Resumen-DiarioHorario-HP'!AD3520</f>
        <v>0</v>
      </c>
      <c r="AD266" s="59">
        <f>+'Resumen-DiarioHorario-HP'!AD3662</f>
        <v>0</v>
      </c>
      <c r="AE266" s="58">
        <f>+'Resumen-DiarioHorario-HP'!AD3804</f>
        <v>0</v>
      </c>
      <c r="AF266" s="59">
        <f>+'Resumen-DiarioHorario-HP'!AD3946</f>
        <v>0.17500000000000041</v>
      </c>
      <c r="AG266" s="58">
        <f>+'Resumen-DiarioHorario-HP'!AD4088</f>
        <v>0</v>
      </c>
      <c r="AH266" s="59">
        <f>+'Resumen-DiarioHorario-HP'!AD4230</f>
        <v>0</v>
      </c>
      <c r="AI266" s="60">
        <f>+'Resumen-DiarioHorario-HP'!AD4372</f>
        <v>0</v>
      </c>
      <c r="AJ266" s="54"/>
      <c r="AK266" s="51">
        <f t="shared" si="15"/>
        <v>7.8617657110325005</v>
      </c>
      <c r="AL266" s="54"/>
    </row>
    <row r="267" spans="2:38" x14ac:dyDescent="0.3">
      <c r="B267" s="4" t="s">
        <v>146</v>
      </c>
      <c r="D267" s="62"/>
      <c r="E267" s="58">
        <f>+'Resumen-DiarioHorario-HP'!AD113</f>
        <v>0.54313270048923235</v>
      </c>
      <c r="F267" s="59">
        <f>+'Resumen-DiarioHorario-HP'!AD255</f>
        <v>0</v>
      </c>
      <c r="G267" s="58">
        <f>+'Resumen-DiarioHorario-HP'!AD397</f>
        <v>0</v>
      </c>
      <c r="H267" s="59">
        <f>+'Resumen-DiarioHorario-HP'!AD539</f>
        <v>0</v>
      </c>
      <c r="I267" s="58">
        <f>+'Resumen-DiarioHorario-HP'!AD681</f>
        <v>0</v>
      </c>
      <c r="J267" s="59">
        <f>+'Resumen-DiarioHorario-HP'!AD823</f>
        <v>0</v>
      </c>
      <c r="K267" s="58">
        <f>+'Resumen-DiarioHorario-HP'!AD965</f>
        <v>0</v>
      </c>
      <c r="L267" s="59">
        <f>+'Resumen-DiarioHorario-HP'!AD1107</f>
        <v>0</v>
      </c>
      <c r="M267" s="58">
        <f>+'Resumen-DiarioHorario-HP'!AD1249</f>
        <v>0</v>
      </c>
      <c r="N267" s="59">
        <f>+'Resumen-DiarioHorario-HP'!AD1391</f>
        <v>0</v>
      </c>
      <c r="O267" s="58">
        <f>+'Resumen-DiarioHorario-HP'!AD1533</f>
        <v>0</v>
      </c>
      <c r="P267" s="59">
        <f>+'Resumen-DiarioHorario-HP'!AD1675</f>
        <v>0</v>
      </c>
      <c r="Q267" s="58">
        <f>+'Resumen-DiarioHorario-HP'!AD1817</f>
        <v>6.5028505061667172E-3</v>
      </c>
      <c r="R267" s="59">
        <f>+'Resumen-DiarioHorario-HP'!AD1959</f>
        <v>0</v>
      </c>
      <c r="S267" s="58">
        <f>+'Resumen-DiarioHorario-HP'!AD2101</f>
        <v>0.72399751341089402</v>
      </c>
      <c r="T267" s="59">
        <f>+'Resumen-DiarioHorario-HP'!AD2243</f>
        <v>0</v>
      </c>
      <c r="U267" s="58">
        <f>+'Resumen-DiarioHorario-HP'!AD2385</f>
        <v>1.8085647658507018</v>
      </c>
      <c r="V267" s="59">
        <f>+'Resumen-DiarioHorario-HP'!AD2527</f>
        <v>0</v>
      </c>
      <c r="W267" s="58">
        <f>+'Resumen-DiarioHorario-HP'!AD2669</f>
        <v>4.1248175303141121E-2</v>
      </c>
      <c r="X267" s="59">
        <f>+'Resumen-DiarioHorario-HP'!AD2811</f>
        <v>0</v>
      </c>
      <c r="Y267" s="58">
        <f>+'Resumen-DiarioHorario-HP'!AD2953</f>
        <v>0</v>
      </c>
      <c r="Z267" s="59">
        <f>+'Resumen-DiarioHorario-HP'!AD3095</f>
        <v>0.11250000000000025</v>
      </c>
      <c r="AA267" s="58">
        <f>+'Resumen-DiarioHorario-HP'!AD3237</f>
        <v>0</v>
      </c>
      <c r="AB267" s="59">
        <f>+'Resumen-DiarioHorario-HP'!AD3379</f>
        <v>4.4508197054723633</v>
      </c>
      <c r="AC267" s="58">
        <f>+'Resumen-DiarioHorario-HP'!AD3521</f>
        <v>0</v>
      </c>
      <c r="AD267" s="59">
        <f>+'Resumen-DiarioHorario-HP'!AD3663</f>
        <v>0</v>
      </c>
      <c r="AE267" s="58">
        <f>+'Resumen-DiarioHorario-HP'!AD3805</f>
        <v>0</v>
      </c>
      <c r="AF267" s="59">
        <f>+'Resumen-DiarioHorario-HP'!AD3947</f>
        <v>0.17500000000000041</v>
      </c>
      <c r="AG267" s="58">
        <f>+'Resumen-DiarioHorario-HP'!AD4089</f>
        <v>0</v>
      </c>
      <c r="AH267" s="59">
        <f>+'Resumen-DiarioHorario-HP'!AD4231</f>
        <v>0</v>
      </c>
      <c r="AI267" s="60">
        <f>+'Resumen-DiarioHorario-HP'!AD4373</f>
        <v>0</v>
      </c>
      <c r="AJ267" s="54"/>
      <c r="AK267" s="51">
        <f t="shared" si="15"/>
        <v>7.8617657110325005</v>
      </c>
      <c r="AL267" s="54"/>
    </row>
    <row r="268" spans="2:38" x14ac:dyDescent="0.3">
      <c r="B268" s="4" t="s">
        <v>167</v>
      </c>
      <c r="D268" s="62"/>
      <c r="E268" s="58">
        <f>+'Resumen-DiarioHorario-HP'!AD114</f>
        <v>0</v>
      </c>
      <c r="F268" s="59">
        <f>+'Resumen-DiarioHorario-HP'!AD256</f>
        <v>0</v>
      </c>
      <c r="G268" s="58">
        <f>+'Resumen-DiarioHorario-HP'!AD398</f>
        <v>0</v>
      </c>
      <c r="H268" s="59">
        <f>+'Resumen-DiarioHorario-HP'!AD540</f>
        <v>0</v>
      </c>
      <c r="I268" s="58">
        <f>+'Resumen-DiarioHorario-HP'!AD682</f>
        <v>0</v>
      </c>
      <c r="J268" s="59">
        <f>+'Resumen-DiarioHorario-HP'!AD824</f>
        <v>0</v>
      </c>
      <c r="K268" s="58">
        <f>+'Resumen-DiarioHorario-HP'!AD966</f>
        <v>0</v>
      </c>
      <c r="L268" s="59">
        <f>+'Resumen-DiarioHorario-HP'!AD1108</f>
        <v>0</v>
      </c>
      <c r="M268" s="58">
        <f>+'Resumen-DiarioHorario-HP'!AD1250</f>
        <v>0</v>
      </c>
      <c r="N268" s="59">
        <f>+'Resumen-DiarioHorario-HP'!AD1392</f>
        <v>9.0820195120799596</v>
      </c>
      <c r="O268" s="58">
        <f>+'Resumen-DiarioHorario-HP'!AD1534</f>
        <v>0</v>
      </c>
      <c r="P268" s="59">
        <f>+'Resumen-DiarioHorario-HP'!AD1676</f>
        <v>0</v>
      </c>
      <c r="Q268" s="58">
        <f>+'Resumen-DiarioHorario-HP'!AD1818</f>
        <v>0.9505027944526061</v>
      </c>
      <c r="R268" s="59">
        <f>+'Resumen-DiarioHorario-HP'!AD1960</f>
        <v>0</v>
      </c>
      <c r="S268" s="58">
        <f>+'Resumen-DiarioHorario-HP'!AD2102</f>
        <v>0.69415407273109953</v>
      </c>
      <c r="T268" s="59">
        <f>+'Resumen-DiarioHorario-HP'!AD2244</f>
        <v>0</v>
      </c>
      <c r="U268" s="58">
        <f>+'Resumen-DiarioHorario-HP'!AD2386</f>
        <v>8.4782758672773433</v>
      </c>
      <c r="V268" s="59">
        <f>+'Resumen-DiarioHorario-HP'!AD2528</f>
        <v>0</v>
      </c>
      <c r="W268" s="58">
        <f>+'Resumen-DiarioHorario-HP'!AD2670</f>
        <v>0</v>
      </c>
      <c r="X268" s="59">
        <f>+'Resumen-DiarioHorario-HP'!AD2812</f>
        <v>0</v>
      </c>
      <c r="Y268" s="58">
        <f>+'Resumen-DiarioHorario-HP'!AD2954</f>
        <v>0</v>
      </c>
      <c r="Z268" s="59">
        <f>+'Resumen-DiarioHorario-HP'!AD3096</f>
        <v>0</v>
      </c>
      <c r="AA268" s="58">
        <f>+'Resumen-DiarioHorario-HP'!AD3238</f>
        <v>0</v>
      </c>
      <c r="AB268" s="59">
        <f>+'Resumen-DiarioHorario-HP'!AD3380</f>
        <v>0</v>
      </c>
      <c r="AC268" s="58">
        <f>+'Resumen-DiarioHorario-HP'!AD3522</f>
        <v>0</v>
      </c>
      <c r="AD268" s="59">
        <f>+'Resumen-DiarioHorario-HP'!AD3664</f>
        <v>0</v>
      </c>
      <c r="AE268" s="58">
        <f>+'Resumen-DiarioHorario-HP'!AD3806</f>
        <v>0</v>
      </c>
      <c r="AF268" s="59">
        <f>+'Resumen-DiarioHorario-HP'!AD3948</f>
        <v>1.2956333525732378</v>
      </c>
      <c r="AG268" s="58">
        <f>+'Resumen-DiarioHorario-HP'!AD4090</f>
        <v>0</v>
      </c>
      <c r="AH268" s="59">
        <f>+'Resumen-DiarioHorario-HP'!AD4232</f>
        <v>0</v>
      </c>
      <c r="AI268" s="60">
        <f>+'Resumen-DiarioHorario-HP'!AD4374</f>
        <v>0</v>
      </c>
      <c r="AJ268" s="54"/>
      <c r="AK268" s="51">
        <f t="shared" si="15"/>
        <v>20.500585599114245</v>
      </c>
      <c r="AL268" s="54"/>
    </row>
    <row r="269" spans="2:38" x14ac:dyDescent="0.3">
      <c r="B269" s="4" t="s">
        <v>168</v>
      </c>
      <c r="D269" s="62"/>
      <c r="E269" s="58">
        <f>+'Resumen-DiarioHorario-HP'!AD115</f>
        <v>0</v>
      </c>
      <c r="F269" s="59">
        <f>+'Resumen-DiarioHorario-HP'!AD257</f>
        <v>0</v>
      </c>
      <c r="G269" s="58">
        <f>+'Resumen-DiarioHorario-HP'!AD399</f>
        <v>0</v>
      </c>
      <c r="H269" s="59">
        <f>+'Resumen-DiarioHorario-HP'!AD541</f>
        <v>0</v>
      </c>
      <c r="I269" s="58">
        <f>+'Resumen-DiarioHorario-HP'!AD683</f>
        <v>0</v>
      </c>
      <c r="J269" s="59">
        <f>+'Resumen-DiarioHorario-HP'!AD825</f>
        <v>0</v>
      </c>
      <c r="K269" s="58">
        <f>+'Resumen-DiarioHorario-HP'!AD967</f>
        <v>0</v>
      </c>
      <c r="L269" s="59">
        <f>+'Resumen-DiarioHorario-HP'!AD1109</f>
        <v>0</v>
      </c>
      <c r="M269" s="58">
        <f>+'Resumen-DiarioHorario-HP'!AD1251</f>
        <v>0</v>
      </c>
      <c r="N269" s="59">
        <f>+'Resumen-DiarioHorario-HP'!AD1393</f>
        <v>9.0820195120799596</v>
      </c>
      <c r="O269" s="58">
        <f>+'Resumen-DiarioHorario-HP'!AD1535</f>
        <v>0</v>
      </c>
      <c r="P269" s="59">
        <f>+'Resumen-DiarioHorario-HP'!AD1677</f>
        <v>0</v>
      </c>
      <c r="Q269" s="58">
        <f>+'Resumen-DiarioHorario-HP'!AD1819</f>
        <v>0.9505027944526061</v>
      </c>
      <c r="R269" s="59">
        <f>+'Resumen-DiarioHorario-HP'!AD1961</f>
        <v>0</v>
      </c>
      <c r="S269" s="58">
        <f>+'Resumen-DiarioHorario-HP'!AD2103</f>
        <v>0.69415407273109953</v>
      </c>
      <c r="T269" s="59">
        <f>+'Resumen-DiarioHorario-HP'!AD2245</f>
        <v>0</v>
      </c>
      <c r="U269" s="58">
        <f>+'Resumen-DiarioHorario-HP'!AD2387</f>
        <v>8.4782758672773433</v>
      </c>
      <c r="V269" s="59">
        <f>+'Resumen-DiarioHorario-HP'!AD2529</f>
        <v>0</v>
      </c>
      <c r="W269" s="58">
        <f>+'Resumen-DiarioHorario-HP'!AD2671</f>
        <v>0</v>
      </c>
      <c r="X269" s="59">
        <f>+'Resumen-DiarioHorario-HP'!AD2813</f>
        <v>0</v>
      </c>
      <c r="Y269" s="58">
        <f>+'Resumen-DiarioHorario-HP'!AD2955</f>
        <v>0</v>
      </c>
      <c r="Z269" s="59">
        <f>+'Resumen-DiarioHorario-HP'!AD3097</f>
        <v>0</v>
      </c>
      <c r="AA269" s="58">
        <f>+'Resumen-DiarioHorario-HP'!AD3239</f>
        <v>0</v>
      </c>
      <c r="AB269" s="59">
        <f>+'Resumen-DiarioHorario-HP'!AD3381</f>
        <v>0</v>
      </c>
      <c r="AC269" s="58">
        <f>+'Resumen-DiarioHorario-HP'!AD3523</f>
        <v>0</v>
      </c>
      <c r="AD269" s="59">
        <f>+'Resumen-DiarioHorario-HP'!AD3665</f>
        <v>0</v>
      </c>
      <c r="AE269" s="58">
        <f>+'Resumen-DiarioHorario-HP'!AD3807</f>
        <v>0</v>
      </c>
      <c r="AF269" s="59">
        <f>+'Resumen-DiarioHorario-HP'!AD3949</f>
        <v>1.2956333525732378</v>
      </c>
      <c r="AG269" s="58">
        <f>+'Resumen-DiarioHorario-HP'!AD4091</f>
        <v>0</v>
      </c>
      <c r="AH269" s="59">
        <f>+'Resumen-DiarioHorario-HP'!AD4233</f>
        <v>0</v>
      </c>
      <c r="AI269" s="60">
        <f>+'Resumen-DiarioHorario-HP'!AD4375</f>
        <v>0</v>
      </c>
      <c r="AJ269" s="54"/>
      <c r="AK269" s="51">
        <f t="shared" si="15"/>
        <v>20.500585599114245</v>
      </c>
      <c r="AL269" s="54"/>
    </row>
    <row r="270" spans="2:38" x14ac:dyDescent="0.3">
      <c r="B270" s="4" t="s">
        <v>169</v>
      </c>
      <c r="D270" s="62"/>
      <c r="E270" s="58">
        <f>+'Resumen-DiarioHorario-HP'!AD116</f>
        <v>0</v>
      </c>
      <c r="F270" s="59">
        <f>+'Resumen-DiarioHorario-HP'!AD258</f>
        <v>0</v>
      </c>
      <c r="G270" s="58">
        <f>+'Resumen-DiarioHorario-HP'!AD400</f>
        <v>0</v>
      </c>
      <c r="H270" s="59">
        <f>+'Resumen-DiarioHorario-HP'!AD542</f>
        <v>0</v>
      </c>
      <c r="I270" s="58">
        <f>+'Resumen-DiarioHorario-HP'!AD684</f>
        <v>0</v>
      </c>
      <c r="J270" s="59">
        <f>+'Resumen-DiarioHorario-HP'!AD826</f>
        <v>0</v>
      </c>
      <c r="K270" s="58">
        <f>+'Resumen-DiarioHorario-HP'!AD968</f>
        <v>0</v>
      </c>
      <c r="L270" s="59">
        <f>+'Resumen-DiarioHorario-HP'!AD1110</f>
        <v>0</v>
      </c>
      <c r="M270" s="58">
        <f>+'Resumen-DiarioHorario-HP'!AD1252</f>
        <v>0</v>
      </c>
      <c r="N270" s="59">
        <f>+'Resumen-DiarioHorario-HP'!AD1394</f>
        <v>9.0820195120799596</v>
      </c>
      <c r="O270" s="58">
        <f>+'Resumen-DiarioHorario-HP'!AD1536</f>
        <v>0</v>
      </c>
      <c r="P270" s="59">
        <f>+'Resumen-DiarioHorario-HP'!AD1678</f>
        <v>0</v>
      </c>
      <c r="Q270" s="58">
        <f>+'Resumen-DiarioHorario-HP'!AD1820</f>
        <v>0.9505027944526061</v>
      </c>
      <c r="R270" s="59">
        <f>+'Resumen-DiarioHorario-HP'!AD1962</f>
        <v>0</v>
      </c>
      <c r="S270" s="58">
        <f>+'Resumen-DiarioHorario-HP'!AD2104</f>
        <v>0.69415407273109953</v>
      </c>
      <c r="T270" s="59">
        <f>+'Resumen-DiarioHorario-HP'!AD2246</f>
        <v>0</v>
      </c>
      <c r="U270" s="58">
        <f>+'Resumen-DiarioHorario-HP'!AD2388</f>
        <v>8.4782758672773433</v>
      </c>
      <c r="V270" s="59">
        <f>+'Resumen-DiarioHorario-HP'!AD2530</f>
        <v>0</v>
      </c>
      <c r="W270" s="58">
        <f>+'Resumen-DiarioHorario-HP'!AD2672</f>
        <v>0</v>
      </c>
      <c r="X270" s="59">
        <f>+'Resumen-DiarioHorario-HP'!AD2814</f>
        <v>0</v>
      </c>
      <c r="Y270" s="58">
        <f>+'Resumen-DiarioHorario-HP'!AD2956</f>
        <v>0</v>
      </c>
      <c r="Z270" s="59">
        <f>+'Resumen-DiarioHorario-HP'!AD3098</f>
        <v>0</v>
      </c>
      <c r="AA270" s="58">
        <f>+'Resumen-DiarioHorario-HP'!AD3240</f>
        <v>0</v>
      </c>
      <c r="AB270" s="59">
        <f>+'Resumen-DiarioHorario-HP'!AD3382</f>
        <v>0</v>
      </c>
      <c r="AC270" s="58">
        <f>+'Resumen-DiarioHorario-HP'!AD3524</f>
        <v>0</v>
      </c>
      <c r="AD270" s="59">
        <f>+'Resumen-DiarioHorario-HP'!AD3666</f>
        <v>0</v>
      </c>
      <c r="AE270" s="58">
        <f>+'Resumen-DiarioHorario-HP'!AD3808</f>
        <v>0</v>
      </c>
      <c r="AF270" s="59">
        <f>+'Resumen-DiarioHorario-HP'!AD3950</f>
        <v>1.2956333525732378</v>
      </c>
      <c r="AG270" s="58">
        <f>+'Resumen-DiarioHorario-HP'!AD4092</f>
        <v>0</v>
      </c>
      <c r="AH270" s="59">
        <f>+'Resumen-DiarioHorario-HP'!AD4234</f>
        <v>0</v>
      </c>
      <c r="AI270" s="60">
        <f>+'Resumen-DiarioHorario-HP'!AD4376</f>
        <v>0</v>
      </c>
      <c r="AJ270" s="54"/>
      <c r="AK270" s="51">
        <f t="shared" si="15"/>
        <v>20.500585599114245</v>
      </c>
      <c r="AL270" s="54"/>
    </row>
    <row r="271" spans="2:38" x14ac:dyDescent="0.3">
      <c r="B271" s="4" t="s">
        <v>204</v>
      </c>
      <c r="D271" s="62"/>
      <c r="E271" s="58">
        <f>+'Resumen-DiarioHorario-HP'!AD117</f>
        <v>0</v>
      </c>
      <c r="F271" s="59">
        <f>+'Resumen-DiarioHorario-HP'!AD259</f>
        <v>0</v>
      </c>
      <c r="G271" s="58">
        <f>+'Resumen-DiarioHorario-HP'!AD401</f>
        <v>0</v>
      </c>
      <c r="H271" s="59">
        <f>+'Resumen-DiarioHorario-HP'!AD543</f>
        <v>0</v>
      </c>
      <c r="I271" s="58">
        <f>+'Resumen-DiarioHorario-HP'!AD685</f>
        <v>0</v>
      </c>
      <c r="J271" s="59">
        <f>+'Resumen-DiarioHorario-HP'!AD827</f>
        <v>0</v>
      </c>
      <c r="K271" s="58">
        <f>+'Resumen-DiarioHorario-HP'!AD969</f>
        <v>0</v>
      </c>
      <c r="L271" s="59">
        <f>+'Resumen-DiarioHorario-HP'!AD1111</f>
        <v>0</v>
      </c>
      <c r="M271" s="58">
        <f>+'Resumen-DiarioHorario-HP'!AD1253</f>
        <v>0</v>
      </c>
      <c r="N271" s="59">
        <f>+'Resumen-DiarioHorario-HP'!AD1395</f>
        <v>0</v>
      </c>
      <c r="O271" s="58">
        <f>+'Resumen-DiarioHorario-HP'!AD1537</f>
        <v>0</v>
      </c>
      <c r="P271" s="59">
        <f>+'Resumen-DiarioHorario-HP'!AD1679</f>
        <v>0</v>
      </c>
      <c r="Q271" s="58">
        <f>+'Resumen-DiarioHorario-HP'!AD1821</f>
        <v>0</v>
      </c>
      <c r="R271" s="59">
        <f>+'Resumen-DiarioHorario-HP'!AD1963</f>
        <v>0</v>
      </c>
      <c r="S271" s="58">
        <f>+'Resumen-DiarioHorario-HP'!AD2105</f>
        <v>0</v>
      </c>
      <c r="T271" s="59">
        <f>+'Resumen-DiarioHorario-HP'!AD2247</f>
        <v>0</v>
      </c>
      <c r="U271" s="58">
        <f>+'Resumen-DiarioHorario-HP'!AD2389</f>
        <v>0</v>
      </c>
      <c r="V271" s="59">
        <f>+'Resumen-DiarioHorario-HP'!AD2531</f>
        <v>0</v>
      </c>
      <c r="W271" s="58">
        <f>+'Resumen-DiarioHorario-HP'!AD2673</f>
        <v>0</v>
      </c>
      <c r="X271" s="59">
        <f>+'Resumen-DiarioHorario-HP'!AD2815</f>
        <v>0</v>
      </c>
      <c r="Y271" s="58">
        <f>+'Resumen-DiarioHorario-HP'!AD2957</f>
        <v>0</v>
      </c>
      <c r="Z271" s="59">
        <f>+'Resumen-DiarioHorario-HP'!AD3099</f>
        <v>0</v>
      </c>
      <c r="AA271" s="58">
        <f>+'Resumen-DiarioHorario-HP'!AD3241</f>
        <v>0</v>
      </c>
      <c r="AB271" s="59">
        <f>+'Resumen-DiarioHorario-HP'!AD3383</f>
        <v>0</v>
      </c>
      <c r="AC271" s="58">
        <f>+'Resumen-DiarioHorario-HP'!AD3525</f>
        <v>0</v>
      </c>
      <c r="AD271" s="59">
        <f>+'Resumen-DiarioHorario-HP'!AD3667</f>
        <v>0</v>
      </c>
      <c r="AE271" s="58">
        <f>+'Resumen-DiarioHorario-HP'!AD3809</f>
        <v>0</v>
      </c>
      <c r="AF271" s="59">
        <f>+'Resumen-DiarioHorario-HP'!AD3951</f>
        <v>0</v>
      </c>
      <c r="AG271" s="58">
        <f>+'Resumen-DiarioHorario-HP'!AD4093</f>
        <v>0</v>
      </c>
      <c r="AH271" s="59">
        <f>+'Resumen-DiarioHorario-HP'!AD4235</f>
        <v>0</v>
      </c>
      <c r="AI271" s="60">
        <f>+'Resumen-DiarioHorario-HP'!AD4377</f>
        <v>0</v>
      </c>
      <c r="AJ271" s="54"/>
      <c r="AK271" s="51">
        <f t="shared" si="15"/>
        <v>0</v>
      </c>
      <c r="AL271" s="54"/>
    </row>
    <row r="272" spans="2:38" x14ac:dyDescent="0.3">
      <c r="B272" s="4" t="s">
        <v>205</v>
      </c>
      <c r="D272" s="62"/>
      <c r="E272" s="58">
        <f>+'Resumen-DiarioHorario-HP'!AD118</f>
        <v>0</v>
      </c>
      <c r="F272" s="59">
        <f>+'Resumen-DiarioHorario-HP'!AD260</f>
        <v>0</v>
      </c>
      <c r="G272" s="58">
        <f>+'Resumen-DiarioHorario-HP'!AD402</f>
        <v>0</v>
      </c>
      <c r="H272" s="59">
        <f>+'Resumen-DiarioHorario-HP'!AD544</f>
        <v>0</v>
      </c>
      <c r="I272" s="58">
        <f>+'Resumen-DiarioHorario-HP'!AD686</f>
        <v>0</v>
      </c>
      <c r="J272" s="59">
        <f>+'Resumen-DiarioHorario-HP'!AD828</f>
        <v>0</v>
      </c>
      <c r="K272" s="58">
        <f>+'Resumen-DiarioHorario-HP'!AD970</f>
        <v>0</v>
      </c>
      <c r="L272" s="59">
        <f>+'Resumen-DiarioHorario-HP'!AD1112</f>
        <v>0</v>
      </c>
      <c r="M272" s="58">
        <f>+'Resumen-DiarioHorario-HP'!AD1254</f>
        <v>0</v>
      </c>
      <c r="N272" s="59">
        <f>+'Resumen-DiarioHorario-HP'!AD1396</f>
        <v>0</v>
      </c>
      <c r="O272" s="58">
        <f>+'Resumen-DiarioHorario-HP'!AD1538</f>
        <v>0</v>
      </c>
      <c r="P272" s="59">
        <f>+'Resumen-DiarioHorario-HP'!AD1680</f>
        <v>0</v>
      </c>
      <c r="Q272" s="58">
        <f>+'Resumen-DiarioHorario-HP'!AD1822</f>
        <v>0</v>
      </c>
      <c r="R272" s="59">
        <f>+'Resumen-DiarioHorario-HP'!AD1964</f>
        <v>0</v>
      </c>
      <c r="S272" s="58">
        <f>+'Resumen-DiarioHorario-HP'!AD2106</f>
        <v>0</v>
      </c>
      <c r="T272" s="59">
        <f>+'Resumen-DiarioHorario-HP'!AD2248</f>
        <v>0</v>
      </c>
      <c r="U272" s="58">
        <f>+'Resumen-DiarioHorario-HP'!AD2390</f>
        <v>0</v>
      </c>
      <c r="V272" s="59">
        <f>+'Resumen-DiarioHorario-HP'!AD2532</f>
        <v>0</v>
      </c>
      <c r="W272" s="58">
        <f>+'Resumen-DiarioHorario-HP'!AD2674</f>
        <v>0</v>
      </c>
      <c r="X272" s="59">
        <f>+'Resumen-DiarioHorario-HP'!AD2816</f>
        <v>0</v>
      </c>
      <c r="Y272" s="58">
        <f>+'Resumen-DiarioHorario-HP'!AD2958</f>
        <v>0</v>
      </c>
      <c r="Z272" s="59">
        <f>+'Resumen-DiarioHorario-HP'!AD3100</f>
        <v>0</v>
      </c>
      <c r="AA272" s="58">
        <f>+'Resumen-DiarioHorario-HP'!AD3242</f>
        <v>0</v>
      </c>
      <c r="AB272" s="59">
        <f>+'Resumen-DiarioHorario-HP'!AD3384</f>
        <v>0</v>
      </c>
      <c r="AC272" s="58">
        <f>+'Resumen-DiarioHorario-HP'!AD3526</f>
        <v>0</v>
      </c>
      <c r="AD272" s="59">
        <f>+'Resumen-DiarioHorario-HP'!AD3668</f>
        <v>0</v>
      </c>
      <c r="AE272" s="58">
        <f>+'Resumen-DiarioHorario-HP'!AD3810</f>
        <v>0</v>
      </c>
      <c r="AF272" s="59">
        <f>+'Resumen-DiarioHorario-HP'!AD3952</f>
        <v>0</v>
      </c>
      <c r="AG272" s="58">
        <f>+'Resumen-DiarioHorario-HP'!AD4094</f>
        <v>0</v>
      </c>
      <c r="AH272" s="59">
        <f>+'Resumen-DiarioHorario-HP'!AD4236</f>
        <v>0</v>
      </c>
      <c r="AI272" s="60">
        <f>+'Resumen-DiarioHorario-HP'!AD4378</f>
        <v>0</v>
      </c>
      <c r="AJ272" s="54"/>
      <c r="AK272" s="51">
        <f t="shared" si="15"/>
        <v>0</v>
      </c>
      <c r="AL272" s="54"/>
    </row>
    <row r="273" spans="2:38" x14ac:dyDescent="0.3">
      <c r="B273" s="4" t="s">
        <v>206</v>
      </c>
      <c r="D273" s="62"/>
      <c r="E273" s="58">
        <f>+'Resumen-DiarioHorario-HP'!AD119</f>
        <v>0</v>
      </c>
      <c r="F273" s="59">
        <f>+'Resumen-DiarioHorario-HP'!AD261</f>
        <v>0</v>
      </c>
      <c r="G273" s="58">
        <f>+'Resumen-DiarioHorario-HP'!AD403</f>
        <v>0</v>
      </c>
      <c r="H273" s="59">
        <f>+'Resumen-DiarioHorario-HP'!AD545</f>
        <v>0</v>
      </c>
      <c r="I273" s="58">
        <f>+'Resumen-DiarioHorario-HP'!AD687</f>
        <v>0</v>
      </c>
      <c r="J273" s="59">
        <f>+'Resumen-DiarioHorario-HP'!AD829</f>
        <v>0</v>
      </c>
      <c r="K273" s="58">
        <f>+'Resumen-DiarioHorario-HP'!AD971</f>
        <v>0</v>
      </c>
      <c r="L273" s="59">
        <f>+'Resumen-DiarioHorario-HP'!AD1113</f>
        <v>0</v>
      </c>
      <c r="M273" s="58">
        <f>+'Resumen-DiarioHorario-HP'!AD1255</f>
        <v>0</v>
      </c>
      <c r="N273" s="59">
        <f>+'Resumen-DiarioHorario-HP'!AD1397</f>
        <v>0</v>
      </c>
      <c r="O273" s="58">
        <f>+'Resumen-DiarioHorario-HP'!AD1539</f>
        <v>0</v>
      </c>
      <c r="P273" s="59">
        <f>+'Resumen-DiarioHorario-HP'!AD1681</f>
        <v>0</v>
      </c>
      <c r="Q273" s="58">
        <f>+'Resumen-DiarioHorario-HP'!AD1823</f>
        <v>0</v>
      </c>
      <c r="R273" s="59">
        <f>+'Resumen-DiarioHorario-HP'!AD1965</f>
        <v>0</v>
      </c>
      <c r="S273" s="58">
        <f>+'Resumen-DiarioHorario-HP'!AD2107</f>
        <v>0</v>
      </c>
      <c r="T273" s="59">
        <f>+'Resumen-DiarioHorario-HP'!AD2249</f>
        <v>0</v>
      </c>
      <c r="U273" s="58">
        <f>+'Resumen-DiarioHorario-HP'!AD2391</f>
        <v>0</v>
      </c>
      <c r="V273" s="59">
        <f>+'Resumen-DiarioHorario-HP'!AD2533</f>
        <v>0</v>
      </c>
      <c r="W273" s="58">
        <f>+'Resumen-DiarioHorario-HP'!AD2675</f>
        <v>0</v>
      </c>
      <c r="X273" s="59">
        <f>+'Resumen-DiarioHorario-HP'!AD2817</f>
        <v>0</v>
      </c>
      <c r="Y273" s="58">
        <f>+'Resumen-DiarioHorario-HP'!AD2959</f>
        <v>0</v>
      </c>
      <c r="Z273" s="59">
        <f>+'Resumen-DiarioHorario-HP'!AD3101</f>
        <v>0</v>
      </c>
      <c r="AA273" s="58">
        <f>+'Resumen-DiarioHorario-HP'!AD3243</f>
        <v>0</v>
      </c>
      <c r="AB273" s="59">
        <f>+'Resumen-DiarioHorario-HP'!AD3385</f>
        <v>0</v>
      </c>
      <c r="AC273" s="58">
        <f>+'Resumen-DiarioHorario-HP'!AD3527</f>
        <v>0</v>
      </c>
      <c r="AD273" s="59">
        <f>+'Resumen-DiarioHorario-HP'!AD3669</f>
        <v>0</v>
      </c>
      <c r="AE273" s="58">
        <f>+'Resumen-DiarioHorario-HP'!AD3811</f>
        <v>0</v>
      </c>
      <c r="AF273" s="59">
        <f>+'Resumen-DiarioHorario-HP'!AD3953</f>
        <v>0</v>
      </c>
      <c r="AG273" s="58">
        <f>+'Resumen-DiarioHorario-HP'!AD4095</f>
        <v>0</v>
      </c>
      <c r="AH273" s="59">
        <f>+'Resumen-DiarioHorario-HP'!AD4237</f>
        <v>0</v>
      </c>
      <c r="AI273" s="60">
        <f>+'Resumen-DiarioHorario-HP'!AD4379</f>
        <v>0</v>
      </c>
      <c r="AJ273" s="54"/>
      <c r="AK273" s="51">
        <f t="shared" si="15"/>
        <v>0</v>
      </c>
      <c r="AL273" s="54"/>
    </row>
    <row r="274" spans="2:38" x14ac:dyDescent="0.3">
      <c r="B274" s="4" t="s">
        <v>135</v>
      </c>
      <c r="D274" s="62"/>
      <c r="E274" s="58">
        <f>+'Resumen-DiarioHorario-HP'!AD120</f>
        <v>0</v>
      </c>
      <c r="F274" s="59">
        <f>+'Resumen-DiarioHorario-HP'!AD262</f>
        <v>0</v>
      </c>
      <c r="G274" s="58">
        <f>+'Resumen-DiarioHorario-HP'!AD404</f>
        <v>0</v>
      </c>
      <c r="H274" s="59">
        <f>+'Resumen-DiarioHorario-HP'!AD546</f>
        <v>0</v>
      </c>
      <c r="I274" s="58">
        <f>+'Resumen-DiarioHorario-HP'!AD688</f>
        <v>0</v>
      </c>
      <c r="J274" s="59">
        <f>+'Resumen-DiarioHorario-HP'!AD830</f>
        <v>0</v>
      </c>
      <c r="K274" s="58">
        <f>+'Resumen-DiarioHorario-HP'!AD972</f>
        <v>0</v>
      </c>
      <c r="L274" s="59">
        <f>+'Resumen-DiarioHorario-HP'!AD1114</f>
        <v>0</v>
      </c>
      <c r="M274" s="58">
        <f>+'Resumen-DiarioHorario-HP'!AD1256</f>
        <v>0</v>
      </c>
      <c r="N274" s="59">
        <f>+'Resumen-DiarioHorario-HP'!AD1398</f>
        <v>0</v>
      </c>
      <c r="O274" s="58">
        <f>+'Resumen-DiarioHorario-HP'!AD1540</f>
        <v>0</v>
      </c>
      <c r="P274" s="59">
        <f>+'Resumen-DiarioHorario-HP'!AD1682</f>
        <v>0</v>
      </c>
      <c r="Q274" s="58">
        <f>+'Resumen-DiarioHorario-HP'!AD1824</f>
        <v>0</v>
      </c>
      <c r="R274" s="59">
        <f>+'Resumen-DiarioHorario-HP'!AD1966</f>
        <v>0</v>
      </c>
      <c r="S274" s="58">
        <f>+'Resumen-DiarioHorario-HP'!AD2108</f>
        <v>0</v>
      </c>
      <c r="T274" s="59">
        <f>+'Resumen-DiarioHorario-HP'!AD2250</f>
        <v>0</v>
      </c>
      <c r="U274" s="58">
        <f>+'Resumen-DiarioHorario-HP'!AD2392</f>
        <v>0</v>
      </c>
      <c r="V274" s="59">
        <f>+'Resumen-DiarioHorario-HP'!AD2534</f>
        <v>0</v>
      </c>
      <c r="W274" s="58">
        <f>+'Resumen-DiarioHorario-HP'!AD2676</f>
        <v>0</v>
      </c>
      <c r="X274" s="59">
        <f>+'Resumen-DiarioHorario-HP'!AD2818</f>
        <v>0</v>
      </c>
      <c r="Y274" s="58">
        <f>+'Resumen-DiarioHorario-HP'!AD2960</f>
        <v>0</v>
      </c>
      <c r="Z274" s="59">
        <f>+'Resumen-DiarioHorario-HP'!AD3102</f>
        <v>0</v>
      </c>
      <c r="AA274" s="58">
        <f>+'Resumen-DiarioHorario-HP'!AD3244</f>
        <v>0</v>
      </c>
      <c r="AB274" s="59">
        <f>+'Resumen-DiarioHorario-HP'!AD3386</f>
        <v>0</v>
      </c>
      <c r="AC274" s="58">
        <f>+'Resumen-DiarioHorario-HP'!AD3528</f>
        <v>0</v>
      </c>
      <c r="AD274" s="59">
        <f>+'Resumen-DiarioHorario-HP'!AD3670</f>
        <v>0</v>
      </c>
      <c r="AE274" s="58">
        <f>+'Resumen-DiarioHorario-HP'!AD3812</f>
        <v>0</v>
      </c>
      <c r="AF274" s="59">
        <f>+'Resumen-DiarioHorario-HP'!AD3954</f>
        <v>0</v>
      </c>
      <c r="AG274" s="58">
        <f>+'Resumen-DiarioHorario-HP'!AD4096</f>
        <v>0</v>
      </c>
      <c r="AH274" s="59">
        <f>+'Resumen-DiarioHorario-HP'!AD4238</f>
        <v>0</v>
      </c>
      <c r="AI274" s="60">
        <f>+'Resumen-DiarioHorario-HP'!AD4380</f>
        <v>0</v>
      </c>
      <c r="AJ274" s="54"/>
      <c r="AK274" s="51">
        <f t="shared" si="15"/>
        <v>0</v>
      </c>
      <c r="AL274" s="54"/>
    </row>
    <row r="275" spans="2:38" x14ac:dyDescent="0.3">
      <c r="B275" s="4" t="s">
        <v>136</v>
      </c>
      <c r="D275" s="62"/>
      <c r="E275" s="58">
        <f>+'Resumen-DiarioHorario-HP'!AD121</f>
        <v>0</v>
      </c>
      <c r="F275" s="59">
        <f>+'Resumen-DiarioHorario-HP'!AD263</f>
        <v>0</v>
      </c>
      <c r="G275" s="58">
        <f>+'Resumen-DiarioHorario-HP'!AD405</f>
        <v>0</v>
      </c>
      <c r="H275" s="59">
        <f>+'Resumen-DiarioHorario-HP'!AD547</f>
        <v>0</v>
      </c>
      <c r="I275" s="58">
        <f>+'Resumen-DiarioHorario-HP'!AD689</f>
        <v>0</v>
      </c>
      <c r="J275" s="59">
        <f>+'Resumen-DiarioHorario-HP'!AD831</f>
        <v>0</v>
      </c>
      <c r="K275" s="58">
        <f>+'Resumen-DiarioHorario-HP'!AD973</f>
        <v>0</v>
      </c>
      <c r="L275" s="59">
        <f>+'Resumen-DiarioHorario-HP'!AD1115</f>
        <v>0</v>
      </c>
      <c r="M275" s="58">
        <f>+'Resumen-DiarioHorario-HP'!AD1257</f>
        <v>0</v>
      </c>
      <c r="N275" s="59">
        <f>+'Resumen-DiarioHorario-HP'!AD1399</f>
        <v>0</v>
      </c>
      <c r="O275" s="58">
        <f>+'Resumen-DiarioHorario-HP'!AD1541</f>
        <v>0</v>
      </c>
      <c r="P275" s="59">
        <f>+'Resumen-DiarioHorario-HP'!AD1683</f>
        <v>0</v>
      </c>
      <c r="Q275" s="58">
        <f>+'Resumen-DiarioHorario-HP'!AD1825</f>
        <v>0</v>
      </c>
      <c r="R275" s="59">
        <f>+'Resumen-DiarioHorario-HP'!AD1967</f>
        <v>0</v>
      </c>
      <c r="S275" s="58">
        <f>+'Resumen-DiarioHorario-HP'!AD2109</f>
        <v>0</v>
      </c>
      <c r="T275" s="59">
        <f>+'Resumen-DiarioHorario-HP'!AD2251</f>
        <v>0</v>
      </c>
      <c r="U275" s="58">
        <f>+'Resumen-DiarioHorario-HP'!AD2393</f>
        <v>0</v>
      </c>
      <c r="V275" s="59">
        <f>+'Resumen-DiarioHorario-HP'!AD2535</f>
        <v>0</v>
      </c>
      <c r="W275" s="58">
        <f>+'Resumen-DiarioHorario-HP'!AD2677</f>
        <v>0</v>
      </c>
      <c r="X275" s="59">
        <f>+'Resumen-DiarioHorario-HP'!AD2819</f>
        <v>0</v>
      </c>
      <c r="Y275" s="58">
        <f>+'Resumen-DiarioHorario-HP'!AD2961</f>
        <v>0</v>
      </c>
      <c r="Z275" s="59">
        <f>+'Resumen-DiarioHorario-HP'!AD3103</f>
        <v>0</v>
      </c>
      <c r="AA275" s="58">
        <f>+'Resumen-DiarioHorario-HP'!AD3245</f>
        <v>0</v>
      </c>
      <c r="AB275" s="59">
        <f>+'Resumen-DiarioHorario-HP'!AD3387</f>
        <v>0</v>
      </c>
      <c r="AC275" s="58">
        <f>+'Resumen-DiarioHorario-HP'!AD3529</f>
        <v>0</v>
      </c>
      <c r="AD275" s="59">
        <f>+'Resumen-DiarioHorario-HP'!AD3671</f>
        <v>0</v>
      </c>
      <c r="AE275" s="58">
        <f>+'Resumen-DiarioHorario-HP'!AD3813</f>
        <v>0</v>
      </c>
      <c r="AF275" s="59">
        <f>+'Resumen-DiarioHorario-HP'!AD3955</f>
        <v>0</v>
      </c>
      <c r="AG275" s="58">
        <f>+'Resumen-DiarioHorario-HP'!AD4097</f>
        <v>0</v>
      </c>
      <c r="AH275" s="59">
        <f>+'Resumen-DiarioHorario-HP'!AD4239</f>
        <v>0</v>
      </c>
      <c r="AI275" s="60">
        <f>+'Resumen-DiarioHorario-HP'!AD4381</f>
        <v>0</v>
      </c>
      <c r="AJ275" s="54"/>
      <c r="AK275" s="51">
        <f t="shared" si="15"/>
        <v>0</v>
      </c>
      <c r="AL275" s="54"/>
    </row>
    <row r="276" spans="2:38" x14ac:dyDescent="0.3">
      <c r="B276" s="4" t="s">
        <v>137</v>
      </c>
      <c r="D276" s="62"/>
      <c r="E276" s="58">
        <f>+'Resumen-DiarioHorario-HP'!AD122</f>
        <v>0</v>
      </c>
      <c r="F276" s="59">
        <f>+'Resumen-DiarioHorario-HP'!AD264</f>
        <v>0</v>
      </c>
      <c r="G276" s="58">
        <f>+'Resumen-DiarioHorario-HP'!AD406</f>
        <v>0</v>
      </c>
      <c r="H276" s="59">
        <f>+'Resumen-DiarioHorario-HP'!AD548</f>
        <v>0</v>
      </c>
      <c r="I276" s="58">
        <f>+'Resumen-DiarioHorario-HP'!AD690</f>
        <v>0</v>
      </c>
      <c r="J276" s="59">
        <f>+'Resumen-DiarioHorario-HP'!AD832</f>
        <v>0</v>
      </c>
      <c r="K276" s="58">
        <f>+'Resumen-DiarioHorario-HP'!AD974</f>
        <v>0</v>
      </c>
      <c r="L276" s="59">
        <f>+'Resumen-DiarioHorario-HP'!AD1116</f>
        <v>0</v>
      </c>
      <c r="M276" s="58">
        <f>+'Resumen-DiarioHorario-HP'!AD1258</f>
        <v>0</v>
      </c>
      <c r="N276" s="59">
        <f>+'Resumen-DiarioHorario-HP'!AD1400</f>
        <v>0</v>
      </c>
      <c r="O276" s="58">
        <f>+'Resumen-DiarioHorario-HP'!AD1542</f>
        <v>0</v>
      </c>
      <c r="P276" s="59">
        <f>+'Resumen-DiarioHorario-HP'!AD1684</f>
        <v>0</v>
      </c>
      <c r="Q276" s="58">
        <f>+'Resumen-DiarioHorario-HP'!AD1826</f>
        <v>0</v>
      </c>
      <c r="R276" s="59">
        <f>+'Resumen-DiarioHorario-HP'!AD1968</f>
        <v>0</v>
      </c>
      <c r="S276" s="58">
        <f>+'Resumen-DiarioHorario-HP'!AD2110</f>
        <v>0</v>
      </c>
      <c r="T276" s="59">
        <f>+'Resumen-DiarioHorario-HP'!AD2252</f>
        <v>0</v>
      </c>
      <c r="U276" s="58">
        <f>+'Resumen-DiarioHorario-HP'!AD2394</f>
        <v>0</v>
      </c>
      <c r="V276" s="59">
        <f>+'Resumen-DiarioHorario-HP'!AD2536</f>
        <v>0</v>
      </c>
      <c r="W276" s="58">
        <f>+'Resumen-DiarioHorario-HP'!AD2678</f>
        <v>0</v>
      </c>
      <c r="X276" s="59">
        <f>+'Resumen-DiarioHorario-HP'!AD2820</f>
        <v>0</v>
      </c>
      <c r="Y276" s="58">
        <f>+'Resumen-DiarioHorario-HP'!AD2962</f>
        <v>0</v>
      </c>
      <c r="Z276" s="59">
        <f>+'Resumen-DiarioHorario-HP'!AD3104</f>
        <v>0</v>
      </c>
      <c r="AA276" s="58">
        <f>+'Resumen-DiarioHorario-HP'!AD3246</f>
        <v>0</v>
      </c>
      <c r="AB276" s="59">
        <f>+'Resumen-DiarioHorario-HP'!AD3388</f>
        <v>0</v>
      </c>
      <c r="AC276" s="58">
        <f>+'Resumen-DiarioHorario-HP'!AD3530</f>
        <v>0</v>
      </c>
      <c r="AD276" s="59">
        <f>+'Resumen-DiarioHorario-HP'!AD3672</f>
        <v>0</v>
      </c>
      <c r="AE276" s="58">
        <f>+'Resumen-DiarioHorario-HP'!AD3814</f>
        <v>0</v>
      </c>
      <c r="AF276" s="59">
        <f>+'Resumen-DiarioHorario-HP'!AD3956</f>
        <v>0</v>
      </c>
      <c r="AG276" s="58">
        <f>+'Resumen-DiarioHorario-HP'!AD4098</f>
        <v>0</v>
      </c>
      <c r="AH276" s="59">
        <f>+'Resumen-DiarioHorario-HP'!AD4240</f>
        <v>0</v>
      </c>
      <c r="AI276" s="60">
        <f>+'Resumen-DiarioHorario-HP'!AD4382</f>
        <v>0</v>
      </c>
      <c r="AJ276" s="54"/>
      <c r="AK276" s="51">
        <f t="shared" si="15"/>
        <v>0</v>
      </c>
      <c r="AL276" s="54"/>
    </row>
    <row r="277" spans="2:38" x14ac:dyDescent="0.3">
      <c r="B277" s="4" t="s">
        <v>261</v>
      </c>
      <c r="D277" s="62"/>
      <c r="E277" s="58">
        <f>+'Resumen-DiarioHorario-HP'!AD123</f>
        <v>0</v>
      </c>
      <c r="F277" s="59">
        <f>+'Resumen-DiarioHorario-HP'!AD265</f>
        <v>0</v>
      </c>
      <c r="G277" s="58">
        <f>+'Resumen-DiarioHorario-HP'!AD407</f>
        <v>0</v>
      </c>
      <c r="H277" s="59">
        <f>+'Resumen-DiarioHorario-HP'!AD549</f>
        <v>0</v>
      </c>
      <c r="I277" s="58">
        <f>+'Resumen-DiarioHorario-HP'!AD691</f>
        <v>0</v>
      </c>
      <c r="J277" s="59">
        <f>+'Resumen-DiarioHorario-HP'!AD833</f>
        <v>0</v>
      </c>
      <c r="K277" s="58">
        <f>+'Resumen-DiarioHorario-HP'!AD975</f>
        <v>0</v>
      </c>
      <c r="L277" s="59">
        <f>+'Resumen-DiarioHorario-HP'!AD1117</f>
        <v>0</v>
      </c>
      <c r="M277" s="58">
        <f>+'Resumen-DiarioHorario-HP'!AD1259</f>
        <v>0</v>
      </c>
      <c r="N277" s="59">
        <f>+'Resumen-DiarioHorario-HP'!AD1401</f>
        <v>0</v>
      </c>
      <c r="O277" s="58">
        <f>+'Resumen-DiarioHorario-HP'!AD1543</f>
        <v>0</v>
      </c>
      <c r="P277" s="59">
        <f>+'Resumen-DiarioHorario-HP'!AD1685</f>
        <v>0</v>
      </c>
      <c r="Q277" s="58">
        <f>+'Resumen-DiarioHorario-HP'!AD1827</f>
        <v>0</v>
      </c>
      <c r="R277" s="59">
        <f>+'Resumen-DiarioHorario-HP'!AD1969</f>
        <v>0</v>
      </c>
      <c r="S277" s="58">
        <f>+'Resumen-DiarioHorario-HP'!AD2111</f>
        <v>0</v>
      </c>
      <c r="T277" s="59">
        <f>+'Resumen-DiarioHorario-HP'!AD2253</f>
        <v>0</v>
      </c>
      <c r="U277" s="58">
        <f>+'Resumen-DiarioHorario-HP'!AD2395</f>
        <v>0</v>
      </c>
      <c r="V277" s="59">
        <f>+'Resumen-DiarioHorario-HP'!AD2537</f>
        <v>0</v>
      </c>
      <c r="W277" s="58">
        <f>+'Resumen-DiarioHorario-HP'!AD2679</f>
        <v>0</v>
      </c>
      <c r="X277" s="59">
        <f>+'Resumen-DiarioHorario-HP'!AD2821</f>
        <v>0</v>
      </c>
      <c r="Y277" s="58">
        <f>+'Resumen-DiarioHorario-HP'!AD2963</f>
        <v>0</v>
      </c>
      <c r="Z277" s="59">
        <f>+'Resumen-DiarioHorario-HP'!AD3105</f>
        <v>0</v>
      </c>
      <c r="AA277" s="58">
        <f>+'Resumen-DiarioHorario-HP'!AD3247</f>
        <v>0</v>
      </c>
      <c r="AB277" s="59">
        <f>+'Resumen-DiarioHorario-HP'!AD3389</f>
        <v>0</v>
      </c>
      <c r="AC277" s="58">
        <f>+'Resumen-DiarioHorario-HP'!AD3531</f>
        <v>0</v>
      </c>
      <c r="AD277" s="59">
        <f>+'Resumen-DiarioHorario-HP'!AD3673</f>
        <v>0</v>
      </c>
      <c r="AE277" s="58">
        <f>+'Resumen-DiarioHorario-HP'!AD3815</f>
        <v>0</v>
      </c>
      <c r="AF277" s="59">
        <f>+'Resumen-DiarioHorario-HP'!AD3957</f>
        <v>0</v>
      </c>
      <c r="AG277" s="58">
        <f>+'Resumen-DiarioHorario-HP'!AD4099</f>
        <v>0</v>
      </c>
      <c r="AH277" s="59">
        <f>+'Resumen-DiarioHorario-HP'!AD4241</f>
        <v>0</v>
      </c>
      <c r="AI277" s="60">
        <f>+'Resumen-DiarioHorario-HP'!AD4383</f>
        <v>0</v>
      </c>
      <c r="AJ277" s="54"/>
      <c r="AK277" s="51">
        <f t="shared" si="15"/>
        <v>0</v>
      </c>
      <c r="AL277" s="54"/>
    </row>
    <row r="278" spans="2:38" x14ac:dyDescent="0.3">
      <c r="B278" s="4" t="s">
        <v>262</v>
      </c>
      <c r="D278" s="62"/>
      <c r="E278" s="58">
        <f>+'Resumen-DiarioHorario-HP'!AD124</f>
        <v>0</v>
      </c>
      <c r="F278" s="59">
        <f>+'Resumen-DiarioHorario-HP'!AD266</f>
        <v>0</v>
      </c>
      <c r="G278" s="58">
        <f>+'Resumen-DiarioHorario-HP'!AD408</f>
        <v>0</v>
      </c>
      <c r="H278" s="59">
        <f>+'Resumen-DiarioHorario-HP'!AD550</f>
        <v>0</v>
      </c>
      <c r="I278" s="58">
        <f>+'Resumen-DiarioHorario-HP'!AD692</f>
        <v>0</v>
      </c>
      <c r="J278" s="59">
        <f>+'Resumen-DiarioHorario-HP'!AD834</f>
        <v>0</v>
      </c>
      <c r="K278" s="58">
        <f>+'Resumen-DiarioHorario-HP'!AD976</f>
        <v>0</v>
      </c>
      <c r="L278" s="59">
        <f>+'Resumen-DiarioHorario-HP'!AD1118</f>
        <v>0</v>
      </c>
      <c r="M278" s="58">
        <f>+'Resumen-DiarioHorario-HP'!AD1260</f>
        <v>0</v>
      </c>
      <c r="N278" s="59">
        <f>+'Resumen-DiarioHorario-HP'!AD1402</f>
        <v>0</v>
      </c>
      <c r="O278" s="58">
        <f>+'Resumen-DiarioHorario-HP'!AD1544</f>
        <v>0</v>
      </c>
      <c r="P278" s="59">
        <f>+'Resumen-DiarioHorario-HP'!AD1686</f>
        <v>0</v>
      </c>
      <c r="Q278" s="58">
        <f>+'Resumen-DiarioHorario-HP'!AD1828</f>
        <v>0</v>
      </c>
      <c r="R278" s="59">
        <f>+'Resumen-DiarioHorario-HP'!AD1970</f>
        <v>0</v>
      </c>
      <c r="S278" s="58">
        <f>+'Resumen-DiarioHorario-HP'!AD2112</f>
        <v>0</v>
      </c>
      <c r="T278" s="59">
        <f>+'Resumen-DiarioHorario-HP'!AD2254</f>
        <v>0</v>
      </c>
      <c r="U278" s="58">
        <f>+'Resumen-DiarioHorario-HP'!AD2396</f>
        <v>0</v>
      </c>
      <c r="V278" s="59">
        <f>+'Resumen-DiarioHorario-HP'!AD2538</f>
        <v>0</v>
      </c>
      <c r="W278" s="58">
        <f>+'Resumen-DiarioHorario-HP'!AD2680</f>
        <v>0</v>
      </c>
      <c r="X278" s="59">
        <f>+'Resumen-DiarioHorario-HP'!AD2822</f>
        <v>0</v>
      </c>
      <c r="Y278" s="58">
        <f>+'Resumen-DiarioHorario-HP'!AD2964</f>
        <v>0</v>
      </c>
      <c r="Z278" s="59">
        <f>+'Resumen-DiarioHorario-HP'!AD3106</f>
        <v>0</v>
      </c>
      <c r="AA278" s="58">
        <f>+'Resumen-DiarioHorario-HP'!AD3248</f>
        <v>0</v>
      </c>
      <c r="AB278" s="59">
        <f>+'Resumen-DiarioHorario-HP'!AD3390</f>
        <v>0</v>
      </c>
      <c r="AC278" s="58">
        <f>+'Resumen-DiarioHorario-HP'!AD3532</f>
        <v>0</v>
      </c>
      <c r="AD278" s="59">
        <f>+'Resumen-DiarioHorario-HP'!AD3674</f>
        <v>0</v>
      </c>
      <c r="AE278" s="58">
        <f>+'Resumen-DiarioHorario-HP'!AD3816</f>
        <v>0</v>
      </c>
      <c r="AF278" s="59">
        <f>+'Resumen-DiarioHorario-HP'!AD3958</f>
        <v>0</v>
      </c>
      <c r="AG278" s="58">
        <f>+'Resumen-DiarioHorario-HP'!AD4100</f>
        <v>0</v>
      </c>
      <c r="AH278" s="59">
        <f>+'Resumen-DiarioHorario-HP'!AD4242</f>
        <v>0</v>
      </c>
      <c r="AI278" s="60">
        <f>+'Resumen-DiarioHorario-HP'!AD4384</f>
        <v>0</v>
      </c>
      <c r="AJ278" s="54"/>
      <c r="AK278" s="51">
        <f t="shared" si="15"/>
        <v>0</v>
      </c>
      <c r="AL278" s="54"/>
    </row>
    <row r="279" spans="2:38" x14ac:dyDescent="0.3">
      <c r="B279" s="4" t="s">
        <v>197</v>
      </c>
      <c r="D279" s="62"/>
      <c r="E279" s="58">
        <f>+'Resumen-DiarioHorario-HP'!AD125</f>
        <v>0</v>
      </c>
      <c r="F279" s="59">
        <f>+'Resumen-DiarioHorario-HP'!AD267</f>
        <v>0</v>
      </c>
      <c r="G279" s="58">
        <f>+'Resumen-DiarioHorario-HP'!AD409</f>
        <v>0</v>
      </c>
      <c r="H279" s="59">
        <f>+'Resumen-DiarioHorario-HP'!AD551</f>
        <v>0</v>
      </c>
      <c r="I279" s="58">
        <f>+'Resumen-DiarioHorario-HP'!AD693</f>
        <v>0</v>
      </c>
      <c r="J279" s="59">
        <f>+'Resumen-DiarioHorario-HP'!AD835</f>
        <v>0</v>
      </c>
      <c r="K279" s="58">
        <f>+'Resumen-DiarioHorario-HP'!AD977</f>
        <v>0</v>
      </c>
      <c r="L279" s="59">
        <f>+'Resumen-DiarioHorario-HP'!AD1119</f>
        <v>0</v>
      </c>
      <c r="M279" s="58">
        <f>+'Resumen-DiarioHorario-HP'!AD1261</f>
        <v>0</v>
      </c>
      <c r="N279" s="59">
        <f>+'Resumen-DiarioHorario-HP'!AD1403</f>
        <v>0</v>
      </c>
      <c r="O279" s="58">
        <f>+'Resumen-DiarioHorario-HP'!AD1545</f>
        <v>0</v>
      </c>
      <c r="P279" s="59">
        <f>+'Resumen-DiarioHorario-HP'!AD1687</f>
        <v>0</v>
      </c>
      <c r="Q279" s="58">
        <f>+'Resumen-DiarioHorario-HP'!AD1829</f>
        <v>0</v>
      </c>
      <c r="R279" s="59">
        <f>+'Resumen-DiarioHorario-HP'!AD1971</f>
        <v>0</v>
      </c>
      <c r="S279" s="58">
        <f>+'Resumen-DiarioHorario-HP'!AD2113</f>
        <v>0</v>
      </c>
      <c r="T279" s="59">
        <f>+'Resumen-DiarioHorario-HP'!AD2255</f>
        <v>0</v>
      </c>
      <c r="U279" s="58">
        <f>+'Resumen-DiarioHorario-HP'!AD2397</f>
        <v>0</v>
      </c>
      <c r="V279" s="59">
        <f>+'Resumen-DiarioHorario-HP'!AD2539</f>
        <v>0</v>
      </c>
      <c r="W279" s="58">
        <f>+'Resumen-DiarioHorario-HP'!AD2681</f>
        <v>0</v>
      </c>
      <c r="X279" s="59">
        <f>+'Resumen-DiarioHorario-HP'!AD2823</f>
        <v>0</v>
      </c>
      <c r="Y279" s="58">
        <f>+'Resumen-DiarioHorario-HP'!AD2965</f>
        <v>0</v>
      </c>
      <c r="Z279" s="59">
        <f>+'Resumen-DiarioHorario-HP'!AD3107</f>
        <v>0</v>
      </c>
      <c r="AA279" s="58">
        <f>+'Resumen-DiarioHorario-HP'!AD3249</f>
        <v>0</v>
      </c>
      <c r="AB279" s="59">
        <f>+'Resumen-DiarioHorario-HP'!AD3391</f>
        <v>0</v>
      </c>
      <c r="AC279" s="58">
        <f>+'Resumen-DiarioHorario-HP'!AD3533</f>
        <v>0</v>
      </c>
      <c r="AD279" s="59">
        <f>+'Resumen-DiarioHorario-HP'!AD3675</f>
        <v>0</v>
      </c>
      <c r="AE279" s="58">
        <f>+'Resumen-DiarioHorario-HP'!AD3817</f>
        <v>0</v>
      </c>
      <c r="AF279" s="59">
        <f>+'Resumen-DiarioHorario-HP'!AD3959</f>
        <v>0</v>
      </c>
      <c r="AG279" s="58">
        <f>+'Resumen-DiarioHorario-HP'!AD4101</f>
        <v>0</v>
      </c>
      <c r="AH279" s="59">
        <f>+'Resumen-DiarioHorario-HP'!AD4243</f>
        <v>0</v>
      </c>
      <c r="AI279" s="60">
        <f>+'Resumen-DiarioHorario-HP'!AD4385</f>
        <v>0</v>
      </c>
      <c r="AJ279" s="54"/>
      <c r="AK279" s="51">
        <f t="shared" si="15"/>
        <v>0</v>
      </c>
      <c r="AL279" s="54"/>
    </row>
    <row r="280" spans="2:38" x14ac:dyDescent="0.3">
      <c r="B280" s="4" t="s">
        <v>209</v>
      </c>
      <c r="D280" s="62"/>
      <c r="E280" s="58">
        <f>+'Resumen-DiarioHorario-HP'!AD126</f>
        <v>0</v>
      </c>
      <c r="F280" s="59">
        <f>+'Resumen-DiarioHorario-HP'!AD268</f>
        <v>0</v>
      </c>
      <c r="G280" s="58">
        <f>+'Resumen-DiarioHorario-HP'!AD410</f>
        <v>0</v>
      </c>
      <c r="H280" s="59">
        <f>+'Resumen-DiarioHorario-HP'!AD552</f>
        <v>0</v>
      </c>
      <c r="I280" s="58">
        <f>+'Resumen-DiarioHorario-HP'!AD694</f>
        <v>0</v>
      </c>
      <c r="J280" s="40">
        <f>+'Resumen-DiarioHorario-HP'!AD836</f>
        <v>1.7984895904858911E-2</v>
      </c>
      <c r="K280" s="58">
        <f>+'Resumen-DiarioHorario-HP'!AD978</f>
        <v>0</v>
      </c>
      <c r="L280" s="59">
        <f>+'Resumen-DiarioHorario-HP'!AD1120</f>
        <v>0</v>
      </c>
      <c r="M280" s="58">
        <f>+'Resumen-DiarioHorario-HP'!AD1262</f>
        <v>0</v>
      </c>
      <c r="N280" s="59">
        <f>+'Resumen-DiarioHorario-HP'!AD1404</f>
        <v>0</v>
      </c>
      <c r="O280" s="58">
        <f>+'Resumen-DiarioHorario-HP'!AD1546</f>
        <v>0</v>
      </c>
      <c r="P280" s="59">
        <f>+'Resumen-DiarioHorario-HP'!AD1688</f>
        <v>0</v>
      </c>
      <c r="Q280" s="58">
        <f>+'Resumen-DiarioHorario-HP'!AD1830</f>
        <v>0</v>
      </c>
      <c r="R280" s="59">
        <f>+'Resumen-DiarioHorario-HP'!AD1972</f>
        <v>0</v>
      </c>
      <c r="S280" s="58">
        <f>+'Resumen-DiarioHorario-HP'!AD2114</f>
        <v>0</v>
      </c>
      <c r="T280" s="59">
        <f>+'Resumen-DiarioHorario-HP'!AD2256</f>
        <v>0</v>
      </c>
      <c r="U280" s="58">
        <f>+'Resumen-DiarioHorario-HP'!AD2398</f>
        <v>0</v>
      </c>
      <c r="V280" s="59">
        <f>+'Resumen-DiarioHorario-HP'!AD2540</f>
        <v>0</v>
      </c>
      <c r="W280" s="58">
        <f>+'Resumen-DiarioHorario-HP'!AD2682</f>
        <v>0</v>
      </c>
      <c r="X280" s="59">
        <f>+'Resumen-DiarioHorario-HP'!AD2824</f>
        <v>0</v>
      </c>
      <c r="Y280" s="58">
        <f>+'Resumen-DiarioHorario-HP'!AD2966</f>
        <v>0</v>
      </c>
      <c r="Z280" s="59">
        <f>+'Resumen-DiarioHorario-HP'!AD3108</f>
        <v>0</v>
      </c>
      <c r="AA280" s="58">
        <f>+'Resumen-DiarioHorario-HP'!AD3250</f>
        <v>0</v>
      </c>
      <c r="AB280" s="59">
        <f>+'Resumen-DiarioHorario-HP'!AD3392</f>
        <v>0</v>
      </c>
      <c r="AC280" s="58">
        <f>+'Resumen-DiarioHorario-HP'!AD3534</f>
        <v>0</v>
      </c>
      <c r="AD280" s="59">
        <f>+'Resumen-DiarioHorario-HP'!AD3676</f>
        <v>0</v>
      </c>
      <c r="AE280" s="58">
        <f>+'Resumen-DiarioHorario-HP'!AD3818</f>
        <v>0</v>
      </c>
      <c r="AF280" s="59">
        <f>+'Resumen-DiarioHorario-HP'!AD3960</f>
        <v>0</v>
      </c>
      <c r="AG280" s="58">
        <f>+'Resumen-DiarioHorario-HP'!AD4102</f>
        <v>0</v>
      </c>
      <c r="AH280" s="59">
        <f>+'Resumen-DiarioHorario-HP'!AD4244</f>
        <v>0</v>
      </c>
      <c r="AI280" s="60">
        <f>+'Resumen-DiarioHorario-HP'!AD4386</f>
        <v>0</v>
      </c>
      <c r="AJ280" s="54"/>
      <c r="AK280" s="51">
        <f t="shared" si="15"/>
        <v>1.7984895904858911E-2</v>
      </c>
      <c r="AL280" s="54"/>
    </row>
    <row r="281" spans="2:38" x14ac:dyDescent="0.3">
      <c r="B281" s="4" t="s">
        <v>210</v>
      </c>
      <c r="D281" s="62"/>
      <c r="E281" s="58">
        <f>+'Resumen-DiarioHorario-HP'!AD127</f>
        <v>0</v>
      </c>
      <c r="F281" s="59">
        <f>+'Resumen-DiarioHorario-HP'!AD269</f>
        <v>0</v>
      </c>
      <c r="G281" s="58">
        <f>+'Resumen-DiarioHorario-HP'!AD411</f>
        <v>0</v>
      </c>
      <c r="H281" s="59">
        <f>+'Resumen-DiarioHorario-HP'!AD553</f>
        <v>0</v>
      </c>
      <c r="I281" s="58">
        <f>+'Resumen-DiarioHorario-HP'!AD695</f>
        <v>0</v>
      </c>
      <c r="J281" s="59">
        <f>+'Resumen-DiarioHorario-HP'!AD837</f>
        <v>1.7984895904858911E-2</v>
      </c>
      <c r="K281" s="58">
        <f>+'Resumen-DiarioHorario-HP'!AD979</f>
        <v>0</v>
      </c>
      <c r="L281" s="59">
        <f>+'Resumen-DiarioHorario-HP'!AD1121</f>
        <v>0</v>
      </c>
      <c r="M281" s="58">
        <f>+'Resumen-DiarioHorario-HP'!AD1263</f>
        <v>0</v>
      </c>
      <c r="N281" s="59">
        <f>+'Resumen-DiarioHorario-HP'!AD1405</f>
        <v>0</v>
      </c>
      <c r="O281" s="58">
        <f>+'Resumen-DiarioHorario-HP'!AD1547</f>
        <v>0</v>
      </c>
      <c r="P281" s="59">
        <f>+'Resumen-DiarioHorario-HP'!AD1689</f>
        <v>0</v>
      </c>
      <c r="Q281" s="58">
        <f>+'Resumen-DiarioHorario-HP'!AD1831</f>
        <v>0</v>
      </c>
      <c r="R281" s="59">
        <f>+'Resumen-DiarioHorario-HP'!AD1973</f>
        <v>0</v>
      </c>
      <c r="S281" s="58">
        <f>+'Resumen-DiarioHorario-HP'!AD2115</f>
        <v>0</v>
      </c>
      <c r="T281" s="59">
        <f>+'Resumen-DiarioHorario-HP'!AD2257</f>
        <v>0</v>
      </c>
      <c r="U281" s="58">
        <f>+'Resumen-DiarioHorario-HP'!AD2399</f>
        <v>0</v>
      </c>
      <c r="V281" s="59">
        <f>+'Resumen-DiarioHorario-HP'!AD2541</f>
        <v>0</v>
      </c>
      <c r="W281" s="58">
        <f>+'Resumen-DiarioHorario-HP'!AD2683</f>
        <v>0</v>
      </c>
      <c r="X281" s="59">
        <f>+'Resumen-DiarioHorario-HP'!AD2825</f>
        <v>0</v>
      </c>
      <c r="Y281" s="58">
        <f>+'Resumen-DiarioHorario-HP'!AD2967</f>
        <v>0</v>
      </c>
      <c r="Z281" s="59">
        <f>+'Resumen-DiarioHorario-HP'!AD3109</f>
        <v>0</v>
      </c>
      <c r="AA281" s="58">
        <f>+'Resumen-DiarioHorario-HP'!AD3251</f>
        <v>0</v>
      </c>
      <c r="AB281" s="59">
        <f>+'Resumen-DiarioHorario-HP'!AD3393</f>
        <v>0</v>
      </c>
      <c r="AC281" s="58">
        <f>+'Resumen-DiarioHorario-HP'!AD3535</f>
        <v>0</v>
      </c>
      <c r="AD281" s="59">
        <f>+'Resumen-DiarioHorario-HP'!AD3677</f>
        <v>0</v>
      </c>
      <c r="AE281" s="58">
        <f>+'Resumen-DiarioHorario-HP'!AD3819</f>
        <v>0</v>
      </c>
      <c r="AF281" s="59">
        <f>+'Resumen-DiarioHorario-HP'!AD3961</f>
        <v>0</v>
      </c>
      <c r="AG281" s="58">
        <f>+'Resumen-DiarioHorario-HP'!AD4103</f>
        <v>0</v>
      </c>
      <c r="AH281" s="59">
        <f>+'Resumen-DiarioHorario-HP'!AD4245</f>
        <v>0</v>
      </c>
      <c r="AI281" s="60">
        <f>+'Resumen-DiarioHorario-HP'!AD4387</f>
        <v>0</v>
      </c>
      <c r="AJ281" s="54"/>
      <c r="AK281" s="51">
        <f t="shared" si="15"/>
        <v>1.7984895904858911E-2</v>
      </c>
      <c r="AL281" s="54"/>
    </row>
    <row r="282" spans="2:38" x14ac:dyDescent="0.3">
      <c r="B282" s="4" t="s">
        <v>211</v>
      </c>
      <c r="D282" s="62"/>
      <c r="E282" s="58">
        <f>+'Resumen-DiarioHorario-HP'!AD128</f>
        <v>0</v>
      </c>
      <c r="F282" s="59">
        <f>+'Resumen-DiarioHorario-HP'!AD270</f>
        <v>0</v>
      </c>
      <c r="G282" s="58">
        <f>+'Resumen-DiarioHorario-HP'!AD412</f>
        <v>0</v>
      </c>
      <c r="H282" s="59">
        <f>+'Resumen-DiarioHorario-HP'!AD554</f>
        <v>0</v>
      </c>
      <c r="I282" s="58">
        <f>+'Resumen-DiarioHorario-HP'!AD696</f>
        <v>0</v>
      </c>
      <c r="J282" s="59">
        <f>+'Resumen-DiarioHorario-HP'!AD838</f>
        <v>0</v>
      </c>
      <c r="K282" s="58">
        <f>+'Resumen-DiarioHorario-HP'!AD980</f>
        <v>0</v>
      </c>
      <c r="L282" s="59">
        <f>+'Resumen-DiarioHorario-HP'!AD1122</f>
        <v>0</v>
      </c>
      <c r="M282" s="58">
        <f>+'Resumen-DiarioHorario-HP'!AD1264</f>
        <v>0</v>
      </c>
      <c r="N282" s="59">
        <f>+'Resumen-DiarioHorario-HP'!AD1406</f>
        <v>0</v>
      </c>
      <c r="O282" s="58">
        <f>+'Resumen-DiarioHorario-HP'!AD1548</f>
        <v>0</v>
      </c>
      <c r="P282" s="59">
        <f>+'Resumen-DiarioHorario-HP'!AD1690</f>
        <v>0</v>
      </c>
      <c r="Q282" s="58">
        <f>+'Resumen-DiarioHorario-HP'!AD1832</f>
        <v>0</v>
      </c>
      <c r="R282" s="59">
        <f>+'Resumen-DiarioHorario-HP'!AD1974</f>
        <v>0</v>
      </c>
      <c r="S282" s="58">
        <f>+'Resumen-DiarioHorario-HP'!AD2116</f>
        <v>0</v>
      </c>
      <c r="T282" s="59">
        <f>+'Resumen-DiarioHorario-HP'!AD2258</f>
        <v>0</v>
      </c>
      <c r="U282" s="58">
        <f>+'Resumen-DiarioHorario-HP'!AD2400</f>
        <v>0</v>
      </c>
      <c r="V282" s="59">
        <f>+'Resumen-DiarioHorario-HP'!AD2542</f>
        <v>0</v>
      </c>
      <c r="W282" s="58">
        <f>+'Resumen-DiarioHorario-HP'!AD2684</f>
        <v>0</v>
      </c>
      <c r="X282" s="59">
        <f>+'Resumen-DiarioHorario-HP'!AD2826</f>
        <v>0</v>
      </c>
      <c r="Y282" s="58">
        <f>+'Resumen-DiarioHorario-HP'!AD2968</f>
        <v>0</v>
      </c>
      <c r="Z282" s="59">
        <f>+'Resumen-DiarioHorario-HP'!AD3110</f>
        <v>0</v>
      </c>
      <c r="AA282" s="58">
        <f>+'Resumen-DiarioHorario-HP'!AD3252</f>
        <v>0</v>
      </c>
      <c r="AB282" s="59">
        <f>+'Resumen-DiarioHorario-HP'!AD3394</f>
        <v>0</v>
      </c>
      <c r="AC282" s="58">
        <f>+'Resumen-DiarioHorario-HP'!AD3536</f>
        <v>0</v>
      </c>
      <c r="AD282" s="59">
        <f>+'Resumen-DiarioHorario-HP'!AD3678</f>
        <v>0</v>
      </c>
      <c r="AE282" s="58">
        <f>+'Resumen-DiarioHorario-HP'!AD3820</f>
        <v>0</v>
      </c>
      <c r="AF282" s="59">
        <f>+'Resumen-DiarioHorario-HP'!AD3962</f>
        <v>0</v>
      </c>
      <c r="AG282" s="58">
        <f>+'Resumen-DiarioHorario-HP'!AD4104</f>
        <v>0</v>
      </c>
      <c r="AH282" s="59">
        <f>+'Resumen-DiarioHorario-HP'!AD4246</f>
        <v>0</v>
      </c>
      <c r="AI282" s="60">
        <f>+'Resumen-DiarioHorario-HP'!AD4388</f>
        <v>0</v>
      </c>
      <c r="AJ282" s="54"/>
      <c r="AK282" s="51">
        <f t="shared" si="15"/>
        <v>0</v>
      </c>
      <c r="AL282" s="54"/>
    </row>
    <row r="283" spans="2:38" x14ac:dyDescent="0.3">
      <c r="B283" s="4" t="s">
        <v>212</v>
      </c>
      <c r="D283" s="62"/>
      <c r="E283" s="58">
        <f>+'Resumen-DiarioHorario-HP'!AD129</f>
        <v>0</v>
      </c>
      <c r="F283" s="59">
        <f>+'Resumen-DiarioHorario-HP'!AD271</f>
        <v>0</v>
      </c>
      <c r="G283" s="58">
        <f>+'Resumen-DiarioHorario-HP'!AD413</f>
        <v>0</v>
      </c>
      <c r="H283" s="59">
        <f>+'Resumen-DiarioHorario-HP'!AD555</f>
        <v>0</v>
      </c>
      <c r="I283" s="58">
        <f>+'Resumen-DiarioHorario-HP'!AD697</f>
        <v>0</v>
      </c>
      <c r="J283" s="59">
        <f>+'Resumen-DiarioHorario-HP'!AD839</f>
        <v>0</v>
      </c>
      <c r="K283" s="58">
        <f>+'Resumen-DiarioHorario-HP'!AD981</f>
        <v>0</v>
      </c>
      <c r="L283" s="59">
        <f>+'Resumen-DiarioHorario-HP'!AD1123</f>
        <v>0</v>
      </c>
      <c r="M283" s="58">
        <f>+'Resumen-DiarioHorario-HP'!AD1265</f>
        <v>0</v>
      </c>
      <c r="N283" s="59">
        <f>+'Resumen-DiarioHorario-HP'!AD1407</f>
        <v>0</v>
      </c>
      <c r="O283" s="58">
        <f>+'Resumen-DiarioHorario-HP'!AD1549</f>
        <v>0</v>
      </c>
      <c r="P283" s="59">
        <f>+'Resumen-DiarioHorario-HP'!AD1691</f>
        <v>0</v>
      </c>
      <c r="Q283" s="58">
        <f>+'Resumen-DiarioHorario-HP'!AD1833</f>
        <v>0</v>
      </c>
      <c r="R283" s="59">
        <f>+'Resumen-DiarioHorario-HP'!AD1975</f>
        <v>0</v>
      </c>
      <c r="S283" s="58">
        <f>+'Resumen-DiarioHorario-HP'!AD2117</f>
        <v>0</v>
      </c>
      <c r="T283" s="59">
        <f>+'Resumen-DiarioHorario-HP'!AD2259</f>
        <v>0</v>
      </c>
      <c r="U283" s="58">
        <f>+'Resumen-DiarioHorario-HP'!AD2401</f>
        <v>0</v>
      </c>
      <c r="V283" s="59">
        <f>+'Resumen-DiarioHorario-HP'!AD2543</f>
        <v>0</v>
      </c>
      <c r="W283" s="58">
        <f>+'Resumen-DiarioHorario-HP'!AD2685</f>
        <v>0</v>
      </c>
      <c r="X283" s="59">
        <f>+'Resumen-DiarioHorario-HP'!AD2827</f>
        <v>0</v>
      </c>
      <c r="Y283" s="58">
        <f>+'Resumen-DiarioHorario-HP'!AD2969</f>
        <v>0</v>
      </c>
      <c r="Z283" s="59">
        <f>+'Resumen-DiarioHorario-HP'!AD3111</f>
        <v>0</v>
      </c>
      <c r="AA283" s="58">
        <f>+'Resumen-DiarioHorario-HP'!AD3253</f>
        <v>0</v>
      </c>
      <c r="AB283" s="59">
        <f>+'Resumen-DiarioHorario-HP'!AD3395</f>
        <v>0</v>
      </c>
      <c r="AC283" s="58">
        <f>+'Resumen-DiarioHorario-HP'!AD3537</f>
        <v>0</v>
      </c>
      <c r="AD283" s="59">
        <f>+'Resumen-DiarioHorario-HP'!AD3679</f>
        <v>0</v>
      </c>
      <c r="AE283" s="58">
        <f>+'Resumen-DiarioHorario-HP'!AD3821</f>
        <v>0</v>
      </c>
      <c r="AF283" s="59">
        <f>+'Resumen-DiarioHorario-HP'!AD3963</f>
        <v>0</v>
      </c>
      <c r="AG283" s="58">
        <f>+'Resumen-DiarioHorario-HP'!AD4105</f>
        <v>0</v>
      </c>
      <c r="AH283" s="59">
        <f>+'Resumen-DiarioHorario-HP'!AD4247</f>
        <v>0</v>
      </c>
      <c r="AI283" s="60">
        <f>+'Resumen-DiarioHorario-HP'!AD4389</f>
        <v>0</v>
      </c>
      <c r="AJ283" s="54"/>
      <c r="AK283" s="51">
        <f t="shared" si="15"/>
        <v>0</v>
      </c>
      <c r="AL283" s="54"/>
    </row>
    <row r="284" spans="2:38" x14ac:dyDescent="0.3">
      <c r="B284" s="4" t="s">
        <v>229</v>
      </c>
      <c r="D284" s="62"/>
      <c r="E284" s="58">
        <f>+'Resumen-DiarioHorario-HP'!AD130</f>
        <v>0</v>
      </c>
      <c r="F284" s="59">
        <f>+'Resumen-DiarioHorario-HP'!AD272</f>
        <v>0</v>
      </c>
      <c r="G284" s="58">
        <f>+'Resumen-DiarioHorario-HP'!AD414</f>
        <v>0</v>
      </c>
      <c r="H284" s="59">
        <f>+'Resumen-DiarioHorario-HP'!AD556</f>
        <v>0</v>
      </c>
      <c r="I284" s="58">
        <f>+'Resumen-DiarioHorario-HP'!AD698</f>
        <v>0</v>
      </c>
      <c r="J284" s="59">
        <f>+'Resumen-DiarioHorario-HP'!AD840</f>
        <v>0.74125394325703398</v>
      </c>
      <c r="K284" s="58">
        <f>+'Resumen-DiarioHorario-HP'!AD982</f>
        <v>2.4654629873111872E-2</v>
      </c>
      <c r="L284" s="59">
        <f>+'Resumen-DiarioHorario-HP'!AD1124</f>
        <v>0</v>
      </c>
      <c r="M284" s="58">
        <f>+'Resumen-DiarioHorario-HP'!AD1266</f>
        <v>0</v>
      </c>
      <c r="N284" s="59">
        <f>+'Resumen-DiarioHorario-HP'!AD1408</f>
        <v>0</v>
      </c>
      <c r="O284" s="58">
        <f>+'Resumen-DiarioHorario-HP'!AD1550</f>
        <v>0</v>
      </c>
      <c r="P284" s="59">
        <f>+'Resumen-DiarioHorario-HP'!AD1692</f>
        <v>0.55953951400394242</v>
      </c>
      <c r="Q284" s="58">
        <f>+'Resumen-DiarioHorario-HP'!AD1834</f>
        <v>2.7166125612954136E-3</v>
      </c>
      <c r="R284" s="59">
        <f>+'Resumen-DiarioHorario-HP'!AD1976</f>
        <v>4.78056874576335E-2</v>
      </c>
      <c r="S284" s="58">
        <f>+'Resumen-DiarioHorario-HP'!AD2118</f>
        <v>0</v>
      </c>
      <c r="T284" s="59">
        <f>+'Resumen-DiarioHorario-HP'!AD2260</f>
        <v>0</v>
      </c>
      <c r="U284" s="58">
        <f>+'Resumen-DiarioHorario-HP'!AD2402</f>
        <v>0.44811077500538299</v>
      </c>
      <c r="V284" s="59">
        <f>+'Resumen-DiarioHorario-HP'!AD2544</f>
        <v>4.9292964373404732E-2</v>
      </c>
      <c r="W284" s="58">
        <f>+'Resumen-DiarioHorario-HP'!AD2686</f>
        <v>0</v>
      </c>
      <c r="X284" s="59">
        <f>+'Resumen-DiarioHorario-HP'!AD2828</f>
        <v>0</v>
      </c>
      <c r="Y284" s="58">
        <f>+'Resumen-DiarioHorario-HP'!AD2970</f>
        <v>0</v>
      </c>
      <c r="Z284" s="59">
        <f>+'Resumen-DiarioHorario-HP'!AD3112</f>
        <v>0</v>
      </c>
      <c r="AA284" s="58">
        <f>+'Resumen-DiarioHorario-HP'!AD3254</f>
        <v>0</v>
      </c>
      <c r="AB284" s="59">
        <f>+'Resumen-DiarioHorario-HP'!AD3396</f>
        <v>11.961991512705577</v>
      </c>
      <c r="AC284" s="58">
        <f>+'Resumen-DiarioHorario-HP'!AD3538</f>
        <v>0</v>
      </c>
      <c r="AD284" s="59">
        <f>+'Resumen-DiarioHorario-HP'!AD3680</f>
        <v>0</v>
      </c>
      <c r="AE284" s="58">
        <f>+'Resumen-DiarioHorario-HP'!AD3822</f>
        <v>0.5822334895531337</v>
      </c>
      <c r="AF284" s="59">
        <f>+'Resumen-DiarioHorario-HP'!AD3964</f>
        <v>4.5374484054092008</v>
      </c>
      <c r="AG284" s="58">
        <f>+'Resumen-DiarioHorario-HP'!AD4106</f>
        <v>0</v>
      </c>
      <c r="AH284" s="59">
        <f>+'Resumen-DiarioHorario-HP'!AD4248</f>
        <v>0</v>
      </c>
      <c r="AI284" s="60">
        <f>+'Resumen-DiarioHorario-HP'!AD4390</f>
        <v>0</v>
      </c>
      <c r="AJ284" s="54"/>
      <c r="AK284" s="51">
        <f t="shared" si="15"/>
        <v>18.955047534199718</v>
      </c>
      <c r="AL284" s="54"/>
    </row>
    <row r="285" spans="2:38" x14ac:dyDescent="0.3">
      <c r="B285" s="4" t="s">
        <v>230</v>
      </c>
      <c r="D285" s="62"/>
      <c r="E285" s="58">
        <f>+'Resumen-DiarioHorario-HP'!AD131</f>
        <v>0</v>
      </c>
      <c r="F285" s="59">
        <f>+'Resumen-DiarioHorario-HP'!AD273</f>
        <v>0</v>
      </c>
      <c r="G285" s="58">
        <f>+'Resumen-DiarioHorario-HP'!AD415</f>
        <v>0</v>
      </c>
      <c r="H285" s="59">
        <f>+'Resumen-DiarioHorario-HP'!AD557</f>
        <v>0</v>
      </c>
      <c r="I285" s="58">
        <f>+'Resumen-DiarioHorario-HP'!AD699</f>
        <v>0</v>
      </c>
      <c r="J285" s="59">
        <f>+'Resumen-DiarioHorario-HP'!AD841</f>
        <v>0.74125394325703398</v>
      </c>
      <c r="K285" s="58">
        <f>+'Resumen-DiarioHorario-HP'!AD983</f>
        <v>2.4654629873111872E-2</v>
      </c>
      <c r="L285" s="59">
        <f>+'Resumen-DiarioHorario-HP'!AD1125</f>
        <v>0</v>
      </c>
      <c r="M285" s="58">
        <f>+'Resumen-DiarioHorario-HP'!AD1267</f>
        <v>0</v>
      </c>
      <c r="N285" s="59">
        <f>+'Resumen-DiarioHorario-HP'!AD1409</f>
        <v>0</v>
      </c>
      <c r="O285" s="58">
        <f>+'Resumen-DiarioHorario-HP'!AD1551</f>
        <v>0</v>
      </c>
      <c r="P285" s="59">
        <f>+'Resumen-DiarioHorario-HP'!AD1693</f>
        <v>0.55953951400394242</v>
      </c>
      <c r="Q285" s="58">
        <f>+'Resumen-DiarioHorario-HP'!AD1835</f>
        <v>2.7166125612954136E-3</v>
      </c>
      <c r="R285" s="59">
        <f>+'Resumen-DiarioHorario-HP'!AD1977</f>
        <v>4.78056874576335E-2</v>
      </c>
      <c r="S285" s="58">
        <f>+'Resumen-DiarioHorario-HP'!AD2119</f>
        <v>0</v>
      </c>
      <c r="T285" s="59">
        <f>+'Resumen-DiarioHorario-HP'!AD2261</f>
        <v>0</v>
      </c>
      <c r="U285" s="58">
        <f>+'Resumen-DiarioHorario-HP'!AD2403</f>
        <v>0.44811077500538299</v>
      </c>
      <c r="V285" s="59">
        <f>+'Resumen-DiarioHorario-HP'!AD2545</f>
        <v>4.9292964373404732E-2</v>
      </c>
      <c r="W285" s="58">
        <f>+'Resumen-DiarioHorario-HP'!AD2687</f>
        <v>0</v>
      </c>
      <c r="X285" s="59">
        <f>+'Resumen-DiarioHorario-HP'!AD2829</f>
        <v>0</v>
      </c>
      <c r="Y285" s="58">
        <f>+'Resumen-DiarioHorario-HP'!AD2971</f>
        <v>0</v>
      </c>
      <c r="Z285" s="59">
        <f>+'Resumen-DiarioHorario-HP'!AD3113</f>
        <v>0</v>
      </c>
      <c r="AA285" s="58">
        <f>+'Resumen-DiarioHorario-HP'!AD3255</f>
        <v>0</v>
      </c>
      <c r="AB285" s="59">
        <f>+'Resumen-DiarioHorario-HP'!AD3397</f>
        <v>11.961991512705577</v>
      </c>
      <c r="AC285" s="58">
        <f>+'Resumen-DiarioHorario-HP'!AD3539</f>
        <v>0</v>
      </c>
      <c r="AD285" s="59">
        <f>+'Resumen-DiarioHorario-HP'!AD3681</f>
        <v>0</v>
      </c>
      <c r="AE285" s="58">
        <f>+'Resumen-DiarioHorario-HP'!AD3823</f>
        <v>0.5822334895531337</v>
      </c>
      <c r="AF285" s="59">
        <f>+'Resumen-DiarioHorario-HP'!AD3965</f>
        <v>4.5374484054092008</v>
      </c>
      <c r="AG285" s="58">
        <f>+'Resumen-DiarioHorario-HP'!AD4107</f>
        <v>0</v>
      </c>
      <c r="AH285" s="59">
        <f>+'Resumen-DiarioHorario-HP'!AD4249</f>
        <v>0</v>
      </c>
      <c r="AI285" s="60">
        <f>+'Resumen-DiarioHorario-HP'!AD4391</f>
        <v>0</v>
      </c>
      <c r="AJ285" s="54"/>
      <c r="AK285" s="51">
        <f t="shared" si="15"/>
        <v>18.955047534199718</v>
      </c>
      <c r="AL285" s="54"/>
    </row>
    <row r="286" spans="2:38" x14ac:dyDescent="0.3">
      <c r="B286" s="4" t="s">
        <v>213</v>
      </c>
      <c r="D286" s="62"/>
      <c r="E286" s="58">
        <f>+'Resumen-DiarioHorario-HP'!AD132</f>
        <v>14.880573680665758</v>
      </c>
      <c r="F286" s="59">
        <f>+'Resumen-DiarioHorario-HP'!AD274</f>
        <v>1.5734523773193358</v>
      </c>
      <c r="G286" s="58">
        <f>+'Resumen-DiarioHorario-HP'!AD416</f>
        <v>0.42976004282633462</v>
      </c>
      <c r="H286" s="59">
        <f>+'Resumen-DiarioHorario-HP'!AD558</f>
        <v>0</v>
      </c>
      <c r="I286" s="58">
        <f>+'Resumen-DiarioHorario-HP'!AD700</f>
        <v>0</v>
      </c>
      <c r="J286" s="59">
        <f>+'Resumen-DiarioHorario-HP'!AD842</f>
        <v>47.33411473910013</v>
      </c>
      <c r="K286" s="58">
        <f>+'Resumen-DiarioHorario-HP'!AD984</f>
        <v>0</v>
      </c>
      <c r="L286" s="59">
        <f>+'Resumen-DiarioHorario-HP'!AD1126</f>
        <v>0</v>
      </c>
      <c r="M286" s="58">
        <f>+'Resumen-DiarioHorario-HP'!AD1268</f>
        <v>0</v>
      </c>
      <c r="N286" s="59">
        <f>+'Resumen-DiarioHorario-HP'!AD1410</f>
        <v>2.0850006739298502E-2</v>
      </c>
      <c r="O286" s="58">
        <f>+'Resumen-DiarioHorario-HP'!AD1552</f>
        <v>0</v>
      </c>
      <c r="P286" s="59">
        <f>+'Resumen-DiarioHorario-HP'!AD1694</f>
        <v>0</v>
      </c>
      <c r="Q286" s="58">
        <f>+'Resumen-DiarioHorario-HP'!AD1836</f>
        <v>0</v>
      </c>
      <c r="R286" s="59">
        <f>+'Resumen-DiarioHorario-HP'!AD1978</f>
        <v>0</v>
      </c>
      <c r="S286" s="58">
        <f>+'Resumen-DiarioHorario-HP'!AD2120</f>
        <v>9.1070445378621412E-2</v>
      </c>
      <c r="T286" s="59">
        <f>+'Resumen-DiarioHorario-HP'!AD2262</f>
        <v>0</v>
      </c>
      <c r="U286" s="58">
        <f>+'Resumen-DiarioHorario-HP'!AD2404</f>
        <v>23.318524122238163</v>
      </c>
      <c r="V286" s="59">
        <f>+'Resumen-DiarioHorario-HP'!AD2546</f>
        <v>0</v>
      </c>
      <c r="W286" s="58">
        <f>+'Resumen-DiarioHorario-HP'!AD2688</f>
        <v>0</v>
      </c>
      <c r="X286" s="59">
        <f>+'Resumen-DiarioHorario-HP'!AD2830</f>
        <v>0</v>
      </c>
      <c r="Y286" s="58">
        <f>+'Resumen-DiarioHorario-HP'!AD2972</f>
        <v>0</v>
      </c>
      <c r="Z286" s="59">
        <f>+'Resumen-DiarioHorario-HP'!AD3114</f>
        <v>0</v>
      </c>
      <c r="AA286" s="58">
        <f>+'Resumen-DiarioHorario-HP'!AD3256</f>
        <v>0</v>
      </c>
      <c r="AB286" s="59">
        <f>+'Resumen-DiarioHorario-HP'!AD3398</f>
        <v>12.408905735015869</v>
      </c>
      <c r="AC286" s="58">
        <f>+'Resumen-DiarioHorario-HP'!AD3540</f>
        <v>0</v>
      </c>
      <c r="AD286" s="59">
        <f>+'Resumen-DiarioHorario-HP'!AD3682</f>
        <v>0</v>
      </c>
      <c r="AE286" s="58">
        <f>+'Resumen-DiarioHorario-HP'!AD3824</f>
        <v>0</v>
      </c>
      <c r="AF286" s="59">
        <f>+'Resumen-DiarioHorario-HP'!AD3966</f>
        <v>0</v>
      </c>
      <c r="AG286" s="58">
        <f>+'Resumen-DiarioHorario-HP'!AD4108</f>
        <v>0</v>
      </c>
      <c r="AH286" s="59">
        <f>+'Resumen-DiarioHorario-HP'!AD4250</f>
        <v>0</v>
      </c>
      <c r="AI286" s="60">
        <f>+'Resumen-DiarioHorario-HP'!AD4392</f>
        <v>0</v>
      </c>
      <c r="AJ286" s="54"/>
      <c r="AK286" s="51">
        <f t="shared" si="15"/>
        <v>100.05725114928349</v>
      </c>
      <c r="AL286" s="54"/>
    </row>
    <row r="287" spans="2:38" x14ac:dyDescent="0.3">
      <c r="B287" s="4" t="s">
        <v>263</v>
      </c>
      <c r="D287" s="62"/>
      <c r="E287" s="58">
        <f>+'Resumen-DiarioHorario-HP'!AD133</f>
        <v>0</v>
      </c>
      <c r="F287" s="59">
        <f>+'Resumen-DiarioHorario-HP'!AD275</f>
        <v>0</v>
      </c>
      <c r="G287" s="58">
        <f>+'Resumen-DiarioHorario-HP'!AD417</f>
        <v>0</v>
      </c>
      <c r="H287" s="59">
        <f>+'Resumen-DiarioHorario-HP'!AD559</f>
        <v>0</v>
      </c>
      <c r="I287" s="58">
        <f>+'Resumen-DiarioHorario-HP'!AD701</f>
        <v>0</v>
      </c>
      <c r="J287" s="59">
        <f>+'Resumen-DiarioHorario-HP'!AD843</f>
        <v>0</v>
      </c>
      <c r="K287" s="58">
        <f>+'Resumen-DiarioHorario-HP'!AD985</f>
        <v>0</v>
      </c>
      <c r="L287" s="59">
        <f>+'Resumen-DiarioHorario-HP'!AD1127</f>
        <v>0</v>
      </c>
      <c r="M287" s="58">
        <f>+'Resumen-DiarioHorario-HP'!AD1269</f>
        <v>0</v>
      </c>
      <c r="N287" s="59">
        <f>+'Resumen-DiarioHorario-HP'!AD1411</f>
        <v>0</v>
      </c>
      <c r="O287" s="58">
        <f>+'Resumen-DiarioHorario-HP'!AD1553</f>
        <v>0</v>
      </c>
      <c r="P287" s="59">
        <f>+'Resumen-DiarioHorario-HP'!AD1695</f>
        <v>0</v>
      </c>
      <c r="Q287" s="58">
        <f>+'Resumen-DiarioHorario-HP'!AD1837</f>
        <v>0</v>
      </c>
      <c r="R287" s="59">
        <f>+'Resumen-DiarioHorario-HP'!AD1979</f>
        <v>0</v>
      </c>
      <c r="S287" s="58">
        <f>+'Resumen-DiarioHorario-HP'!AD2121</f>
        <v>0</v>
      </c>
      <c r="T287" s="59">
        <f>+'Resumen-DiarioHorario-HP'!AD2263</f>
        <v>0</v>
      </c>
      <c r="U287" s="58">
        <f>+'Resumen-DiarioHorario-HP'!AD2405</f>
        <v>0</v>
      </c>
      <c r="V287" s="59">
        <f>+'Resumen-DiarioHorario-HP'!AD2547</f>
        <v>0</v>
      </c>
      <c r="W287" s="58">
        <f>+'Resumen-DiarioHorario-HP'!AD2689</f>
        <v>0</v>
      </c>
      <c r="X287" s="59">
        <f>+'Resumen-DiarioHorario-HP'!AD2831</f>
        <v>0</v>
      </c>
      <c r="Y287" s="58">
        <f>+'Resumen-DiarioHorario-HP'!AD2973</f>
        <v>0</v>
      </c>
      <c r="Z287" s="59">
        <f>+'Resumen-DiarioHorario-HP'!AD3115</f>
        <v>0</v>
      </c>
      <c r="AA287" s="58">
        <f>+'Resumen-DiarioHorario-HP'!AD3257</f>
        <v>0</v>
      </c>
      <c r="AB287" s="59">
        <f>+'Resumen-DiarioHorario-HP'!AD3399</f>
        <v>0</v>
      </c>
      <c r="AC287" s="58">
        <f>+'Resumen-DiarioHorario-HP'!AD3541</f>
        <v>0</v>
      </c>
      <c r="AD287" s="59">
        <f>+'Resumen-DiarioHorario-HP'!AD3683</f>
        <v>0</v>
      </c>
      <c r="AE287" s="58">
        <f>+'Resumen-DiarioHorario-HP'!AD3825</f>
        <v>0</v>
      </c>
      <c r="AF287" s="59">
        <f>+'Resumen-DiarioHorario-HP'!AD3967</f>
        <v>0</v>
      </c>
      <c r="AG287" s="58">
        <f>+'Resumen-DiarioHorario-HP'!AD4109</f>
        <v>0</v>
      </c>
      <c r="AH287" s="59">
        <f>+'Resumen-DiarioHorario-HP'!AD4251</f>
        <v>0</v>
      </c>
      <c r="AI287" s="60">
        <f>+'Resumen-DiarioHorario-HP'!AD4393</f>
        <v>0</v>
      </c>
      <c r="AJ287" s="54"/>
      <c r="AK287" s="51">
        <f t="shared" si="15"/>
        <v>0</v>
      </c>
      <c r="AL287" s="54"/>
    </row>
    <row r="288" spans="2:38" x14ac:dyDescent="0.3">
      <c r="B288" s="4" t="s">
        <v>264</v>
      </c>
      <c r="D288" s="62"/>
      <c r="E288" s="58">
        <f>+'Resumen-DiarioHorario-HP'!AD134</f>
        <v>0</v>
      </c>
      <c r="F288" s="59">
        <f>+'Resumen-DiarioHorario-HP'!AD276</f>
        <v>0</v>
      </c>
      <c r="G288" s="58">
        <f>+'Resumen-DiarioHorario-HP'!AD418</f>
        <v>0</v>
      </c>
      <c r="H288" s="59">
        <f>+'Resumen-DiarioHorario-HP'!AD560</f>
        <v>0</v>
      </c>
      <c r="I288" s="58">
        <f>+'Resumen-DiarioHorario-HP'!AD702</f>
        <v>0</v>
      </c>
      <c r="J288" s="59">
        <f>+'Resumen-DiarioHorario-HP'!AD844</f>
        <v>0</v>
      </c>
      <c r="K288" s="58">
        <f>+'Resumen-DiarioHorario-HP'!AD986</f>
        <v>0</v>
      </c>
      <c r="L288" s="59">
        <f>+'Resumen-DiarioHorario-HP'!AD1128</f>
        <v>0</v>
      </c>
      <c r="M288" s="58">
        <f>+'Resumen-DiarioHorario-HP'!AD1270</f>
        <v>0</v>
      </c>
      <c r="N288" s="59">
        <f>+'Resumen-DiarioHorario-HP'!AD1412</f>
        <v>0</v>
      </c>
      <c r="O288" s="58">
        <f>+'Resumen-DiarioHorario-HP'!AD1554</f>
        <v>0</v>
      </c>
      <c r="P288" s="59">
        <f>+'Resumen-DiarioHorario-HP'!AD1696</f>
        <v>0</v>
      </c>
      <c r="Q288" s="58">
        <f>+'Resumen-DiarioHorario-HP'!AD1838</f>
        <v>0</v>
      </c>
      <c r="R288" s="59">
        <f>+'Resumen-DiarioHorario-HP'!AD1980</f>
        <v>0</v>
      </c>
      <c r="S288" s="58">
        <f>+'Resumen-DiarioHorario-HP'!AD2122</f>
        <v>0</v>
      </c>
      <c r="T288" s="59">
        <f>+'Resumen-DiarioHorario-HP'!AD2264</f>
        <v>0</v>
      </c>
      <c r="U288" s="58">
        <f>+'Resumen-DiarioHorario-HP'!AD2406</f>
        <v>0</v>
      </c>
      <c r="V288" s="59">
        <f>+'Resumen-DiarioHorario-HP'!AD2548</f>
        <v>0</v>
      </c>
      <c r="W288" s="58">
        <f>+'Resumen-DiarioHorario-HP'!AD2690</f>
        <v>0</v>
      </c>
      <c r="X288" s="59">
        <f>+'Resumen-DiarioHorario-HP'!AD2832</f>
        <v>0</v>
      </c>
      <c r="Y288" s="58">
        <f>+'Resumen-DiarioHorario-HP'!AD2974</f>
        <v>0</v>
      </c>
      <c r="Z288" s="59">
        <f>+'Resumen-DiarioHorario-HP'!AD3116</f>
        <v>0</v>
      </c>
      <c r="AA288" s="58">
        <f>+'Resumen-DiarioHorario-HP'!AD3258</f>
        <v>0</v>
      </c>
      <c r="AB288" s="59">
        <f>+'Resumen-DiarioHorario-HP'!AD3400</f>
        <v>0</v>
      </c>
      <c r="AC288" s="58">
        <f>+'Resumen-DiarioHorario-HP'!AD3542</f>
        <v>0</v>
      </c>
      <c r="AD288" s="59">
        <f>+'Resumen-DiarioHorario-HP'!AD3684</f>
        <v>0</v>
      </c>
      <c r="AE288" s="58">
        <f>+'Resumen-DiarioHorario-HP'!AD3826</f>
        <v>0</v>
      </c>
      <c r="AF288" s="59">
        <f>+'Resumen-DiarioHorario-HP'!AD3968</f>
        <v>0</v>
      </c>
      <c r="AG288" s="58">
        <f>+'Resumen-DiarioHorario-HP'!AD4110</f>
        <v>0</v>
      </c>
      <c r="AH288" s="59">
        <f>+'Resumen-DiarioHorario-HP'!AD4252</f>
        <v>0</v>
      </c>
      <c r="AI288" s="60">
        <f>+'Resumen-DiarioHorario-HP'!AD4394</f>
        <v>0</v>
      </c>
      <c r="AJ288" s="54"/>
      <c r="AK288" s="51">
        <f t="shared" si="15"/>
        <v>0</v>
      </c>
      <c r="AL288" s="54"/>
    </row>
    <row r="289" spans="2:39" x14ac:dyDescent="0.3">
      <c r="B289" s="4" t="s">
        <v>217</v>
      </c>
      <c r="D289" s="62"/>
      <c r="E289" s="58">
        <f>+'Resumen-DiarioHorario-HP'!AD135</f>
        <v>2.4392316004753112</v>
      </c>
      <c r="F289" s="59">
        <f>+'Resumen-DiarioHorario-HP'!AD277</f>
        <v>0</v>
      </c>
      <c r="G289" s="58">
        <f>+'Resumen-DiarioHorario-HP'!AD419</f>
        <v>6.0263575636121969</v>
      </c>
      <c r="H289" s="59">
        <f>+'Resumen-DiarioHorario-HP'!AD561</f>
        <v>1.1382309552298659</v>
      </c>
      <c r="I289" s="58">
        <f>+'Resumen-DiarioHorario-HP'!AD703</f>
        <v>1.3692404602211603</v>
      </c>
      <c r="J289" s="59">
        <f>+'Resumen-DiarioHorario-HP'!AD845</f>
        <v>12.751516963561285</v>
      </c>
      <c r="K289" s="58">
        <f>+'Resumen-DiarioHorario-HP'!AD987</f>
        <v>0</v>
      </c>
      <c r="L289" s="59">
        <f>+'Resumen-DiarioHorario-HP'!AD1129</f>
        <v>0</v>
      </c>
      <c r="M289" s="58">
        <f>+'Resumen-DiarioHorario-HP'!AD1271</f>
        <v>0</v>
      </c>
      <c r="N289" s="59">
        <f>+'Resumen-DiarioHorario-HP'!AD1413</f>
        <v>3.3036115082263224</v>
      </c>
      <c r="O289" s="58">
        <f>+'Resumen-DiarioHorario-HP'!AD1555</f>
        <v>0</v>
      </c>
      <c r="P289" s="59">
        <f>+'Resumen-DiarioHorario-HP'!AD1697</f>
        <v>1.5156332752625148</v>
      </c>
      <c r="Q289" s="58">
        <f>+'Resumen-DiarioHorario-HP'!AD1839</f>
        <v>2.2567460342426782</v>
      </c>
      <c r="R289" s="59">
        <f>+'Resumen-DiarioHorario-HP'!AD1981</f>
        <v>0</v>
      </c>
      <c r="S289" s="58">
        <f>+'Resumen-DiarioHorario-HP'!AD2123</f>
        <v>0.48150200351079298</v>
      </c>
      <c r="T289" s="59">
        <f>+'Resumen-DiarioHorario-HP'!AD2265</f>
        <v>0</v>
      </c>
      <c r="U289" s="58">
        <f>+'Resumen-DiarioHorario-HP'!AD2407</f>
        <v>2.1988729788611323</v>
      </c>
      <c r="V289" s="59">
        <f>+'Resumen-DiarioHorario-HP'!AD2549</f>
        <v>1.7728473892529801</v>
      </c>
      <c r="W289" s="58">
        <f>+'Resumen-DiarioHorario-HP'!AD2691</f>
        <v>0</v>
      </c>
      <c r="X289" s="59">
        <f>+'Resumen-DiarioHorario-HP'!AD2833</f>
        <v>0</v>
      </c>
      <c r="Y289" s="58">
        <f>+'Resumen-DiarioHorario-HP'!AD2975</f>
        <v>0</v>
      </c>
      <c r="Z289" s="59">
        <f>+'Resumen-DiarioHorario-HP'!AD3117</f>
        <v>0</v>
      </c>
      <c r="AA289" s="58">
        <f>+'Resumen-DiarioHorario-HP'!AD3259</f>
        <v>0</v>
      </c>
      <c r="AB289" s="59">
        <f>+'Resumen-DiarioHorario-HP'!AD3401</f>
        <v>1.0401388888888877E-2</v>
      </c>
      <c r="AC289" s="58">
        <f>+'Resumen-DiarioHorario-HP'!AD3543</f>
        <v>0</v>
      </c>
      <c r="AD289" s="59">
        <f>+'Resumen-DiarioHorario-HP'!AD3685</f>
        <v>0</v>
      </c>
      <c r="AE289" s="58">
        <f>+'Resumen-DiarioHorario-HP'!AD3827</f>
        <v>0.91346206464138324</v>
      </c>
      <c r="AF289" s="59">
        <f>+'Resumen-DiarioHorario-HP'!AD3969</f>
        <v>2.2235340336057874</v>
      </c>
      <c r="AG289" s="58">
        <f>+'Resumen-DiarioHorario-HP'!AD4111</f>
        <v>0</v>
      </c>
      <c r="AH289" s="59">
        <f>+'Resumen-DiarioHorario-HP'!AD4253</f>
        <v>0</v>
      </c>
      <c r="AI289" s="60">
        <f>+'Resumen-DiarioHorario-HP'!AD4395</f>
        <v>0</v>
      </c>
      <c r="AJ289" s="54"/>
      <c r="AK289" s="51">
        <f t="shared" si="15"/>
        <v>38.401188219592306</v>
      </c>
      <c r="AL289" s="54"/>
    </row>
    <row r="290" spans="2:39" x14ac:dyDescent="0.3">
      <c r="B290" s="4" t="s">
        <v>218</v>
      </c>
      <c r="D290" s="62"/>
      <c r="E290" s="58">
        <f>+'Resumen-DiarioHorario-HP'!AD136</f>
        <v>2.4392316004753112</v>
      </c>
      <c r="F290" s="59">
        <f>+'Resumen-DiarioHorario-HP'!AD278</f>
        <v>0</v>
      </c>
      <c r="G290" s="58">
        <f>+'Resumen-DiarioHorario-HP'!AD420</f>
        <v>6.0263575636121969</v>
      </c>
      <c r="H290" s="59">
        <f>+'Resumen-DiarioHorario-HP'!AD562</f>
        <v>1.1382309552298659</v>
      </c>
      <c r="I290" s="58">
        <f>+'Resumen-DiarioHorario-HP'!AD704</f>
        <v>1.3692404602211603</v>
      </c>
      <c r="J290" s="59">
        <f>+'Resumen-DiarioHorario-HP'!AD846</f>
        <v>12.751516963561285</v>
      </c>
      <c r="K290" s="58">
        <f>+'Resumen-DiarioHorario-HP'!AD988</f>
        <v>0</v>
      </c>
      <c r="L290" s="59">
        <f>+'Resumen-DiarioHorario-HP'!AD1130</f>
        <v>0</v>
      </c>
      <c r="M290" s="58">
        <f>+'Resumen-DiarioHorario-HP'!AD1272</f>
        <v>0</v>
      </c>
      <c r="N290" s="59">
        <f>+'Resumen-DiarioHorario-HP'!AD1414</f>
        <v>3.3036115082263224</v>
      </c>
      <c r="O290" s="58">
        <f>+'Resumen-DiarioHorario-HP'!AD1556</f>
        <v>0</v>
      </c>
      <c r="P290" s="59">
        <f>+'Resumen-DiarioHorario-HP'!AD1698</f>
        <v>1.5156332752625148</v>
      </c>
      <c r="Q290" s="58">
        <f>+'Resumen-DiarioHorario-HP'!AD1840</f>
        <v>2.2567460342426782</v>
      </c>
      <c r="R290" s="59">
        <f>+'Resumen-DiarioHorario-HP'!AD1982</f>
        <v>0</v>
      </c>
      <c r="S290" s="58">
        <f>+'Resumen-DiarioHorario-HP'!AD2124</f>
        <v>0.48150200351079298</v>
      </c>
      <c r="T290" s="59">
        <f>+'Resumen-DiarioHorario-HP'!AD2266</f>
        <v>0</v>
      </c>
      <c r="U290" s="58">
        <f>+'Resumen-DiarioHorario-HP'!AD2408</f>
        <v>2.1988729788611323</v>
      </c>
      <c r="V290" s="59">
        <f>+'Resumen-DiarioHorario-HP'!AD2550</f>
        <v>1.7728473892529801</v>
      </c>
      <c r="W290" s="58">
        <f>+'Resumen-DiarioHorario-HP'!AD2692</f>
        <v>0</v>
      </c>
      <c r="X290" s="59">
        <f>+'Resumen-DiarioHorario-HP'!AD2834</f>
        <v>0</v>
      </c>
      <c r="Y290" s="58">
        <f>+'Resumen-DiarioHorario-HP'!AD2976</f>
        <v>0</v>
      </c>
      <c r="Z290" s="59">
        <f>+'Resumen-DiarioHorario-HP'!AD3118</f>
        <v>0</v>
      </c>
      <c r="AA290" s="58">
        <f>+'Resumen-DiarioHorario-HP'!AD3260</f>
        <v>0</v>
      </c>
      <c r="AB290" s="59">
        <f>+'Resumen-DiarioHorario-HP'!AD3402</f>
        <v>1.0401388888888877E-2</v>
      </c>
      <c r="AC290" s="58">
        <f>+'Resumen-DiarioHorario-HP'!AD3544</f>
        <v>0</v>
      </c>
      <c r="AD290" s="59">
        <f>+'Resumen-DiarioHorario-HP'!AD3686</f>
        <v>0</v>
      </c>
      <c r="AE290" s="58">
        <f>+'Resumen-DiarioHorario-HP'!AD3828</f>
        <v>0.91346206464138324</v>
      </c>
      <c r="AF290" s="59">
        <f>+'Resumen-DiarioHorario-HP'!AD3970</f>
        <v>2.2235340336057874</v>
      </c>
      <c r="AG290" s="58">
        <f>+'Resumen-DiarioHorario-HP'!AD4112</f>
        <v>0</v>
      </c>
      <c r="AH290" s="59">
        <f>+'Resumen-DiarioHorario-HP'!AD4254</f>
        <v>0</v>
      </c>
      <c r="AI290" s="60">
        <f>+'Resumen-DiarioHorario-HP'!AD4396</f>
        <v>0</v>
      </c>
      <c r="AJ290" s="54"/>
      <c r="AK290" s="51">
        <f t="shared" si="15"/>
        <v>38.401188219592306</v>
      </c>
      <c r="AL290" s="54"/>
    </row>
    <row r="291" spans="2:39" x14ac:dyDescent="0.3">
      <c r="B291" s="4" t="s">
        <v>243</v>
      </c>
      <c r="D291" s="62"/>
      <c r="E291" s="58">
        <f>+'Resumen-DiarioHorario-HP'!AD137</f>
        <v>3.1002202826870806</v>
      </c>
      <c r="F291" s="59">
        <f>+'Resumen-DiarioHorario-HP'!AD279</f>
        <v>0.79586829627884748</v>
      </c>
      <c r="G291" s="58">
        <f>+'Resumen-DiarioHorario-HP'!AD421</f>
        <v>7.7891306237379689</v>
      </c>
      <c r="H291" s="59">
        <f>+'Resumen-DiarioHorario-HP'!AD563</f>
        <v>2.0230902349419062</v>
      </c>
      <c r="I291" s="58">
        <f>+'Resumen-DiarioHorario-HP'!AD705</f>
        <v>1.1212916307979157</v>
      </c>
      <c r="J291" s="59">
        <f>+'Resumen-DiarioHorario-HP'!AD847</f>
        <v>6.2662468751271252E-2</v>
      </c>
      <c r="K291" s="58">
        <f>+'Resumen-DiarioHorario-HP'!AD989</f>
        <v>5.9920479853947904E-2</v>
      </c>
      <c r="L291" s="59">
        <f>+'Resumen-DiarioHorario-HP'!AD1131</f>
        <v>0</v>
      </c>
      <c r="M291" s="58">
        <f>+'Resumen-DiarioHorario-HP'!AD1273</f>
        <v>0</v>
      </c>
      <c r="N291" s="59">
        <f>+'Resumen-DiarioHorario-HP'!AD1415</f>
        <v>0</v>
      </c>
      <c r="O291" s="58">
        <f>+'Resumen-DiarioHorario-HP'!AD1557</f>
        <v>0</v>
      </c>
      <c r="P291" s="59">
        <f>+'Resumen-DiarioHorario-HP'!AD1699</f>
        <v>0</v>
      </c>
      <c r="Q291" s="58">
        <f>+'Resumen-DiarioHorario-HP'!AD1841</f>
        <v>0</v>
      </c>
      <c r="R291" s="59">
        <f>+'Resumen-DiarioHorario-HP'!AD1983</f>
        <v>0</v>
      </c>
      <c r="S291" s="58">
        <f>+'Resumen-DiarioHorario-HP'!AD2125</f>
        <v>0</v>
      </c>
      <c r="T291" s="59">
        <f>+'Resumen-DiarioHorario-HP'!AD2267</f>
        <v>0</v>
      </c>
      <c r="U291" s="58">
        <f>+'Resumen-DiarioHorario-HP'!AD2409</f>
        <v>0</v>
      </c>
      <c r="V291" s="59">
        <f>+'Resumen-DiarioHorario-HP'!AD2551</f>
        <v>0</v>
      </c>
      <c r="W291" s="58">
        <f>+'Resumen-DiarioHorario-HP'!AD2693</f>
        <v>0</v>
      </c>
      <c r="X291" s="59">
        <f>+'Resumen-DiarioHorario-HP'!AD2835</f>
        <v>0</v>
      </c>
      <c r="Y291" s="58">
        <f>+'Resumen-DiarioHorario-HP'!AD2977</f>
        <v>0</v>
      </c>
      <c r="Z291" s="59">
        <f>+'Resumen-DiarioHorario-HP'!AD3119</f>
        <v>0</v>
      </c>
      <c r="AA291" s="58">
        <f>+'Resumen-DiarioHorario-HP'!AD3261</f>
        <v>0</v>
      </c>
      <c r="AB291" s="59">
        <f>+'Resumen-DiarioHorario-HP'!AD3403</f>
        <v>0</v>
      </c>
      <c r="AC291" s="58">
        <f>+'Resumen-DiarioHorario-HP'!AD3545</f>
        <v>0</v>
      </c>
      <c r="AD291" s="59">
        <f>+'Resumen-DiarioHorario-HP'!AD3687</f>
        <v>0</v>
      </c>
      <c r="AE291" s="58">
        <f>+'Resumen-DiarioHorario-HP'!AD3829</f>
        <v>0</v>
      </c>
      <c r="AF291" s="59">
        <f>+'Resumen-DiarioHorario-HP'!AD3971</f>
        <v>0</v>
      </c>
      <c r="AG291" s="58">
        <f>+'Resumen-DiarioHorario-HP'!AD4113</f>
        <v>0</v>
      </c>
      <c r="AH291" s="59">
        <f>+'Resumen-DiarioHorario-HP'!AD4255</f>
        <v>0</v>
      </c>
      <c r="AI291" s="60">
        <f>+'Resumen-DiarioHorario-HP'!AD4397</f>
        <v>0</v>
      </c>
      <c r="AJ291" s="54"/>
      <c r="AK291" s="51">
        <f t="shared" ref="AK291:AK297" si="16">SUM(E291:AI291)</f>
        <v>14.952184017048941</v>
      </c>
      <c r="AL291" s="54"/>
    </row>
    <row r="292" spans="2:39" x14ac:dyDescent="0.3">
      <c r="B292" s="4" t="s">
        <v>265</v>
      </c>
      <c r="D292" s="62"/>
      <c r="E292" s="58">
        <f>+'Resumen-DiarioHorario-HP'!AD138</f>
        <v>0</v>
      </c>
      <c r="F292" s="59">
        <f>+'Resumen-DiarioHorario-HP'!AD280</f>
        <v>0</v>
      </c>
      <c r="G292" s="58">
        <f>+'Resumen-DiarioHorario-HP'!AD422</f>
        <v>0</v>
      </c>
      <c r="H292" s="59">
        <f>+'Resumen-DiarioHorario-HP'!AD564</f>
        <v>0</v>
      </c>
      <c r="I292" s="58">
        <f>+'Resumen-DiarioHorario-HP'!AD706</f>
        <v>0</v>
      </c>
      <c r="J292" s="59">
        <f>+'Resumen-DiarioHorario-HP'!AD848</f>
        <v>0</v>
      </c>
      <c r="K292" s="58">
        <f>+'Resumen-DiarioHorario-HP'!AD990</f>
        <v>0</v>
      </c>
      <c r="L292" s="59">
        <f>+'Resumen-DiarioHorario-HP'!AD1132</f>
        <v>0</v>
      </c>
      <c r="M292" s="58">
        <f>+'Resumen-DiarioHorario-HP'!AD1274</f>
        <v>0</v>
      </c>
      <c r="N292" s="59">
        <f>+'Resumen-DiarioHorario-HP'!AD1416</f>
        <v>0</v>
      </c>
      <c r="O292" s="58">
        <f>+'Resumen-DiarioHorario-HP'!AD1558</f>
        <v>0</v>
      </c>
      <c r="P292" s="59">
        <f>+'Resumen-DiarioHorario-HP'!AD1700</f>
        <v>0</v>
      </c>
      <c r="Q292" s="58">
        <f>+'Resumen-DiarioHorario-HP'!AD1842</f>
        <v>0</v>
      </c>
      <c r="R292" s="59">
        <f>+'Resumen-DiarioHorario-HP'!AD1984</f>
        <v>0</v>
      </c>
      <c r="S292" s="58">
        <f>+'Resumen-DiarioHorario-HP'!AD2126</f>
        <v>0</v>
      </c>
      <c r="T292" s="59">
        <f>+'Resumen-DiarioHorario-HP'!AD2268</f>
        <v>0</v>
      </c>
      <c r="U292" s="58">
        <f>+'Resumen-DiarioHorario-HP'!AD2410</f>
        <v>0</v>
      </c>
      <c r="V292" s="59">
        <f>+'Resumen-DiarioHorario-HP'!AD2552</f>
        <v>0</v>
      </c>
      <c r="W292" s="58">
        <f>+'Resumen-DiarioHorario-HP'!AD2694</f>
        <v>0</v>
      </c>
      <c r="X292" s="59">
        <f>+'Resumen-DiarioHorario-HP'!AD2836</f>
        <v>0</v>
      </c>
      <c r="Y292" s="58">
        <f>+'Resumen-DiarioHorario-HP'!AD2978</f>
        <v>0</v>
      </c>
      <c r="Z292" s="59">
        <f>+'Resumen-DiarioHorario-HP'!AD3120</f>
        <v>0</v>
      </c>
      <c r="AA292" s="58">
        <f>+'Resumen-DiarioHorario-HP'!AD3262</f>
        <v>0</v>
      </c>
      <c r="AB292" s="59">
        <f>+'Resumen-DiarioHorario-HP'!AD3404</f>
        <v>0</v>
      </c>
      <c r="AC292" s="58">
        <f>+'Resumen-DiarioHorario-HP'!AD3546</f>
        <v>0</v>
      </c>
      <c r="AD292" s="59">
        <f>+'Resumen-DiarioHorario-HP'!AD3688</f>
        <v>0</v>
      </c>
      <c r="AE292" s="58">
        <f>+'Resumen-DiarioHorario-HP'!AD3830</f>
        <v>0</v>
      </c>
      <c r="AF292" s="59">
        <f>+'Resumen-DiarioHorario-HP'!AD3972</f>
        <v>0</v>
      </c>
      <c r="AG292" s="58">
        <f>+'Resumen-DiarioHorario-HP'!AD4114</f>
        <v>0</v>
      </c>
      <c r="AH292" s="59">
        <f>+'Resumen-DiarioHorario-HP'!AD4256</f>
        <v>0</v>
      </c>
      <c r="AI292" s="60">
        <f>+'Resumen-DiarioHorario-HP'!AD4398</f>
        <v>0</v>
      </c>
      <c r="AJ292" s="54"/>
      <c r="AK292" s="51">
        <f t="shared" si="16"/>
        <v>0</v>
      </c>
      <c r="AL292" s="54"/>
    </row>
    <row r="293" spans="2:39" x14ac:dyDescent="0.3">
      <c r="B293" s="4" t="s">
        <v>170</v>
      </c>
      <c r="D293" s="62"/>
      <c r="E293" s="58">
        <f>+'Resumen-DiarioHorario-HP'!AD139</f>
        <v>0</v>
      </c>
      <c r="F293" s="59">
        <f>+'Resumen-DiarioHorario-HP'!AD281</f>
        <v>0</v>
      </c>
      <c r="G293" s="58">
        <f>+'Resumen-DiarioHorario-HP'!AD423</f>
        <v>0</v>
      </c>
      <c r="H293" s="59">
        <f>+'Resumen-DiarioHorario-HP'!AD565</f>
        <v>0</v>
      </c>
      <c r="I293" s="58">
        <f>+'Resumen-DiarioHorario-HP'!AD707</f>
        <v>0</v>
      </c>
      <c r="J293" s="59">
        <f>+'Resumen-DiarioHorario-HP'!AD849</f>
        <v>0</v>
      </c>
      <c r="K293" s="58">
        <f>+'Resumen-DiarioHorario-HP'!AD991</f>
        <v>0</v>
      </c>
      <c r="L293" s="59">
        <f>+'Resumen-DiarioHorario-HP'!AD1133</f>
        <v>0</v>
      </c>
      <c r="M293" s="58">
        <f>+'Resumen-DiarioHorario-HP'!AD1275</f>
        <v>0</v>
      </c>
      <c r="N293" s="59">
        <f>+'Resumen-DiarioHorario-HP'!AD1417</f>
        <v>0</v>
      </c>
      <c r="O293" s="58">
        <f>+'Resumen-DiarioHorario-HP'!AD1559</f>
        <v>0</v>
      </c>
      <c r="P293" s="59">
        <f>+'Resumen-DiarioHorario-HP'!AD1701</f>
        <v>0</v>
      </c>
      <c r="Q293" s="58">
        <f>+'Resumen-DiarioHorario-HP'!AD1843</f>
        <v>0</v>
      </c>
      <c r="R293" s="59">
        <f>+'Resumen-DiarioHorario-HP'!AD1985</f>
        <v>0</v>
      </c>
      <c r="S293" s="58">
        <f>+'Resumen-DiarioHorario-HP'!AD2127</f>
        <v>0</v>
      </c>
      <c r="T293" s="59">
        <f>+'Resumen-DiarioHorario-HP'!AD2269</f>
        <v>0</v>
      </c>
      <c r="U293" s="58">
        <f>+'Resumen-DiarioHorario-HP'!AD2411</f>
        <v>0</v>
      </c>
      <c r="V293" s="59">
        <f>+'Resumen-DiarioHorario-HP'!AD2553</f>
        <v>0</v>
      </c>
      <c r="W293" s="58">
        <f>+'Resumen-DiarioHorario-HP'!AD2695</f>
        <v>0</v>
      </c>
      <c r="X293" s="59">
        <f>+'Resumen-DiarioHorario-HP'!AD2837</f>
        <v>0</v>
      </c>
      <c r="Y293" s="58">
        <f>+'Resumen-DiarioHorario-HP'!AD2979</f>
        <v>0</v>
      </c>
      <c r="Z293" s="59">
        <f>+'Resumen-DiarioHorario-HP'!AD3121</f>
        <v>0</v>
      </c>
      <c r="AA293" s="58">
        <f>+'Resumen-DiarioHorario-HP'!AD3263</f>
        <v>0</v>
      </c>
      <c r="AB293" s="59">
        <f>+'Resumen-DiarioHorario-HP'!AD3405</f>
        <v>0</v>
      </c>
      <c r="AC293" s="58">
        <f>+'Resumen-DiarioHorario-HP'!AD3547</f>
        <v>0</v>
      </c>
      <c r="AD293" s="59">
        <f>+'Resumen-DiarioHorario-HP'!AD3689</f>
        <v>0</v>
      </c>
      <c r="AE293" s="58">
        <f>+'Resumen-DiarioHorario-HP'!AD3831</f>
        <v>0</v>
      </c>
      <c r="AF293" s="59">
        <f>+'Resumen-DiarioHorario-HP'!AD3973</f>
        <v>0</v>
      </c>
      <c r="AG293" s="58">
        <f>+'Resumen-DiarioHorario-HP'!AD4115</f>
        <v>0</v>
      </c>
      <c r="AH293" s="59">
        <f>+'Resumen-DiarioHorario-HP'!AD4257</f>
        <v>0</v>
      </c>
      <c r="AI293" s="60">
        <f>+'Resumen-DiarioHorario-HP'!AD4399</f>
        <v>0</v>
      </c>
      <c r="AJ293" s="54"/>
      <c r="AK293" s="51">
        <f t="shared" si="16"/>
        <v>0</v>
      </c>
      <c r="AL293" s="54"/>
    </row>
    <row r="294" spans="2:39" x14ac:dyDescent="0.3">
      <c r="B294" s="4" t="s">
        <v>171</v>
      </c>
      <c r="D294" s="62"/>
      <c r="E294" s="58">
        <f>+'Resumen-DiarioHorario-HP'!AD140</f>
        <v>0</v>
      </c>
      <c r="F294" s="59">
        <f>+'Resumen-DiarioHorario-HP'!AD282</f>
        <v>0</v>
      </c>
      <c r="G294" s="58">
        <f>+'Resumen-DiarioHorario-HP'!AD424</f>
        <v>0</v>
      </c>
      <c r="H294" s="59">
        <f>+'Resumen-DiarioHorario-HP'!AD566</f>
        <v>0</v>
      </c>
      <c r="I294" s="58">
        <f>+'Resumen-DiarioHorario-HP'!AD708</f>
        <v>0</v>
      </c>
      <c r="J294" s="59">
        <f>+'Resumen-DiarioHorario-HP'!AD850</f>
        <v>0</v>
      </c>
      <c r="K294" s="58">
        <f>+'Resumen-DiarioHorario-HP'!AD992</f>
        <v>0</v>
      </c>
      <c r="L294" s="59">
        <f>+'Resumen-DiarioHorario-HP'!AD1134</f>
        <v>0</v>
      </c>
      <c r="M294" s="58">
        <f>+'Resumen-DiarioHorario-HP'!AD1276</f>
        <v>0</v>
      </c>
      <c r="N294" s="59">
        <f>+'Resumen-DiarioHorario-HP'!AD1418</f>
        <v>0</v>
      </c>
      <c r="O294" s="58">
        <f>+'Resumen-DiarioHorario-HP'!AD1560</f>
        <v>0</v>
      </c>
      <c r="P294" s="59">
        <f>+'Resumen-DiarioHorario-HP'!AD1702</f>
        <v>0</v>
      </c>
      <c r="Q294" s="58">
        <f>+'Resumen-DiarioHorario-HP'!AD1844</f>
        <v>0</v>
      </c>
      <c r="R294" s="59">
        <f>+'Resumen-DiarioHorario-HP'!AD1986</f>
        <v>0</v>
      </c>
      <c r="S294" s="58">
        <f>+'Resumen-DiarioHorario-HP'!AD2128</f>
        <v>0</v>
      </c>
      <c r="T294" s="59">
        <f>+'Resumen-DiarioHorario-HP'!AD2270</f>
        <v>0</v>
      </c>
      <c r="U294" s="58">
        <f>+'Resumen-DiarioHorario-HP'!AD2412</f>
        <v>0</v>
      </c>
      <c r="V294" s="59">
        <f>+'Resumen-DiarioHorario-HP'!AD2554</f>
        <v>0</v>
      </c>
      <c r="W294" s="58">
        <f>+'Resumen-DiarioHorario-HP'!AD2696</f>
        <v>0</v>
      </c>
      <c r="X294" s="59">
        <f>+'Resumen-DiarioHorario-HP'!AD2838</f>
        <v>0</v>
      </c>
      <c r="Y294" s="58">
        <f>+'Resumen-DiarioHorario-HP'!AD2980</f>
        <v>0</v>
      </c>
      <c r="Z294" s="59">
        <f>+'Resumen-DiarioHorario-HP'!AD3122</f>
        <v>0</v>
      </c>
      <c r="AA294" s="58">
        <f>+'Resumen-DiarioHorario-HP'!AD3264</f>
        <v>0</v>
      </c>
      <c r="AB294" s="59">
        <f>+'Resumen-DiarioHorario-HP'!AD3406</f>
        <v>0</v>
      </c>
      <c r="AC294" s="58">
        <f>+'Resumen-DiarioHorario-HP'!AD3548</f>
        <v>0</v>
      </c>
      <c r="AD294" s="59">
        <f>+'Resumen-DiarioHorario-HP'!AD3690</f>
        <v>0</v>
      </c>
      <c r="AE294" s="58">
        <f>+'Resumen-DiarioHorario-HP'!AD3832</f>
        <v>0</v>
      </c>
      <c r="AF294" s="59">
        <f>+'Resumen-DiarioHorario-HP'!AD3974</f>
        <v>0</v>
      </c>
      <c r="AG294" s="58">
        <f>+'Resumen-DiarioHorario-HP'!AD4116</f>
        <v>0</v>
      </c>
      <c r="AH294" s="59">
        <f>+'Resumen-DiarioHorario-HP'!AD4258</f>
        <v>0</v>
      </c>
      <c r="AI294" s="60">
        <f>+'Resumen-DiarioHorario-HP'!AD4400</f>
        <v>0</v>
      </c>
      <c r="AJ294" s="54"/>
      <c r="AK294" s="51">
        <f t="shared" si="16"/>
        <v>0</v>
      </c>
      <c r="AL294" s="54"/>
    </row>
    <row r="295" spans="2:39" x14ac:dyDescent="0.3">
      <c r="B295" s="4" t="s">
        <v>172</v>
      </c>
      <c r="D295" s="62"/>
      <c r="E295" s="58">
        <f>+'Resumen-DiarioHorario-HP'!AD141</f>
        <v>0</v>
      </c>
      <c r="F295" s="59">
        <f>+'Resumen-DiarioHorario-HP'!AD283</f>
        <v>0</v>
      </c>
      <c r="G295" s="58">
        <f>+'Resumen-DiarioHorario-HP'!AD425</f>
        <v>0</v>
      </c>
      <c r="H295" s="59">
        <f>+'Resumen-DiarioHorario-HP'!AD567</f>
        <v>0</v>
      </c>
      <c r="I295" s="58">
        <f>+'Resumen-DiarioHorario-HP'!AD709</f>
        <v>0</v>
      </c>
      <c r="J295" s="59">
        <f>+'Resumen-DiarioHorario-HP'!AD851</f>
        <v>0</v>
      </c>
      <c r="K295" s="58">
        <f>+'Resumen-DiarioHorario-HP'!AD993</f>
        <v>0</v>
      </c>
      <c r="L295" s="59">
        <f>+'Resumen-DiarioHorario-HP'!AD1135</f>
        <v>0</v>
      </c>
      <c r="M295" s="58">
        <f>+'Resumen-DiarioHorario-HP'!AD1277</f>
        <v>0</v>
      </c>
      <c r="N295" s="59">
        <f>+'Resumen-DiarioHorario-HP'!AD1419</f>
        <v>0</v>
      </c>
      <c r="O295" s="58">
        <f>+'Resumen-DiarioHorario-HP'!AD1561</f>
        <v>0</v>
      </c>
      <c r="P295" s="59">
        <f>+'Resumen-DiarioHorario-HP'!AD1703</f>
        <v>0</v>
      </c>
      <c r="Q295" s="58">
        <f>+'Resumen-DiarioHorario-HP'!AD1845</f>
        <v>0</v>
      </c>
      <c r="R295" s="59">
        <f>+'Resumen-DiarioHorario-HP'!AD1987</f>
        <v>0</v>
      </c>
      <c r="S295" s="58">
        <f>+'Resumen-DiarioHorario-HP'!AD2129</f>
        <v>0</v>
      </c>
      <c r="T295" s="59">
        <f>+'Resumen-DiarioHorario-HP'!AD2271</f>
        <v>0</v>
      </c>
      <c r="U295" s="58">
        <f>+'Resumen-DiarioHorario-HP'!AD2413</f>
        <v>0</v>
      </c>
      <c r="V295" s="59">
        <f>+'Resumen-DiarioHorario-HP'!AD2555</f>
        <v>0</v>
      </c>
      <c r="W295" s="58">
        <f>+'Resumen-DiarioHorario-HP'!AD2697</f>
        <v>0</v>
      </c>
      <c r="X295" s="59">
        <f>+'Resumen-DiarioHorario-HP'!AD2839</f>
        <v>0</v>
      </c>
      <c r="Y295" s="58">
        <f>+'Resumen-DiarioHorario-HP'!AD2981</f>
        <v>0</v>
      </c>
      <c r="Z295" s="59">
        <f>+'Resumen-DiarioHorario-HP'!AD3123</f>
        <v>0</v>
      </c>
      <c r="AA295" s="58">
        <f>+'Resumen-DiarioHorario-HP'!AD3265</f>
        <v>0</v>
      </c>
      <c r="AB295" s="59">
        <f>+'Resumen-DiarioHorario-HP'!AD3407</f>
        <v>0</v>
      </c>
      <c r="AC295" s="58">
        <f>+'Resumen-DiarioHorario-HP'!AD3549</f>
        <v>0</v>
      </c>
      <c r="AD295" s="59">
        <f>+'Resumen-DiarioHorario-HP'!AD3691</f>
        <v>0</v>
      </c>
      <c r="AE295" s="58">
        <f>+'Resumen-DiarioHorario-HP'!AD3833</f>
        <v>0</v>
      </c>
      <c r="AF295" s="59">
        <f>+'Resumen-DiarioHorario-HP'!AD3975</f>
        <v>0</v>
      </c>
      <c r="AG295" s="58">
        <f>+'Resumen-DiarioHorario-HP'!AD4117</f>
        <v>0</v>
      </c>
      <c r="AH295" s="59">
        <f>+'Resumen-DiarioHorario-HP'!AD4259</f>
        <v>0</v>
      </c>
      <c r="AI295" s="60">
        <f>+'Resumen-DiarioHorario-HP'!AD4401</f>
        <v>0</v>
      </c>
      <c r="AJ295" s="54"/>
      <c r="AK295" s="51">
        <f t="shared" si="16"/>
        <v>0</v>
      </c>
      <c r="AL295" s="54"/>
    </row>
    <row r="296" spans="2:39" x14ac:dyDescent="0.3">
      <c r="B296" s="4" t="s">
        <v>173</v>
      </c>
      <c r="D296" s="62"/>
      <c r="E296" s="58">
        <f>+'Resumen-DiarioHorario-HP'!AD142</f>
        <v>0</v>
      </c>
      <c r="F296" s="59">
        <f>+'Resumen-DiarioHorario-HP'!AD284</f>
        <v>0</v>
      </c>
      <c r="G296" s="58">
        <f>+'Resumen-DiarioHorario-HP'!AD426</f>
        <v>0</v>
      </c>
      <c r="H296" s="59">
        <f>+'Resumen-DiarioHorario-HP'!AD568</f>
        <v>0</v>
      </c>
      <c r="I296" s="58">
        <f>+'Resumen-DiarioHorario-HP'!AD710</f>
        <v>0</v>
      </c>
      <c r="J296" s="59">
        <f>+'Resumen-DiarioHorario-HP'!AD852</f>
        <v>0</v>
      </c>
      <c r="K296" s="58">
        <f>+'Resumen-DiarioHorario-HP'!AD994</f>
        <v>0</v>
      </c>
      <c r="L296" s="59">
        <f>+'Resumen-DiarioHorario-HP'!AD1136</f>
        <v>0</v>
      </c>
      <c r="M296" s="58">
        <f>+'Resumen-DiarioHorario-HP'!AD1278</f>
        <v>0</v>
      </c>
      <c r="N296" s="59">
        <f>+'Resumen-DiarioHorario-HP'!AD1420</f>
        <v>0</v>
      </c>
      <c r="O296" s="58">
        <f>+'Resumen-DiarioHorario-HP'!AD1562</f>
        <v>0</v>
      </c>
      <c r="P296" s="59">
        <f>+'Resumen-DiarioHorario-HP'!AD1704</f>
        <v>0</v>
      </c>
      <c r="Q296" s="58">
        <f>+'Resumen-DiarioHorario-HP'!AD1846</f>
        <v>0</v>
      </c>
      <c r="R296" s="59">
        <f>+'Resumen-DiarioHorario-HP'!AD1988</f>
        <v>0</v>
      </c>
      <c r="S296" s="58">
        <f>+'Resumen-DiarioHorario-HP'!AD2130</f>
        <v>0</v>
      </c>
      <c r="T296" s="59">
        <f>+'Resumen-DiarioHorario-HP'!AD2272</f>
        <v>0</v>
      </c>
      <c r="U296" s="58">
        <f>+'Resumen-DiarioHorario-HP'!AD2414</f>
        <v>0</v>
      </c>
      <c r="V296" s="59">
        <f>+'Resumen-DiarioHorario-HP'!AD2556</f>
        <v>0</v>
      </c>
      <c r="W296" s="58">
        <f>+'Resumen-DiarioHorario-HP'!AD2698</f>
        <v>0</v>
      </c>
      <c r="X296" s="59">
        <f>+'Resumen-DiarioHorario-HP'!AD2840</f>
        <v>0</v>
      </c>
      <c r="Y296" s="58">
        <f>+'Resumen-DiarioHorario-HP'!AD2982</f>
        <v>0</v>
      </c>
      <c r="Z296" s="59">
        <f>+'Resumen-DiarioHorario-HP'!AD3124</f>
        <v>0</v>
      </c>
      <c r="AA296" s="58">
        <f>+'Resumen-DiarioHorario-HP'!AD3266</f>
        <v>0</v>
      </c>
      <c r="AB296" s="59">
        <f>+'Resumen-DiarioHorario-HP'!AD3408</f>
        <v>0</v>
      </c>
      <c r="AC296" s="58">
        <f>+'Resumen-DiarioHorario-HP'!AD3550</f>
        <v>0</v>
      </c>
      <c r="AD296" s="59">
        <f>+'Resumen-DiarioHorario-HP'!AD3692</f>
        <v>0</v>
      </c>
      <c r="AE296" s="58">
        <f>+'Resumen-DiarioHorario-HP'!AD3834</f>
        <v>0</v>
      </c>
      <c r="AF296" s="59">
        <f>+'Resumen-DiarioHorario-HP'!AD3976</f>
        <v>0</v>
      </c>
      <c r="AG296" s="58">
        <f>+'Resumen-DiarioHorario-HP'!AD4118</f>
        <v>0</v>
      </c>
      <c r="AH296" s="59">
        <f>+'Resumen-DiarioHorario-HP'!AD4260</f>
        <v>0</v>
      </c>
      <c r="AI296" s="60">
        <f>+'Resumen-DiarioHorario-HP'!AD4402</f>
        <v>0</v>
      </c>
      <c r="AJ296" s="54"/>
      <c r="AK296" s="51">
        <f t="shared" si="16"/>
        <v>0</v>
      </c>
      <c r="AL296" s="54"/>
    </row>
    <row r="297" spans="2:39" x14ac:dyDescent="0.3">
      <c r="B297" s="4" t="s">
        <v>138</v>
      </c>
      <c r="D297" s="62"/>
      <c r="E297" s="58">
        <f>+'Resumen-DiarioHorario-HP'!AD143</f>
        <v>0</v>
      </c>
      <c r="F297" s="59">
        <f>+'Resumen-DiarioHorario-HP'!AD285</f>
        <v>0</v>
      </c>
      <c r="G297" s="58">
        <f>+'Resumen-DiarioHorario-HP'!AD427</f>
        <v>0</v>
      </c>
      <c r="H297" s="59">
        <f>+'Resumen-DiarioHorario-HP'!AD569</f>
        <v>0</v>
      </c>
      <c r="I297" s="58">
        <f>+'Resumen-DiarioHorario-HP'!AD711</f>
        <v>0</v>
      </c>
      <c r="J297" s="59">
        <f>+'Resumen-DiarioHorario-HP'!AD853</f>
        <v>0</v>
      </c>
      <c r="K297" s="58">
        <f>+'Resumen-DiarioHorario-HP'!AD995</f>
        <v>0</v>
      </c>
      <c r="L297" s="59">
        <f>+'Resumen-DiarioHorario-HP'!AD1137</f>
        <v>0</v>
      </c>
      <c r="M297" s="58">
        <f>+'Resumen-DiarioHorario-HP'!AD1279</f>
        <v>0</v>
      </c>
      <c r="N297" s="59">
        <f>+'Resumen-DiarioHorario-HP'!AD1421</f>
        <v>0</v>
      </c>
      <c r="O297" s="58">
        <f>+'Resumen-DiarioHorario-HP'!AD1563</f>
        <v>0</v>
      </c>
      <c r="P297" s="59">
        <f>+'Resumen-DiarioHorario-HP'!AD1705</f>
        <v>0</v>
      </c>
      <c r="Q297" s="58">
        <f>+'Resumen-DiarioHorario-HP'!AD1847</f>
        <v>0</v>
      </c>
      <c r="R297" s="59">
        <f>+'Resumen-DiarioHorario-HP'!AD1989</f>
        <v>0</v>
      </c>
      <c r="S297" s="58">
        <f>+'Resumen-DiarioHorario-HP'!AD2131</f>
        <v>0</v>
      </c>
      <c r="T297" s="59">
        <f>+'Resumen-DiarioHorario-HP'!AD2273</f>
        <v>0</v>
      </c>
      <c r="U297" s="58">
        <f>+'Resumen-DiarioHorario-HP'!AD2415</f>
        <v>0</v>
      </c>
      <c r="V297" s="59">
        <f>+'Resumen-DiarioHorario-HP'!AD2557</f>
        <v>0</v>
      </c>
      <c r="W297" s="58">
        <f>+'Resumen-DiarioHorario-HP'!AD2699</f>
        <v>0</v>
      </c>
      <c r="X297" s="59">
        <f>+'Resumen-DiarioHorario-HP'!AD2841</f>
        <v>0</v>
      </c>
      <c r="Y297" s="58">
        <f>+'Resumen-DiarioHorario-HP'!AD2983</f>
        <v>0</v>
      </c>
      <c r="Z297" s="59">
        <f>+'Resumen-DiarioHorario-HP'!AD3125</f>
        <v>0</v>
      </c>
      <c r="AA297" s="58">
        <f>+'Resumen-DiarioHorario-HP'!AD3267</f>
        <v>0</v>
      </c>
      <c r="AB297" s="59">
        <f>+'Resumen-DiarioHorario-HP'!AD3409</f>
        <v>0</v>
      </c>
      <c r="AC297" s="58">
        <f>+'Resumen-DiarioHorario-HP'!AD3551</f>
        <v>0</v>
      </c>
      <c r="AD297" s="59">
        <f>+'Resumen-DiarioHorario-HP'!AD3693</f>
        <v>0</v>
      </c>
      <c r="AE297" s="58">
        <f>+'Resumen-DiarioHorario-HP'!AD3835</f>
        <v>0</v>
      </c>
      <c r="AF297" s="59">
        <f>+'Resumen-DiarioHorario-HP'!AD3977</f>
        <v>0</v>
      </c>
      <c r="AG297" s="58">
        <f>+'Resumen-DiarioHorario-HP'!AD4119</f>
        <v>0</v>
      </c>
      <c r="AH297" s="59">
        <f>+'Resumen-DiarioHorario-HP'!AD4261</f>
        <v>0</v>
      </c>
      <c r="AI297" s="60">
        <f>+'Resumen-DiarioHorario-HP'!AD4403</f>
        <v>0</v>
      </c>
      <c r="AJ297" s="54"/>
      <c r="AK297" s="51">
        <f t="shared" si="16"/>
        <v>0</v>
      </c>
      <c r="AL297" s="54"/>
    </row>
    <row r="298" spans="2:39" x14ac:dyDescent="0.3">
      <c r="C298" s="4"/>
      <c r="D298" s="6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2:39" x14ac:dyDescent="0.3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2:39" x14ac:dyDescent="0.3">
      <c r="B300" s="5" t="s">
        <v>298</v>
      </c>
      <c r="C300" s="2"/>
      <c r="D300" s="2"/>
      <c r="E300" s="2"/>
      <c r="F300" s="2"/>
      <c r="G300" s="2"/>
      <c r="H300" s="2"/>
      <c r="I300" s="2"/>
      <c r="J300" s="2"/>
      <c r="K300" s="2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0"/>
      <c r="AC300" s="30"/>
      <c r="AD300" s="30"/>
      <c r="AE300" s="30"/>
      <c r="AF300" s="30"/>
      <c r="AG300" s="30"/>
      <c r="AH300" s="1"/>
      <c r="AI300" s="1"/>
      <c r="AJ300" s="1"/>
      <c r="AK300" s="1"/>
      <c r="AL300" s="1"/>
    </row>
    <row r="301" spans="2:39" x14ac:dyDescent="0.3">
      <c r="C301" s="4"/>
      <c r="D301" s="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K301" s="4"/>
    </row>
    <row r="302" spans="2:39" x14ac:dyDescent="0.3">
      <c r="B302" s="32" t="s">
        <v>3</v>
      </c>
      <c r="C302" s="4"/>
      <c r="D302" s="4"/>
      <c r="E302" s="33">
        <f t="shared" ref="E302:AI302" si="17">E160</f>
        <v>45748</v>
      </c>
      <c r="F302" s="33">
        <f t="shared" si="17"/>
        <v>45749</v>
      </c>
      <c r="G302" s="33">
        <f t="shared" si="17"/>
        <v>45750</v>
      </c>
      <c r="H302" s="33">
        <f t="shared" si="17"/>
        <v>45751</v>
      </c>
      <c r="I302" s="33">
        <f t="shared" si="17"/>
        <v>45752</v>
      </c>
      <c r="J302" s="33">
        <f t="shared" si="17"/>
        <v>45753</v>
      </c>
      <c r="K302" s="33">
        <f t="shared" si="17"/>
        <v>45754</v>
      </c>
      <c r="L302" s="33">
        <f t="shared" si="17"/>
        <v>45755</v>
      </c>
      <c r="M302" s="33">
        <f t="shared" si="17"/>
        <v>45756</v>
      </c>
      <c r="N302" s="33">
        <f t="shared" si="17"/>
        <v>45757</v>
      </c>
      <c r="O302" s="33">
        <f t="shared" si="17"/>
        <v>45758</v>
      </c>
      <c r="P302" s="33">
        <f t="shared" si="17"/>
        <v>45759</v>
      </c>
      <c r="Q302" s="33">
        <f t="shared" si="17"/>
        <v>45760</v>
      </c>
      <c r="R302" s="33">
        <f t="shared" si="17"/>
        <v>45761</v>
      </c>
      <c r="S302" s="33">
        <f t="shared" si="17"/>
        <v>45762</v>
      </c>
      <c r="T302" s="33">
        <f t="shared" si="17"/>
        <v>45763</v>
      </c>
      <c r="U302" s="33">
        <f t="shared" si="17"/>
        <v>45764</v>
      </c>
      <c r="V302" s="33">
        <f t="shared" si="17"/>
        <v>45765</v>
      </c>
      <c r="W302" s="33">
        <f t="shared" si="17"/>
        <v>45766</v>
      </c>
      <c r="X302" s="33">
        <f t="shared" si="17"/>
        <v>45767</v>
      </c>
      <c r="Y302" s="33">
        <f t="shared" si="17"/>
        <v>45768</v>
      </c>
      <c r="Z302" s="33">
        <f t="shared" si="17"/>
        <v>45769</v>
      </c>
      <c r="AA302" s="33">
        <f t="shared" si="17"/>
        <v>45770</v>
      </c>
      <c r="AB302" s="33">
        <f t="shared" si="17"/>
        <v>45771</v>
      </c>
      <c r="AC302" s="33">
        <f t="shared" si="17"/>
        <v>45772</v>
      </c>
      <c r="AD302" s="33">
        <f t="shared" si="17"/>
        <v>45773</v>
      </c>
      <c r="AE302" s="33">
        <f t="shared" si="17"/>
        <v>45774</v>
      </c>
      <c r="AF302" s="33">
        <f t="shared" si="17"/>
        <v>45775</v>
      </c>
      <c r="AG302" s="33">
        <f t="shared" si="17"/>
        <v>45776</v>
      </c>
      <c r="AH302" s="33">
        <f t="shared" si="17"/>
        <v>45777</v>
      </c>
      <c r="AI302" s="33" t="str">
        <f t="shared" si="17"/>
        <v>-</v>
      </c>
      <c r="AJ302" s="98" t="s">
        <v>2</v>
      </c>
      <c r="AK302" s="99"/>
      <c r="AL302" s="99"/>
    </row>
    <row r="303" spans="2:39" x14ac:dyDescent="0.3">
      <c r="B303" s="95" t="s">
        <v>2</v>
      </c>
      <c r="C303" s="95"/>
      <c r="D303" s="95"/>
      <c r="E303" s="49">
        <f t="shared" ref="E303:AI303" si="18">SUM(E304:E334)</f>
        <v>0</v>
      </c>
      <c r="F303" s="49">
        <f t="shared" si="18"/>
        <v>0</v>
      </c>
      <c r="G303" s="49">
        <f t="shared" si="18"/>
        <v>0</v>
      </c>
      <c r="H303" s="49">
        <f t="shared" si="18"/>
        <v>0</v>
      </c>
      <c r="I303" s="49">
        <f t="shared" si="18"/>
        <v>0</v>
      </c>
      <c r="J303" s="49">
        <f t="shared" si="18"/>
        <v>0</v>
      </c>
      <c r="K303" s="49">
        <f t="shared" si="18"/>
        <v>0</v>
      </c>
      <c r="L303" s="49">
        <f t="shared" si="18"/>
        <v>0</v>
      </c>
      <c r="M303" s="49">
        <f t="shared" si="18"/>
        <v>0</v>
      </c>
      <c r="N303" s="49">
        <f t="shared" si="18"/>
        <v>0</v>
      </c>
      <c r="O303" s="49">
        <f t="shared" si="18"/>
        <v>0</v>
      </c>
      <c r="P303" s="49">
        <f t="shared" si="18"/>
        <v>0</v>
      </c>
      <c r="Q303" s="49">
        <f t="shared" si="18"/>
        <v>0</v>
      </c>
      <c r="R303" s="49">
        <f t="shared" si="18"/>
        <v>0</v>
      </c>
      <c r="S303" s="49">
        <f t="shared" si="18"/>
        <v>0</v>
      </c>
      <c r="T303" s="49">
        <f t="shared" si="18"/>
        <v>0</v>
      </c>
      <c r="U303" s="49">
        <f t="shared" si="18"/>
        <v>0</v>
      </c>
      <c r="V303" s="49">
        <f t="shared" si="18"/>
        <v>0</v>
      </c>
      <c r="W303" s="49">
        <f t="shared" si="18"/>
        <v>0</v>
      </c>
      <c r="X303" s="49">
        <f t="shared" si="18"/>
        <v>0</v>
      </c>
      <c r="Y303" s="49">
        <f t="shared" si="18"/>
        <v>0</v>
      </c>
      <c r="Z303" s="49">
        <f t="shared" si="18"/>
        <v>0</v>
      </c>
      <c r="AA303" s="49">
        <f t="shared" si="18"/>
        <v>0</v>
      </c>
      <c r="AB303" s="49">
        <f t="shared" si="18"/>
        <v>0</v>
      </c>
      <c r="AC303" s="49">
        <f t="shared" si="18"/>
        <v>0</v>
      </c>
      <c r="AD303" s="49">
        <f t="shared" si="18"/>
        <v>0</v>
      </c>
      <c r="AE303" s="49">
        <f t="shared" si="18"/>
        <v>0</v>
      </c>
      <c r="AF303" s="49">
        <f t="shared" si="18"/>
        <v>0</v>
      </c>
      <c r="AG303" s="49">
        <f t="shared" si="18"/>
        <v>0</v>
      </c>
      <c r="AH303" s="49">
        <f t="shared" si="18"/>
        <v>0</v>
      </c>
      <c r="AI303" s="49">
        <f t="shared" si="18"/>
        <v>0</v>
      </c>
      <c r="AJ303" s="54"/>
      <c r="AK303" s="49">
        <f>SUM(AK304:AK332)</f>
        <v>0</v>
      </c>
      <c r="AL303" s="54"/>
      <c r="AM303" s="64"/>
    </row>
    <row r="304" spans="2:39" x14ac:dyDescent="0.3">
      <c r="B304" s="4" t="s">
        <v>252</v>
      </c>
      <c r="D304" s="62"/>
      <c r="E304" s="58">
        <f>+'Resumen-DiarioHorario-HE'!AD8</f>
        <v>0</v>
      </c>
      <c r="F304" s="59">
        <f>+'Resumen-DiarioHorario-HE'!AD43</f>
        <v>0</v>
      </c>
      <c r="G304" s="58">
        <f>+'Resumen-DiarioHorario-HE'!AD78</f>
        <v>0</v>
      </c>
      <c r="H304" s="59">
        <f>+'Resumen-DiarioHorario-HE'!AD113</f>
        <v>0</v>
      </c>
      <c r="I304" s="58">
        <f>+'Resumen-DiarioHorario-HE'!AD148</f>
        <v>0</v>
      </c>
      <c r="J304" s="59">
        <f>+'Resumen-DiarioHorario-HE'!AD183</f>
        <v>0</v>
      </c>
      <c r="K304" s="58">
        <f>+'Resumen-DiarioHorario-HE'!AD218</f>
        <v>0</v>
      </c>
      <c r="L304" s="59">
        <f>+'Resumen-DiarioHorario-HE'!AD253</f>
        <v>0</v>
      </c>
      <c r="M304" s="58">
        <f>+'Resumen-DiarioHorario-HE'!AD288</f>
        <v>0</v>
      </c>
      <c r="N304" s="59">
        <f>+'Resumen-DiarioHorario-HE'!AD323</f>
        <v>0</v>
      </c>
      <c r="O304" s="58">
        <f>+'Resumen-DiarioHorario-HE'!AD358</f>
        <v>0</v>
      </c>
      <c r="P304" s="59">
        <f>+'Resumen-DiarioHorario-HE'!AD393</f>
        <v>0</v>
      </c>
      <c r="Q304" s="58">
        <f>+'Resumen-DiarioHorario-HE'!AD428</f>
        <v>0</v>
      </c>
      <c r="R304" s="59">
        <f>+'Resumen-DiarioHorario-HE'!AD463</f>
        <v>0</v>
      </c>
      <c r="S304" s="58">
        <f>+'Resumen-DiarioHorario-HE'!AD498</f>
        <v>0</v>
      </c>
      <c r="T304" s="59">
        <f>+'Resumen-DiarioHorario-HE'!AD533</f>
        <v>0</v>
      </c>
      <c r="U304" s="58">
        <f>+'Resumen-DiarioHorario-HE'!AD568</f>
        <v>0</v>
      </c>
      <c r="V304" s="59">
        <f>+'Resumen-DiarioHorario-HE'!AD603</f>
        <v>0</v>
      </c>
      <c r="W304" s="58">
        <f>+'Resumen-DiarioHorario-HE'!AD638</f>
        <v>0</v>
      </c>
      <c r="X304" s="59">
        <f>+'Resumen-DiarioHorario-HE'!AD673</f>
        <v>0</v>
      </c>
      <c r="Y304" s="58">
        <f>+'Resumen-DiarioHorario-HE'!AD708</f>
        <v>0</v>
      </c>
      <c r="Z304" s="59">
        <f>+'Resumen-DiarioHorario-HE'!AD743</f>
        <v>0</v>
      </c>
      <c r="AA304" s="58">
        <f>+'Resumen-DiarioHorario-HE'!AD778</f>
        <v>0</v>
      </c>
      <c r="AB304" s="59">
        <f>+'Resumen-DiarioHorario-HE'!AD813</f>
        <v>0</v>
      </c>
      <c r="AC304" s="58">
        <f>+'Resumen-DiarioHorario-HE'!AD848</f>
        <v>0</v>
      </c>
      <c r="AD304" s="59">
        <f>+'Resumen-DiarioHorario-HE'!AD883</f>
        <v>0</v>
      </c>
      <c r="AE304" s="58">
        <f>+'Resumen-DiarioHorario-HE'!AD918</f>
        <v>0</v>
      </c>
      <c r="AF304" s="59">
        <f>+'Resumen-DiarioHorario-HE'!AD953</f>
        <v>0</v>
      </c>
      <c r="AG304" s="58">
        <f>+'Resumen-DiarioHorario-HE'!AD988</f>
        <v>0</v>
      </c>
      <c r="AH304" s="59">
        <f>+'Resumen-DiarioHorario-HE'!AD1023</f>
        <v>0</v>
      </c>
      <c r="AI304" s="60">
        <f>+'Resumen-DiarioHorario-HE'!AD1058</f>
        <v>0</v>
      </c>
      <c r="AJ304" s="54"/>
      <c r="AK304" s="51">
        <f t="shared" ref="AK304" si="19">SUM(E304:AI304)</f>
        <v>0</v>
      </c>
      <c r="AL304" s="54"/>
    </row>
    <row r="305" spans="2:38" x14ac:dyDescent="0.3">
      <c r="B305" s="4" t="s">
        <v>253</v>
      </c>
      <c r="D305" s="62"/>
      <c r="E305" s="58">
        <f>+'Resumen-DiarioHorario-HE'!AD9</f>
        <v>0</v>
      </c>
      <c r="F305" s="59">
        <f>+'Resumen-DiarioHorario-HE'!AD44</f>
        <v>0</v>
      </c>
      <c r="G305" s="58">
        <f>+'Resumen-DiarioHorario-HE'!AD79</f>
        <v>0</v>
      </c>
      <c r="H305" s="59">
        <f>+'Resumen-DiarioHorario-HE'!AD114</f>
        <v>0</v>
      </c>
      <c r="I305" s="58">
        <f>+'Resumen-DiarioHorario-HE'!AD149</f>
        <v>0</v>
      </c>
      <c r="J305" s="59">
        <f>+'Resumen-DiarioHorario-HE'!AD184</f>
        <v>0</v>
      </c>
      <c r="K305" s="58">
        <f>+'Resumen-DiarioHorario-HE'!AD219</f>
        <v>0</v>
      </c>
      <c r="L305" s="59">
        <f>+'Resumen-DiarioHorario-HE'!AD254</f>
        <v>0</v>
      </c>
      <c r="M305" s="58">
        <f>+'Resumen-DiarioHorario-HE'!AD289</f>
        <v>0</v>
      </c>
      <c r="N305" s="59">
        <f>+'Resumen-DiarioHorario-HE'!AD324</f>
        <v>0</v>
      </c>
      <c r="O305" s="58">
        <f>+'Resumen-DiarioHorario-HE'!AD359</f>
        <v>0</v>
      </c>
      <c r="P305" s="59">
        <f>+'Resumen-DiarioHorario-HE'!AD394</f>
        <v>0</v>
      </c>
      <c r="Q305" s="58">
        <f>+'Resumen-DiarioHorario-HE'!AD429</f>
        <v>0</v>
      </c>
      <c r="R305" s="59">
        <f>+'Resumen-DiarioHorario-HE'!AD464</f>
        <v>0</v>
      </c>
      <c r="S305" s="58">
        <f>+'Resumen-DiarioHorario-HE'!AD499</f>
        <v>0</v>
      </c>
      <c r="T305" s="59">
        <f>+'Resumen-DiarioHorario-HE'!AD534</f>
        <v>0</v>
      </c>
      <c r="U305" s="58">
        <f>+'Resumen-DiarioHorario-HE'!AD569</f>
        <v>0</v>
      </c>
      <c r="V305" s="59">
        <f>+'Resumen-DiarioHorario-HE'!AD604</f>
        <v>0</v>
      </c>
      <c r="W305" s="58">
        <f>+'Resumen-DiarioHorario-HE'!AD639</f>
        <v>0</v>
      </c>
      <c r="X305" s="59">
        <f>+'Resumen-DiarioHorario-HE'!AD674</f>
        <v>0</v>
      </c>
      <c r="Y305" s="58">
        <f>+'Resumen-DiarioHorario-HE'!AD709</f>
        <v>0</v>
      </c>
      <c r="Z305" s="59">
        <f>+'Resumen-DiarioHorario-HE'!AD744</f>
        <v>0</v>
      </c>
      <c r="AA305" s="58">
        <f>+'Resumen-DiarioHorario-HE'!AD779</f>
        <v>0</v>
      </c>
      <c r="AB305" s="59">
        <f>+'Resumen-DiarioHorario-HE'!AD814</f>
        <v>0</v>
      </c>
      <c r="AC305" s="58">
        <f>+'Resumen-DiarioHorario-HE'!AD849</f>
        <v>0</v>
      </c>
      <c r="AD305" s="59">
        <f>+'Resumen-DiarioHorario-HE'!AD884</f>
        <v>0</v>
      </c>
      <c r="AE305" s="58">
        <f>+'Resumen-DiarioHorario-HE'!AD919</f>
        <v>0</v>
      </c>
      <c r="AF305" s="59">
        <f>+'Resumen-DiarioHorario-HE'!AD954</f>
        <v>0</v>
      </c>
      <c r="AG305" s="58">
        <f>+'Resumen-DiarioHorario-HE'!AD989</f>
        <v>0</v>
      </c>
      <c r="AH305" s="59">
        <f>+'Resumen-DiarioHorario-HE'!AD1024</f>
        <v>0</v>
      </c>
      <c r="AI305" s="60">
        <f>+'Resumen-DiarioHorario-HE'!AD1059</f>
        <v>0</v>
      </c>
      <c r="AJ305" s="54"/>
      <c r="AK305" s="51">
        <f t="shared" ref="AK305:AK332" si="20">SUM(E305:AI305)</f>
        <v>0</v>
      </c>
      <c r="AL305" s="54"/>
    </row>
    <row r="306" spans="2:38" x14ac:dyDescent="0.3">
      <c r="B306" s="4" t="s">
        <v>254</v>
      </c>
      <c r="D306" s="62"/>
      <c r="E306" s="58">
        <f>+'Resumen-DiarioHorario-HE'!AD10</f>
        <v>0</v>
      </c>
      <c r="F306" s="59">
        <f>+'Resumen-DiarioHorario-HE'!AD45</f>
        <v>0</v>
      </c>
      <c r="G306" s="58">
        <f>+'Resumen-DiarioHorario-HE'!AD80</f>
        <v>0</v>
      </c>
      <c r="H306" s="59">
        <f>+'Resumen-DiarioHorario-HE'!AD115</f>
        <v>0</v>
      </c>
      <c r="I306" s="58">
        <f>+'Resumen-DiarioHorario-HE'!AD150</f>
        <v>0</v>
      </c>
      <c r="J306" s="59">
        <f>+'Resumen-DiarioHorario-HE'!AD185</f>
        <v>0</v>
      </c>
      <c r="K306" s="58">
        <f>+'Resumen-DiarioHorario-HE'!AD220</f>
        <v>0</v>
      </c>
      <c r="L306" s="59">
        <f>+'Resumen-DiarioHorario-HE'!AD255</f>
        <v>0</v>
      </c>
      <c r="M306" s="58">
        <f>+'Resumen-DiarioHorario-HE'!AD290</f>
        <v>0</v>
      </c>
      <c r="N306" s="59">
        <f>+'Resumen-DiarioHorario-HE'!AD325</f>
        <v>0</v>
      </c>
      <c r="O306" s="58">
        <f>+'Resumen-DiarioHorario-HE'!AD360</f>
        <v>0</v>
      </c>
      <c r="P306" s="59">
        <f>+'Resumen-DiarioHorario-HE'!AD395</f>
        <v>0</v>
      </c>
      <c r="Q306" s="58">
        <f>+'Resumen-DiarioHorario-HE'!AD430</f>
        <v>0</v>
      </c>
      <c r="R306" s="59">
        <f>+'Resumen-DiarioHorario-HE'!AD465</f>
        <v>0</v>
      </c>
      <c r="S306" s="58">
        <f>+'Resumen-DiarioHorario-HE'!AD500</f>
        <v>0</v>
      </c>
      <c r="T306" s="59">
        <f>+'Resumen-DiarioHorario-HE'!AD535</f>
        <v>0</v>
      </c>
      <c r="U306" s="58">
        <f>+'Resumen-DiarioHorario-HE'!AD570</f>
        <v>0</v>
      </c>
      <c r="V306" s="59">
        <f>+'Resumen-DiarioHorario-HE'!AD605</f>
        <v>0</v>
      </c>
      <c r="W306" s="58">
        <f>+'Resumen-DiarioHorario-HE'!AD640</f>
        <v>0</v>
      </c>
      <c r="X306" s="59">
        <f>+'Resumen-DiarioHorario-HE'!AD675</f>
        <v>0</v>
      </c>
      <c r="Y306" s="58">
        <f>+'Resumen-DiarioHorario-HE'!AD710</f>
        <v>0</v>
      </c>
      <c r="Z306" s="59">
        <f>+'Resumen-DiarioHorario-HE'!AD745</f>
        <v>0</v>
      </c>
      <c r="AA306" s="58">
        <f>+'Resumen-DiarioHorario-HE'!AD780</f>
        <v>0</v>
      </c>
      <c r="AB306" s="59">
        <f>+'Resumen-DiarioHorario-HE'!AD815</f>
        <v>0</v>
      </c>
      <c r="AC306" s="58">
        <f>+'Resumen-DiarioHorario-HE'!AD850</f>
        <v>0</v>
      </c>
      <c r="AD306" s="59">
        <f>+'Resumen-DiarioHorario-HE'!AD885</f>
        <v>0</v>
      </c>
      <c r="AE306" s="58">
        <f>+'Resumen-DiarioHorario-HE'!AD920</f>
        <v>0</v>
      </c>
      <c r="AF306" s="59">
        <f>+'Resumen-DiarioHorario-HE'!AD955</f>
        <v>0</v>
      </c>
      <c r="AG306" s="58">
        <f>+'Resumen-DiarioHorario-HE'!AD990</f>
        <v>0</v>
      </c>
      <c r="AH306" s="59">
        <f>+'Resumen-DiarioHorario-HE'!AD1025</f>
        <v>0</v>
      </c>
      <c r="AI306" s="60">
        <f>+'Resumen-DiarioHorario-HE'!AD1060</f>
        <v>0</v>
      </c>
      <c r="AJ306" s="54"/>
      <c r="AK306" s="51">
        <f t="shared" si="20"/>
        <v>0</v>
      </c>
      <c r="AL306" s="54"/>
    </row>
    <row r="307" spans="2:38" x14ac:dyDescent="0.3">
      <c r="B307" s="4" t="s">
        <v>282</v>
      </c>
      <c r="D307" s="62"/>
      <c r="E307" s="58">
        <f>+'Resumen-DiarioHorario-HE'!AD11</f>
        <v>0</v>
      </c>
      <c r="F307" s="59">
        <f>+'Resumen-DiarioHorario-HE'!AD46</f>
        <v>0</v>
      </c>
      <c r="G307" s="58">
        <f>+'Resumen-DiarioHorario-HE'!AD81</f>
        <v>0</v>
      </c>
      <c r="H307" s="59">
        <f>+'Resumen-DiarioHorario-HE'!AD116</f>
        <v>0</v>
      </c>
      <c r="I307" s="58">
        <f>+'Resumen-DiarioHorario-HE'!AD151</f>
        <v>0</v>
      </c>
      <c r="J307" s="59">
        <f>+'Resumen-DiarioHorario-HE'!AD186</f>
        <v>0</v>
      </c>
      <c r="K307" s="58">
        <f>+'Resumen-DiarioHorario-HE'!AD221</f>
        <v>0</v>
      </c>
      <c r="L307" s="59">
        <f>+'Resumen-DiarioHorario-HE'!AD256</f>
        <v>0</v>
      </c>
      <c r="M307" s="58">
        <f>+'Resumen-DiarioHorario-HE'!AD291</f>
        <v>0</v>
      </c>
      <c r="N307" s="59">
        <f>+'Resumen-DiarioHorario-HE'!AD326</f>
        <v>0</v>
      </c>
      <c r="O307" s="58">
        <f>+'Resumen-DiarioHorario-HE'!AD361</f>
        <v>0</v>
      </c>
      <c r="P307" s="59">
        <f>+'Resumen-DiarioHorario-HE'!AD396</f>
        <v>0</v>
      </c>
      <c r="Q307" s="58">
        <f>+'Resumen-DiarioHorario-HE'!AD431</f>
        <v>0</v>
      </c>
      <c r="R307" s="59">
        <f>+'Resumen-DiarioHorario-HE'!AD466</f>
        <v>0</v>
      </c>
      <c r="S307" s="58">
        <f>+'Resumen-DiarioHorario-HE'!AD501</f>
        <v>0</v>
      </c>
      <c r="T307" s="59">
        <f>+'Resumen-DiarioHorario-HE'!AD536</f>
        <v>0</v>
      </c>
      <c r="U307" s="58">
        <f>+'Resumen-DiarioHorario-HE'!AD571</f>
        <v>0</v>
      </c>
      <c r="V307" s="59">
        <f>+'Resumen-DiarioHorario-HE'!AD606</f>
        <v>0</v>
      </c>
      <c r="W307" s="58">
        <f>+'Resumen-DiarioHorario-HE'!AD641</f>
        <v>0</v>
      </c>
      <c r="X307" s="59">
        <f>+'Resumen-DiarioHorario-HE'!AD676</f>
        <v>0</v>
      </c>
      <c r="Y307" s="58">
        <f>+'Resumen-DiarioHorario-HE'!AD711</f>
        <v>0</v>
      </c>
      <c r="Z307" s="59">
        <f>+'Resumen-DiarioHorario-HE'!AD746</f>
        <v>0</v>
      </c>
      <c r="AA307" s="58">
        <f>+'Resumen-DiarioHorario-HE'!AD781</f>
        <v>0</v>
      </c>
      <c r="AB307" s="59">
        <f>+'Resumen-DiarioHorario-HE'!AD816</f>
        <v>0</v>
      </c>
      <c r="AC307" s="58">
        <f>+'Resumen-DiarioHorario-HE'!AD851</f>
        <v>0</v>
      </c>
      <c r="AD307" s="59">
        <f>+'Resumen-DiarioHorario-HE'!AD886</f>
        <v>0</v>
      </c>
      <c r="AE307" s="58">
        <f>+'Resumen-DiarioHorario-HE'!AD921</f>
        <v>0</v>
      </c>
      <c r="AF307" s="59">
        <f>+'Resumen-DiarioHorario-HE'!AD956</f>
        <v>0</v>
      </c>
      <c r="AG307" s="58">
        <f>+'Resumen-DiarioHorario-HE'!AD991</f>
        <v>0</v>
      </c>
      <c r="AH307" s="59">
        <f>+'Resumen-DiarioHorario-HE'!AD1026</f>
        <v>0</v>
      </c>
      <c r="AI307" s="60">
        <f>+'Resumen-DiarioHorario-HE'!AD1061</f>
        <v>0</v>
      </c>
      <c r="AJ307" s="54"/>
      <c r="AK307" s="51">
        <f t="shared" si="20"/>
        <v>0</v>
      </c>
      <c r="AL307" s="54"/>
    </row>
    <row r="308" spans="2:38" x14ac:dyDescent="0.3">
      <c r="B308" s="4" t="s">
        <v>283</v>
      </c>
      <c r="D308" s="62"/>
      <c r="E308" s="58">
        <f>+'Resumen-DiarioHorario-HE'!AD12</f>
        <v>0</v>
      </c>
      <c r="F308" s="59">
        <f>+'Resumen-DiarioHorario-HE'!AD47</f>
        <v>0</v>
      </c>
      <c r="G308" s="58">
        <f>+'Resumen-DiarioHorario-HE'!AD82</f>
        <v>0</v>
      </c>
      <c r="H308" s="59">
        <f>+'Resumen-DiarioHorario-HE'!AD117</f>
        <v>0</v>
      </c>
      <c r="I308" s="58">
        <f>+'Resumen-DiarioHorario-HE'!AD152</f>
        <v>0</v>
      </c>
      <c r="J308" s="59">
        <f>+'Resumen-DiarioHorario-HE'!AD187</f>
        <v>0</v>
      </c>
      <c r="K308" s="58">
        <f>+'Resumen-DiarioHorario-HE'!AD222</f>
        <v>0</v>
      </c>
      <c r="L308" s="59">
        <f>+'Resumen-DiarioHorario-HE'!AD257</f>
        <v>0</v>
      </c>
      <c r="M308" s="58">
        <f>+'Resumen-DiarioHorario-HE'!AD292</f>
        <v>0</v>
      </c>
      <c r="N308" s="59">
        <f>+'Resumen-DiarioHorario-HE'!AD327</f>
        <v>0</v>
      </c>
      <c r="O308" s="58">
        <f>+'Resumen-DiarioHorario-HE'!AD362</f>
        <v>0</v>
      </c>
      <c r="P308" s="59">
        <f>+'Resumen-DiarioHorario-HE'!AD397</f>
        <v>0</v>
      </c>
      <c r="Q308" s="58">
        <f>+'Resumen-DiarioHorario-HE'!AD432</f>
        <v>0</v>
      </c>
      <c r="R308" s="59">
        <f>+'Resumen-DiarioHorario-HE'!AD467</f>
        <v>0</v>
      </c>
      <c r="S308" s="58">
        <f>+'Resumen-DiarioHorario-HE'!AD502</f>
        <v>0</v>
      </c>
      <c r="T308" s="59">
        <f>+'Resumen-DiarioHorario-HE'!AD537</f>
        <v>0</v>
      </c>
      <c r="U308" s="58">
        <f>+'Resumen-DiarioHorario-HE'!AD572</f>
        <v>0</v>
      </c>
      <c r="V308" s="59">
        <f>+'Resumen-DiarioHorario-HE'!AD607</f>
        <v>0</v>
      </c>
      <c r="W308" s="58">
        <f>+'Resumen-DiarioHorario-HE'!AD642</f>
        <v>0</v>
      </c>
      <c r="X308" s="59">
        <f>+'Resumen-DiarioHorario-HE'!AD677</f>
        <v>0</v>
      </c>
      <c r="Y308" s="58">
        <f>+'Resumen-DiarioHorario-HE'!AD712</f>
        <v>0</v>
      </c>
      <c r="Z308" s="59">
        <f>+'Resumen-DiarioHorario-HE'!AD747</f>
        <v>0</v>
      </c>
      <c r="AA308" s="58">
        <f>+'Resumen-DiarioHorario-HE'!AD782</f>
        <v>0</v>
      </c>
      <c r="AB308" s="59">
        <f>+'Resumen-DiarioHorario-HE'!AD817</f>
        <v>0</v>
      </c>
      <c r="AC308" s="58">
        <f>+'Resumen-DiarioHorario-HE'!AD852</f>
        <v>0</v>
      </c>
      <c r="AD308" s="59">
        <f>+'Resumen-DiarioHorario-HE'!AD887</f>
        <v>0</v>
      </c>
      <c r="AE308" s="58">
        <f>+'Resumen-DiarioHorario-HE'!AD922</f>
        <v>0</v>
      </c>
      <c r="AF308" s="59">
        <f>+'Resumen-DiarioHorario-HE'!AD957</f>
        <v>0</v>
      </c>
      <c r="AG308" s="58">
        <f>+'Resumen-DiarioHorario-HE'!AD992</f>
        <v>0</v>
      </c>
      <c r="AH308" s="59">
        <f>+'Resumen-DiarioHorario-HE'!AD1027</f>
        <v>0</v>
      </c>
      <c r="AI308" s="60">
        <f>+'Resumen-DiarioHorario-HE'!AD1062</f>
        <v>0</v>
      </c>
      <c r="AJ308" s="54"/>
      <c r="AK308" s="51">
        <f t="shared" si="20"/>
        <v>0</v>
      </c>
      <c r="AL308" s="54"/>
    </row>
    <row r="309" spans="2:38" x14ac:dyDescent="0.3">
      <c r="B309" s="4" t="s">
        <v>255</v>
      </c>
      <c r="D309" s="62"/>
      <c r="E309" s="58">
        <f>+'Resumen-DiarioHorario-HE'!AD13</f>
        <v>0</v>
      </c>
      <c r="F309" s="59">
        <f>+'Resumen-DiarioHorario-HE'!AD48</f>
        <v>0</v>
      </c>
      <c r="G309" s="58">
        <f>+'Resumen-DiarioHorario-HE'!AD83</f>
        <v>0</v>
      </c>
      <c r="H309" s="59">
        <f>+'Resumen-DiarioHorario-HE'!AD118</f>
        <v>0</v>
      </c>
      <c r="I309" s="58">
        <f>+'Resumen-DiarioHorario-HE'!AD153</f>
        <v>0</v>
      </c>
      <c r="J309" s="59">
        <f>+'Resumen-DiarioHorario-HE'!AD188</f>
        <v>0</v>
      </c>
      <c r="K309" s="58">
        <f>+'Resumen-DiarioHorario-HE'!AD223</f>
        <v>0</v>
      </c>
      <c r="L309" s="59">
        <f>+'Resumen-DiarioHorario-HE'!AD258</f>
        <v>0</v>
      </c>
      <c r="M309" s="58">
        <f>+'Resumen-DiarioHorario-HE'!AD293</f>
        <v>0</v>
      </c>
      <c r="N309" s="59">
        <f>+'Resumen-DiarioHorario-HE'!AD328</f>
        <v>0</v>
      </c>
      <c r="O309" s="58">
        <f>+'Resumen-DiarioHorario-HE'!AD363</f>
        <v>0</v>
      </c>
      <c r="P309" s="59">
        <f>+'Resumen-DiarioHorario-HE'!AD398</f>
        <v>0</v>
      </c>
      <c r="Q309" s="58">
        <f>+'Resumen-DiarioHorario-HE'!AD433</f>
        <v>0</v>
      </c>
      <c r="R309" s="59">
        <f>+'Resumen-DiarioHorario-HE'!AD468</f>
        <v>0</v>
      </c>
      <c r="S309" s="58">
        <f>+'Resumen-DiarioHorario-HE'!AD503</f>
        <v>0</v>
      </c>
      <c r="T309" s="59">
        <f>+'Resumen-DiarioHorario-HE'!AD538</f>
        <v>0</v>
      </c>
      <c r="U309" s="58">
        <f>+'Resumen-DiarioHorario-HE'!AD573</f>
        <v>0</v>
      </c>
      <c r="V309" s="59">
        <f>+'Resumen-DiarioHorario-HE'!AD608</f>
        <v>0</v>
      </c>
      <c r="W309" s="58">
        <f>+'Resumen-DiarioHorario-HE'!AD643</f>
        <v>0</v>
      </c>
      <c r="X309" s="59">
        <f>+'Resumen-DiarioHorario-HE'!AD678</f>
        <v>0</v>
      </c>
      <c r="Y309" s="58">
        <f>+'Resumen-DiarioHorario-HE'!AD713</f>
        <v>0</v>
      </c>
      <c r="Z309" s="59">
        <f>+'Resumen-DiarioHorario-HE'!AD748</f>
        <v>0</v>
      </c>
      <c r="AA309" s="58">
        <f>+'Resumen-DiarioHorario-HE'!AD783</f>
        <v>0</v>
      </c>
      <c r="AB309" s="59">
        <f>+'Resumen-DiarioHorario-HE'!AD818</f>
        <v>0</v>
      </c>
      <c r="AC309" s="58">
        <f>+'Resumen-DiarioHorario-HE'!AD853</f>
        <v>0</v>
      </c>
      <c r="AD309" s="59">
        <f>+'Resumen-DiarioHorario-HE'!AD888</f>
        <v>0</v>
      </c>
      <c r="AE309" s="58">
        <f>+'Resumen-DiarioHorario-HE'!AD923</f>
        <v>0</v>
      </c>
      <c r="AF309" s="59">
        <f>+'Resumen-DiarioHorario-HE'!AD958</f>
        <v>0</v>
      </c>
      <c r="AG309" s="58">
        <f>+'Resumen-DiarioHorario-HE'!AD993</f>
        <v>0</v>
      </c>
      <c r="AH309" s="59">
        <f>+'Resumen-DiarioHorario-HE'!AD1028</f>
        <v>0</v>
      </c>
      <c r="AI309" s="60">
        <f>+'Resumen-DiarioHorario-HE'!AD1063</f>
        <v>0</v>
      </c>
      <c r="AJ309" s="54"/>
      <c r="AK309" s="51">
        <f t="shared" si="20"/>
        <v>0</v>
      </c>
      <c r="AL309" s="54"/>
    </row>
    <row r="310" spans="2:38" x14ac:dyDescent="0.3">
      <c r="B310" s="4" t="s">
        <v>256</v>
      </c>
      <c r="D310" s="62"/>
      <c r="E310" s="58">
        <f>+'Resumen-DiarioHorario-HE'!AD14</f>
        <v>0</v>
      </c>
      <c r="F310" s="59">
        <f>+'Resumen-DiarioHorario-HE'!AD49</f>
        <v>0</v>
      </c>
      <c r="G310" s="58">
        <f>+'Resumen-DiarioHorario-HE'!AD84</f>
        <v>0</v>
      </c>
      <c r="H310" s="59">
        <f>+'Resumen-DiarioHorario-HE'!AD119</f>
        <v>0</v>
      </c>
      <c r="I310" s="58">
        <f>+'Resumen-DiarioHorario-HE'!AD154</f>
        <v>0</v>
      </c>
      <c r="J310" s="59">
        <f>+'Resumen-DiarioHorario-HE'!AD189</f>
        <v>0</v>
      </c>
      <c r="K310" s="58">
        <f>+'Resumen-DiarioHorario-HE'!AD224</f>
        <v>0</v>
      </c>
      <c r="L310" s="59">
        <f>+'Resumen-DiarioHorario-HE'!AD259</f>
        <v>0</v>
      </c>
      <c r="M310" s="58">
        <f>+'Resumen-DiarioHorario-HE'!AD294</f>
        <v>0</v>
      </c>
      <c r="N310" s="59">
        <f>+'Resumen-DiarioHorario-HE'!AD329</f>
        <v>0</v>
      </c>
      <c r="O310" s="58">
        <f>+'Resumen-DiarioHorario-HE'!AD364</f>
        <v>0</v>
      </c>
      <c r="P310" s="59">
        <f>+'Resumen-DiarioHorario-HE'!AD399</f>
        <v>0</v>
      </c>
      <c r="Q310" s="58">
        <f>+'Resumen-DiarioHorario-HE'!AD434</f>
        <v>0</v>
      </c>
      <c r="R310" s="59">
        <f>+'Resumen-DiarioHorario-HE'!AD469</f>
        <v>0</v>
      </c>
      <c r="S310" s="58">
        <f>+'Resumen-DiarioHorario-HE'!AD504</f>
        <v>0</v>
      </c>
      <c r="T310" s="59">
        <f>+'Resumen-DiarioHorario-HE'!AD539</f>
        <v>0</v>
      </c>
      <c r="U310" s="58">
        <f>+'Resumen-DiarioHorario-HE'!AD574</f>
        <v>0</v>
      </c>
      <c r="V310" s="59">
        <f>+'Resumen-DiarioHorario-HE'!AD609</f>
        <v>0</v>
      </c>
      <c r="W310" s="58">
        <f>+'Resumen-DiarioHorario-HE'!AD644</f>
        <v>0</v>
      </c>
      <c r="X310" s="59">
        <f>+'Resumen-DiarioHorario-HE'!AD679</f>
        <v>0</v>
      </c>
      <c r="Y310" s="58">
        <f>+'Resumen-DiarioHorario-HE'!AD714</f>
        <v>0</v>
      </c>
      <c r="Z310" s="59">
        <f>+'Resumen-DiarioHorario-HE'!AD749</f>
        <v>0</v>
      </c>
      <c r="AA310" s="58">
        <f>+'Resumen-DiarioHorario-HE'!AD784</f>
        <v>0</v>
      </c>
      <c r="AB310" s="59">
        <f>+'Resumen-DiarioHorario-HE'!AD819</f>
        <v>0</v>
      </c>
      <c r="AC310" s="58">
        <f>+'Resumen-DiarioHorario-HE'!AD854</f>
        <v>0</v>
      </c>
      <c r="AD310" s="59">
        <f>+'Resumen-DiarioHorario-HE'!AD889</f>
        <v>0</v>
      </c>
      <c r="AE310" s="58">
        <f>+'Resumen-DiarioHorario-HE'!AD924</f>
        <v>0</v>
      </c>
      <c r="AF310" s="59">
        <f>+'Resumen-DiarioHorario-HE'!AD959</f>
        <v>0</v>
      </c>
      <c r="AG310" s="58">
        <f>+'Resumen-DiarioHorario-HE'!AD994</f>
        <v>0</v>
      </c>
      <c r="AH310" s="59">
        <f>+'Resumen-DiarioHorario-HE'!AD1029</f>
        <v>0</v>
      </c>
      <c r="AI310" s="60">
        <f>+'Resumen-DiarioHorario-HE'!AD1064</f>
        <v>0</v>
      </c>
      <c r="AJ310" s="54"/>
      <c r="AK310" s="51">
        <f t="shared" si="20"/>
        <v>0</v>
      </c>
      <c r="AL310" s="54"/>
    </row>
    <row r="311" spans="2:38" x14ac:dyDescent="0.3">
      <c r="B311" s="4" t="s">
        <v>266</v>
      </c>
      <c r="D311" s="62"/>
      <c r="E311" s="58">
        <f>+'Resumen-DiarioHorario-HE'!AD15</f>
        <v>0</v>
      </c>
      <c r="F311" s="59">
        <f>+'Resumen-DiarioHorario-HE'!AD50</f>
        <v>0</v>
      </c>
      <c r="G311" s="58">
        <f>+'Resumen-DiarioHorario-HE'!AD85</f>
        <v>0</v>
      </c>
      <c r="H311" s="59">
        <f>+'Resumen-DiarioHorario-HE'!AD120</f>
        <v>0</v>
      </c>
      <c r="I311" s="58">
        <f>+'Resumen-DiarioHorario-HE'!AD155</f>
        <v>0</v>
      </c>
      <c r="J311" s="59">
        <f>+'Resumen-DiarioHorario-HE'!AD190</f>
        <v>0</v>
      </c>
      <c r="K311" s="58">
        <f>+'Resumen-DiarioHorario-HE'!AD225</f>
        <v>0</v>
      </c>
      <c r="L311" s="59">
        <f>+'Resumen-DiarioHorario-HE'!AD260</f>
        <v>0</v>
      </c>
      <c r="M311" s="58">
        <f>+'Resumen-DiarioHorario-HE'!AD295</f>
        <v>0</v>
      </c>
      <c r="N311" s="59">
        <f>+'Resumen-DiarioHorario-HE'!AD330</f>
        <v>0</v>
      </c>
      <c r="O311" s="58">
        <f>+'Resumen-DiarioHorario-HE'!AD365</f>
        <v>0</v>
      </c>
      <c r="P311" s="59">
        <f>+'Resumen-DiarioHorario-HE'!AD400</f>
        <v>0</v>
      </c>
      <c r="Q311" s="58">
        <f>+'Resumen-DiarioHorario-HE'!AD435</f>
        <v>0</v>
      </c>
      <c r="R311" s="59">
        <f>+'Resumen-DiarioHorario-HE'!AD470</f>
        <v>0</v>
      </c>
      <c r="S311" s="58">
        <f>+'Resumen-DiarioHorario-HE'!AD505</f>
        <v>0</v>
      </c>
      <c r="T311" s="59">
        <f>+'Resumen-DiarioHorario-HE'!AD540</f>
        <v>0</v>
      </c>
      <c r="U311" s="58">
        <f>+'Resumen-DiarioHorario-HE'!AD575</f>
        <v>0</v>
      </c>
      <c r="V311" s="59">
        <f>+'Resumen-DiarioHorario-HE'!AD610</f>
        <v>0</v>
      </c>
      <c r="W311" s="58">
        <f>+'Resumen-DiarioHorario-HE'!AD645</f>
        <v>0</v>
      </c>
      <c r="X311" s="59">
        <f>+'Resumen-DiarioHorario-HE'!AD680</f>
        <v>0</v>
      </c>
      <c r="Y311" s="58">
        <f>+'Resumen-DiarioHorario-HE'!AD715</f>
        <v>0</v>
      </c>
      <c r="Z311" s="59">
        <f>+'Resumen-DiarioHorario-HE'!AD750</f>
        <v>0</v>
      </c>
      <c r="AA311" s="58">
        <f>+'Resumen-DiarioHorario-HE'!AD785</f>
        <v>0</v>
      </c>
      <c r="AB311" s="59">
        <f>+'Resumen-DiarioHorario-HE'!AD820</f>
        <v>0</v>
      </c>
      <c r="AC311" s="58">
        <f>+'Resumen-DiarioHorario-HE'!AD855</f>
        <v>0</v>
      </c>
      <c r="AD311" s="59">
        <f>+'Resumen-DiarioHorario-HE'!AD890</f>
        <v>0</v>
      </c>
      <c r="AE311" s="58">
        <f>+'Resumen-DiarioHorario-HE'!AD925</f>
        <v>0</v>
      </c>
      <c r="AF311" s="59">
        <f>+'Resumen-DiarioHorario-HE'!AD960</f>
        <v>0</v>
      </c>
      <c r="AG311" s="58">
        <f>+'Resumen-DiarioHorario-HE'!AD995</f>
        <v>0</v>
      </c>
      <c r="AH311" s="59">
        <f>+'Resumen-DiarioHorario-HE'!AD1030</f>
        <v>0</v>
      </c>
      <c r="AI311" s="60">
        <f>+'Resumen-DiarioHorario-HE'!AD1065</f>
        <v>0</v>
      </c>
      <c r="AJ311" s="54"/>
      <c r="AK311" s="51">
        <f t="shared" si="20"/>
        <v>0</v>
      </c>
      <c r="AL311" s="54"/>
    </row>
    <row r="312" spans="2:38" x14ac:dyDescent="0.3">
      <c r="B312" s="4" t="s">
        <v>267</v>
      </c>
      <c r="D312" s="62"/>
      <c r="E312" s="58">
        <f>+'Resumen-DiarioHorario-HE'!AD16</f>
        <v>0</v>
      </c>
      <c r="F312" s="59">
        <f>+'Resumen-DiarioHorario-HE'!AD51</f>
        <v>0</v>
      </c>
      <c r="G312" s="58">
        <f>+'Resumen-DiarioHorario-HE'!AD86</f>
        <v>0</v>
      </c>
      <c r="H312" s="59">
        <f>+'Resumen-DiarioHorario-HE'!AD121</f>
        <v>0</v>
      </c>
      <c r="I312" s="58">
        <f>+'Resumen-DiarioHorario-HE'!AD156</f>
        <v>0</v>
      </c>
      <c r="J312" s="59">
        <f>+'Resumen-DiarioHorario-HE'!AD191</f>
        <v>0</v>
      </c>
      <c r="K312" s="58">
        <f>+'Resumen-DiarioHorario-HE'!AD226</f>
        <v>0</v>
      </c>
      <c r="L312" s="59">
        <f>+'Resumen-DiarioHorario-HE'!AD261</f>
        <v>0</v>
      </c>
      <c r="M312" s="58">
        <f>+'Resumen-DiarioHorario-HE'!AD296</f>
        <v>0</v>
      </c>
      <c r="N312" s="59">
        <f>+'Resumen-DiarioHorario-HE'!AD331</f>
        <v>0</v>
      </c>
      <c r="O312" s="58">
        <f>+'Resumen-DiarioHorario-HE'!AD366</f>
        <v>0</v>
      </c>
      <c r="P312" s="59">
        <f>+'Resumen-DiarioHorario-HE'!AD401</f>
        <v>0</v>
      </c>
      <c r="Q312" s="58">
        <f>+'Resumen-DiarioHorario-HE'!AD436</f>
        <v>0</v>
      </c>
      <c r="R312" s="59">
        <f>+'Resumen-DiarioHorario-HE'!AD471</f>
        <v>0</v>
      </c>
      <c r="S312" s="58">
        <f>+'Resumen-DiarioHorario-HE'!AD506</f>
        <v>0</v>
      </c>
      <c r="T312" s="59">
        <f>+'Resumen-DiarioHorario-HE'!AD541</f>
        <v>0</v>
      </c>
      <c r="U312" s="58">
        <f>+'Resumen-DiarioHorario-HE'!AD576</f>
        <v>0</v>
      </c>
      <c r="V312" s="59">
        <f>+'Resumen-DiarioHorario-HE'!AD611</f>
        <v>0</v>
      </c>
      <c r="W312" s="58">
        <f>+'Resumen-DiarioHorario-HE'!AD646</f>
        <v>0</v>
      </c>
      <c r="X312" s="59">
        <f>+'Resumen-DiarioHorario-HE'!AD681</f>
        <v>0</v>
      </c>
      <c r="Y312" s="58">
        <f>+'Resumen-DiarioHorario-HE'!AD716</f>
        <v>0</v>
      </c>
      <c r="Z312" s="59">
        <f>+'Resumen-DiarioHorario-HE'!AD751</f>
        <v>0</v>
      </c>
      <c r="AA312" s="58">
        <f>+'Resumen-DiarioHorario-HE'!AD786</f>
        <v>0</v>
      </c>
      <c r="AB312" s="59">
        <f>+'Resumen-DiarioHorario-HE'!AD821</f>
        <v>0</v>
      </c>
      <c r="AC312" s="58">
        <f>+'Resumen-DiarioHorario-HE'!AD856</f>
        <v>0</v>
      </c>
      <c r="AD312" s="59">
        <f>+'Resumen-DiarioHorario-HE'!AD891</f>
        <v>0</v>
      </c>
      <c r="AE312" s="58">
        <f>+'Resumen-DiarioHorario-HE'!AD926</f>
        <v>0</v>
      </c>
      <c r="AF312" s="59">
        <f>+'Resumen-DiarioHorario-HE'!AD961</f>
        <v>0</v>
      </c>
      <c r="AG312" s="58">
        <f>+'Resumen-DiarioHorario-HE'!AD996</f>
        <v>0</v>
      </c>
      <c r="AH312" s="59">
        <f>+'Resumen-DiarioHorario-HE'!AD1031</f>
        <v>0</v>
      </c>
      <c r="AI312" s="60">
        <f>+'Resumen-DiarioHorario-HE'!AD1066</f>
        <v>0</v>
      </c>
      <c r="AJ312" s="54"/>
      <c r="AK312" s="51">
        <f t="shared" si="20"/>
        <v>0</v>
      </c>
      <c r="AL312" s="54"/>
    </row>
    <row r="313" spans="2:38" x14ac:dyDescent="0.3">
      <c r="B313" s="4" t="s">
        <v>268</v>
      </c>
      <c r="D313" s="62"/>
      <c r="E313" s="58">
        <f>+'Resumen-DiarioHorario-HE'!AD17</f>
        <v>0</v>
      </c>
      <c r="F313" s="59">
        <f>+'Resumen-DiarioHorario-HE'!AD52</f>
        <v>0</v>
      </c>
      <c r="G313" s="58">
        <f>+'Resumen-DiarioHorario-HE'!AD87</f>
        <v>0</v>
      </c>
      <c r="H313" s="59">
        <f>+'Resumen-DiarioHorario-HE'!AD122</f>
        <v>0</v>
      </c>
      <c r="I313" s="58">
        <f>+'Resumen-DiarioHorario-HE'!AD157</f>
        <v>0</v>
      </c>
      <c r="J313" s="59">
        <f>+'Resumen-DiarioHorario-HE'!AD192</f>
        <v>0</v>
      </c>
      <c r="K313" s="58">
        <f>+'Resumen-DiarioHorario-HE'!AD227</f>
        <v>0</v>
      </c>
      <c r="L313" s="59">
        <f>+'Resumen-DiarioHorario-HE'!AD262</f>
        <v>0</v>
      </c>
      <c r="M313" s="58">
        <f>+'Resumen-DiarioHorario-HE'!AD297</f>
        <v>0</v>
      </c>
      <c r="N313" s="59">
        <f>+'Resumen-DiarioHorario-HE'!AD332</f>
        <v>0</v>
      </c>
      <c r="O313" s="58">
        <f>+'Resumen-DiarioHorario-HE'!AD367</f>
        <v>0</v>
      </c>
      <c r="P313" s="59">
        <f>+'Resumen-DiarioHorario-HE'!AD402</f>
        <v>0</v>
      </c>
      <c r="Q313" s="58">
        <f>+'Resumen-DiarioHorario-HE'!AD437</f>
        <v>0</v>
      </c>
      <c r="R313" s="59">
        <f>+'Resumen-DiarioHorario-HE'!AD472</f>
        <v>0</v>
      </c>
      <c r="S313" s="58">
        <f>+'Resumen-DiarioHorario-HE'!AD507</f>
        <v>0</v>
      </c>
      <c r="T313" s="59">
        <f>+'Resumen-DiarioHorario-HE'!AD542</f>
        <v>0</v>
      </c>
      <c r="U313" s="58">
        <f>+'Resumen-DiarioHorario-HE'!AD577</f>
        <v>0</v>
      </c>
      <c r="V313" s="59">
        <f>+'Resumen-DiarioHorario-HE'!AD612</f>
        <v>0</v>
      </c>
      <c r="W313" s="58">
        <f>+'Resumen-DiarioHorario-HE'!AD647</f>
        <v>0</v>
      </c>
      <c r="X313" s="59">
        <f>+'Resumen-DiarioHorario-HE'!AD682</f>
        <v>0</v>
      </c>
      <c r="Y313" s="58">
        <f>+'Resumen-DiarioHorario-HE'!AD717</f>
        <v>0</v>
      </c>
      <c r="Z313" s="59">
        <f>+'Resumen-DiarioHorario-HE'!AD752</f>
        <v>0</v>
      </c>
      <c r="AA313" s="58">
        <f>+'Resumen-DiarioHorario-HE'!AD787</f>
        <v>0</v>
      </c>
      <c r="AB313" s="59">
        <f>+'Resumen-DiarioHorario-HE'!AD822</f>
        <v>0</v>
      </c>
      <c r="AC313" s="58">
        <f>+'Resumen-DiarioHorario-HE'!AD857</f>
        <v>0</v>
      </c>
      <c r="AD313" s="59">
        <f>+'Resumen-DiarioHorario-HE'!AD892</f>
        <v>0</v>
      </c>
      <c r="AE313" s="58">
        <f>+'Resumen-DiarioHorario-HE'!AD927</f>
        <v>0</v>
      </c>
      <c r="AF313" s="59">
        <f>+'Resumen-DiarioHorario-HE'!AD962</f>
        <v>0</v>
      </c>
      <c r="AG313" s="58">
        <f>+'Resumen-DiarioHorario-HE'!AD997</f>
        <v>0</v>
      </c>
      <c r="AH313" s="59">
        <f>+'Resumen-DiarioHorario-HE'!AD1032</f>
        <v>0</v>
      </c>
      <c r="AI313" s="60">
        <f>+'Resumen-DiarioHorario-HE'!AD1067</f>
        <v>0</v>
      </c>
      <c r="AJ313" s="54"/>
      <c r="AK313" s="51">
        <f t="shared" si="20"/>
        <v>0</v>
      </c>
      <c r="AL313" s="54"/>
    </row>
    <row r="314" spans="2:38" x14ac:dyDescent="0.3">
      <c r="B314" s="4" t="s">
        <v>257</v>
      </c>
      <c r="D314" s="62"/>
      <c r="E314" s="58">
        <f>+'Resumen-DiarioHorario-HE'!AD18</f>
        <v>0</v>
      </c>
      <c r="F314" s="59">
        <f>+'Resumen-DiarioHorario-HE'!AD53</f>
        <v>0</v>
      </c>
      <c r="G314" s="58">
        <f>+'Resumen-DiarioHorario-HE'!AD88</f>
        <v>0</v>
      </c>
      <c r="H314" s="59">
        <f>+'Resumen-DiarioHorario-HE'!AD123</f>
        <v>0</v>
      </c>
      <c r="I314" s="58">
        <f>+'Resumen-DiarioHorario-HE'!AD158</f>
        <v>0</v>
      </c>
      <c r="J314" s="59">
        <f>+'Resumen-DiarioHorario-HE'!AD193</f>
        <v>0</v>
      </c>
      <c r="K314" s="58">
        <f>+'Resumen-DiarioHorario-HE'!AD228</f>
        <v>0</v>
      </c>
      <c r="L314" s="59">
        <f>+'Resumen-DiarioHorario-HE'!AD263</f>
        <v>0</v>
      </c>
      <c r="M314" s="58">
        <f>+'Resumen-DiarioHorario-HE'!AD298</f>
        <v>0</v>
      </c>
      <c r="N314" s="59">
        <f>+'Resumen-DiarioHorario-HE'!AD333</f>
        <v>0</v>
      </c>
      <c r="O314" s="58">
        <f>+'Resumen-DiarioHorario-HE'!AD368</f>
        <v>0</v>
      </c>
      <c r="P314" s="59">
        <f>+'Resumen-DiarioHorario-HE'!AD403</f>
        <v>0</v>
      </c>
      <c r="Q314" s="58">
        <f>+'Resumen-DiarioHorario-HE'!AD438</f>
        <v>0</v>
      </c>
      <c r="R314" s="59">
        <f>+'Resumen-DiarioHorario-HE'!AD473</f>
        <v>0</v>
      </c>
      <c r="S314" s="58">
        <f>+'Resumen-DiarioHorario-HE'!AD508</f>
        <v>0</v>
      </c>
      <c r="T314" s="59">
        <f>+'Resumen-DiarioHorario-HE'!AD543</f>
        <v>0</v>
      </c>
      <c r="U314" s="58">
        <f>+'Resumen-DiarioHorario-HE'!AD578</f>
        <v>0</v>
      </c>
      <c r="V314" s="59">
        <f>+'Resumen-DiarioHorario-HE'!AD613</f>
        <v>0</v>
      </c>
      <c r="W314" s="58">
        <f>+'Resumen-DiarioHorario-HE'!AD648</f>
        <v>0</v>
      </c>
      <c r="X314" s="59">
        <f>+'Resumen-DiarioHorario-HE'!AD683</f>
        <v>0</v>
      </c>
      <c r="Y314" s="58">
        <f>+'Resumen-DiarioHorario-HE'!AD718</f>
        <v>0</v>
      </c>
      <c r="Z314" s="59">
        <f>+'Resumen-DiarioHorario-HE'!AD753</f>
        <v>0</v>
      </c>
      <c r="AA314" s="58">
        <f>+'Resumen-DiarioHorario-HE'!AD788</f>
        <v>0</v>
      </c>
      <c r="AB314" s="59">
        <f>+'Resumen-DiarioHorario-HE'!AD823</f>
        <v>0</v>
      </c>
      <c r="AC314" s="58">
        <f>+'Resumen-DiarioHorario-HE'!AD858</f>
        <v>0</v>
      </c>
      <c r="AD314" s="59">
        <f>+'Resumen-DiarioHorario-HE'!AD893</f>
        <v>0</v>
      </c>
      <c r="AE314" s="58">
        <f>+'Resumen-DiarioHorario-HE'!AD928</f>
        <v>0</v>
      </c>
      <c r="AF314" s="59">
        <f>+'Resumen-DiarioHorario-HE'!AD963</f>
        <v>0</v>
      </c>
      <c r="AG314" s="58">
        <f>+'Resumen-DiarioHorario-HE'!AD998</f>
        <v>0</v>
      </c>
      <c r="AH314" s="59">
        <f>+'Resumen-DiarioHorario-HE'!AD1033</f>
        <v>0</v>
      </c>
      <c r="AI314" s="60">
        <f>+'Resumen-DiarioHorario-HE'!AD1068</f>
        <v>0</v>
      </c>
      <c r="AJ314" s="54"/>
      <c r="AK314" s="51">
        <f t="shared" si="20"/>
        <v>0</v>
      </c>
      <c r="AL314" s="54"/>
    </row>
    <row r="315" spans="2:38" x14ac:dyDescent="0.3">
      <c r="B315" s="4" t="s">
        <v>258</v>
      </c>
      <c r="D315" s="62"/>
      <c r="E315" s="58">
        <f>+'Resumen-DiarioHorario-HE'!AD19</f>
        <v>0</v>
      </c>
      <c r="F315" s="59">
        <f>+'Resumen-DiarioHorario-HE'!AD54</f>
        <v>0</v>
      </c>
      <c r="G315" s="58">
        <f>+'Resumen-DiarioHorario-HE'!AD89</f>
        <v>0</v>
      </c>
      <c r="H315" s="59">
        <f>+'Resumen-DiarioHorario-HE'!AD124</f>
        <v>0</v>
      </c>
      <c r="I315" s="58">
        <f>+'Resumen-DiarioHorario-HE'!AD159</f>
        <v>0</v>
      </c>
      <c r="J315" s="59">
        <f>+'Resumen-DiarioHorario-HE'!AD194</f>
        <v>0</v>
      </c>
      <c r="K315" s="58">
        <f>+'Resumen-DiarioHorario-HE'!AD229</f>
        <v>0</v>
      </c>
      <c r="L315" s="59">
        <f>+'Resumen-DiarioHorario-HE'!AD264</f>
        <v>0</v>
      </c>
      <c r="M315" s="58">
        <f>+'Resumen-DiarioHorario-HE'!AD299</f>
        <v>0</v>
      </c>
      <c r="N315" s="59">
        <f>+'Resumen-DiarioHorario-HE'!AD334</f>
        <v>0</v>
      </c>
      <c r="O315" s="58">
        <f>+'Resumen-DiarioHorario-HE'!AD369</f>
        <v>0</v>
      </c>
      <c r="P315" s="59">
        <f>+'Resumen-DiarioHorario-HE'!AD404</f>
        <v>0</v>
      </c>
      <c r="Q315" s="58">
        <f>+'Resumen-DiarioHorario-HE'!AD439</f>
        <v>0</v>
      </c>
      <c r="R315" s="59">
        <f>+'Resumen-DiarioHorario-HE'!AD474</f>
        <v>0</v>
      </c>
      <c r="S315" s="58">
        <f>+'Resumen-DiarioHorario-HE'!AD509</f>
        <v>0</v>
      </c>
      <c r="T315" s="59">
        <f>+'Resumen-DiarioHorario-HE'!AD544</f>
        <v>0</v>
      </c>
      <c r="U315" s="58">
        <f>+'Resumen-DiarioHorario-HE'!AD579</f>
        <v>0</v>
      </c>
      <c r="V315" s="59">
        <f>+'Resumen-DiarioHorario-HE'!AD614</f>
        <v>0</v>
      </c>
      <c r="W315" s="58">
        <f>+'Resumen-DiarioHorario-HE'!AD649</f>
        <v>0</v>
      </c>
      <c r="X315" s="59">
        <f>+'Resumen-DiarioHorario-HE'!AD684</f>
        <v>0</v>
      </c>
      <c r="Y315" s="58">
        <f>+'Resumen-DiarioHorario-HE'!AD719</f>
        <v>0</v>
      </c>
      <c r="Z315" s="59">
        <f>+'Resumen-DiarioHorario-HE'!AD754</f>
        <v>0</v>
      </c>
      <c r="AA315" s="58">
        <f>+'Resumen-DiarioHorario-HE'!AD789</f>
        <v>0</v>
      </c>
      <c r="AB315" s="59">
        <f>+'Resumen-DiarioHorario-HE'!AD824</f>
        <v>0</v>
      </c>
      <c r="AC315" s="58">
        <f>+'Resumen-DiarioHorario-HE'!AD859</f>
        <v>0</v>
      </c>
      <c r="AD315" s="59">
        <f>+'Resumen-DiarioHorario-HE'!AD894</f>
        <v>0</v>
      </c>
      <c r="AE315" s="58">
        <f>+'Resumen-DiarioHorario-HE'!AD929</f>
        <v>0</v>
      </c>
      <c r="AF315" s="59">
        <f>+'Resumen-DiarioHorario-HE'!AD964</f>
        <v>0</v>
      </c>
      <c r="AG315" s="58">
        <f>+'Resumen-DiarioHorario-HE'!AD999</f>
        <v>0</v>
      </c>
      <c r="AH315" s="59">
        <f>+'Resumen-DiarioHorario-HE'!AD1034</f>
        <v>0</v>
      </c>
      <c r="AI315" s="60">
        <f>+'Resumen-DiarioHorario-HE'!AD1069</f>
        <v>0</v>
      </c>
      <c r="AJ315" s="54"/>
      <c r="AK315" s="51">
        <f t="shared" si="20"/>
        <v>0</v>
      </c>
      <c r="AL315" s="54"/>
    </row>
    <row r="316" spans="2:38" x14ac:dyDescent="0.3">
      <c r="B316" s="4" t="s">
        <v>269</v>
      </c>
      <c r="D316" s="62"/>
      <c r="E316" s="58">
        <f>+'Resumen-DiarioHorario-HE'!AD20</f>
        <v>0</v>
      </c>
      <c r="F316" s="59">
        <f>+'Resumen-DiarioHorario-HE'!AD55</f>
        <v>0</v>
      </c>
      <c r="G316" s="58">
        <f>+'Resumen-DiarioHorario-HE'!AD90</f>
        <v>0</v>
      </c>
      <c r="H316" s="59">
        <f>+'Resumen-DiarioHorario-HE'!AD125</f>
        <v>0</v>
      </c>
      <c r="I316" s="58">
        <f>+'Resumen-DiarioHorario-HE'!AD160</f>
        <v>0</v>
      </c>
      <c r="J316" s="59">
        <f>+'Resumen-DiarioHorario-HE'!AD195</f>
        <v>0</v>
      </c>
      <c r="K316" s="58">
        <f>+'Resumen-DiarioHorario-HE'!AD230</f>
        <v>0</v>
      </c>
      <c r="L316" s="59">
        <f>+'Resumen-DiarioHorario-HE'!AD265</f>
        <v>0</v>
      </c>
      <c r="M316" s="58">
        <f>+'Resumen-DiarioHorario-HE'!AD300</f>
        <v>0</v>
      </c>
      <c r="N316" s="59">
        <f>+'Resumen-DiarioHorario-HE'!AD335</f>
        <v>0</v>
      </c>
      <c r="O316" s="58">
        <f>+'Resumen-DiarioHorario-HE'!AD370</f>
        <v>0</v>
      </c>
      <c r="P316" s="59">
        <f>+'Resumen-DiarioHorario-HE'!AD405</f>
        <v>0</v>
      </c>
      <c r="Q316" s="58">
        <f>+'Resumen-DiarioHorario-HE'!AD440</f>
        <v>0</v>
      </c>
      <c r="R316" s="59">
        <f>+'Resumen-DiarioHorario-HE'!AD475</f>
        <v>0</v>
      </c>
      <c r="S316" s="58">
        <f>+'Resumen-DiarioHorario-HE'!AD510</f>
        <v>0</v>
      </c>
      <c r="T316" s="59">
        <f>+'Resumen-DiarioHorario-HE'!AD545</f>
        <v>0</v>
      </c>
      <c r="U316" s="58">
        <f>+'Resumen-DiarioHorario-HE'!AD580</f>
        <v>0</v>
      </c>
      <c r="V316" s="59">
        <f>+'Resumen-DiarioHorario-HE'!AD615</f>
        <v>0</v>
      </c>
      <c r="W316" s="58">
        <f>+'Resumen-DiarioHorario-HE'!AD650</f>
        <v>0</v>
      </c>
      <c r="X316" s="59">
        <f>+'Resumen-DiarioHorario-HE'!AD685</f>
        <v>0</v>
      </c>
      <c r="Y316" s="58">
        <f>+'Resumen-DiarioHorario-HE'!AD720</f>
        <v>0</v>
      </c>
      <c r="Z316" s="59">
        <f>+'Resumen-DiarioHorario-HE'!AD755</f>
        <v>0</v>
      </c>
      <c r="AA316" s="58">
        <f>+'Resumen-DiarioHorario-HE'!AD790</f>
        <v>0</v>
      </c>
      <c r="AB316" s="59">
        <f>+'Resumen-DiarioHorario-HE'!AD825</f>
        <v>0</v>
      </c>
      <c r="AC316" s="58">
        <f>+'Resumen-DiarioHorario-HE'!AD860</f>
        <v>0</v>
      </c>
      <c r="AD316" s="59">
        <f>+'Resumen-DiarioHorario-HE'!AD895</f>
        <v>0</v>
      </c>
      <c r="AE316" s="58">
        <f>+'Resumen-DiarioHorario-HE'!AD930</f>
        <v>0</v>
      </c>
      <c r="AF316" s="59">
        <f>+'Resumen-DiarioHorario-HE'!AD965</f>
        <v>0</v>
      </c>
      <c r="AG316" s="58">
        <f>+'Resumen-DiarioHorario-HE'!AD1000</f>
        <v>0</v>
      </c>
      <c r="AH316" s="59">
        <f>+'Resumen-DiarioHorario-HE'!AD1035</f>
        <v>0</v>
      </c>
      <c r="AI316" s="60">
        <f>+'Resumen-DiarioHorario-HE'!AD1070</f>
        <v>0</v>
      </c>
      <c r="AJ316" s="54"/>
      <c r="AK316" s="51">
        <f t="shared" si="20"/>
        <v>0</v>
      </c>
      <c r="AL316" s="54"/>
    </row>
    <row r="317" spans="2:38" x14ac:dyDescent="0.3">
      <c r="B317" s="4" t="s">
        <v>270</v>
      </c>
      <c r="D317" s="62"/>
      <c r="E317" s="58">
        <f>+'Resumen-DiarioHorario-HE'!AD21</f>
        <v>0</v>
      </c>
      <c r="F317" s="59">
        <f>+'Resumen-DiarioHorario-HE'!AD56</f>
        <v>0</v>
      </c>
      <c r="G317" s="58">
        <f>+'Resumen-DiarioHorario-HE'!AD91</f>
        <v>0</v>
      </c>
      <c r="H317" s="59">
        <f>+'Resumen-DiarioHorario-HE'!AD126</f>
        <v>0</v>
      </c>
      <c r="I317" s="58">
        <f>+'Resumen-DiarioHorario-HE'!AD161</f>
        <v>0</v>
      </c>
      <c r="J317" s="59">
        <f>+'Resumen-DiarioHorario-HE'!AD196</f>
        <v>0</v>
      </c>
      <c r="K317" s="58">
        <f>+'Resumen-DiarioHorario-HE'!AD231</f>
        <v>0</v>
      </c>
      <c r="L317" s="59">
        <f>+'Resumen-DiarioHorario-HE'!AD266</f>
        <v>0</v>
      </c>
      <c r="M317" s="58">
        <f>+'Resumen-DiarioHorario-HE'!AD301</f>
        <v>0</v>
      </c>
      <c r="N317" s="59">
        <f>+'Resumen-DiarioHorario-HE'!AD336</f>
        <v>0</v>
      </c>
      <c r="O317" s="58">
        <f>+'Resumen-DiarioHorario-HE'!AD371</f>
        <v>0</v>
      </c>
      <c r="P317" s="59">
        <f>+'Resumen-DiarioHorario-HE'!AD406</f>
        <v>0</v>
      </c>
      <c r="Q317" s="58">
        <f>+'Resumen-DiarioHorario-HE'!AD441</f>
        <v>0</v>
      </c>
      <c r="R317" s="59">
        <f>+'Resumen-DiarioHorario-HE'!AD476</f>
        <v>0</v>
      </c>
      <c r="S317" s="58">
        <f>+'Resumen-DiarioHorario-HE'!AD511</f>
        <v>0</v>
      </c>
      <c r="T317" s="59">
        <f>+'Resumen-DiarioHorario-HE'!AD546</f>
        <v>0</v>
      </c>
      <c r="U317" s="58">
        <f>+'Resumen-DiarioHorario-HE'!AD581</f>
        <v>0</v>
      </c>
      <c r="V317" s="59">
        <f>+'Resumen-DiarioHorario-HE'!AD616</f>
        <v>0</v>
      </c>
      <c r="W317" s="58">
        <f>+'Resumen-DiarioHorario-HE'!AD651</f>
        <v>0</v>
      </c>
      <c r="X317" s="59">
        <f>+'Resumen-DiarioHorario-HE'!AD686</f>
        <v>0</v>
      </c>
      <c r="Y317" s="58">
        <f>+'Resumen-DiarioHorario-HE'!AD721</f>
        <v>0</v>
      </c>
      <c r="Z317" s="59">
        <f>+'Resumen-DiarioHorario-HE'!AD756</f>
        <v>0</v>
      </c>
      <c r="AA317" s="58">
        <f>+'Resumen-DiarioHorario-HE'!AD791</f>
        <v>0</v>
      </c>
      <c r="AB317" s="59">
        <f>+'Resumen-DiarioHorario-HE'!AD826</f>
        <v>0</v>
      </c>
      <c r="AC317" s="58">
        <f>+'Resumen-DiarioHorario-HE'!AD861</f>
        <v>0</v>
      </c>
      <c r="AD317" s="59">
        <f>+'Resumen-DiarioHorario-HE'!AD896</f>
        <v>0</v>
      </c>
      <c r="AE317" s="58">
        <f>+'Resumen-DiarioHorario-HE'!AD931</f>
        <v>0</v>
      </c>
      <c r="AF317" s="59">
        <f>+'Resumen-DiarioHorario-HE'!AD966</f>
        <v>0</v>
      </c>
      <c r="AG317" s="58">
        <f>+'Resumen-DiarioHorario-HE'!AD1001</f>
        <v>0</v>
      </c>
      <c r="AH317" s="59">
        <f>+'Resumen-DiarioHorario-HE'!AD1036</f>
        <v>0</v>
      </c>
      <c r="AI317" s="60">
        <f>+'Resumen-DiarioHorario-HE'!AD1071</f>
        <v>0</v>
      </c>
      <c r="AJ317" s="54"/>
      <c r="AK317" s="51">
        <f t="shared" si="20"/>
        <v>0</v>
      </c>
      <c r="AL317" s="54"/>
    </row>
    <row r="318" spans="2:38" x14ac:dyDescent="0.3">
      <c r="B318" s="4" t="s">
        <v>271</v>
      </c>
      <c r="D318" s="62"/>
      <c r="E318" s="58">
        <f>+'Resumen-DiarioHorario-HE'!AD22</f>
        <v>0</v>
      </c>
      <c r="F318" s="59">
        <f>+'Resumen-DiarioHorario-HE'!AD57</f>
        <v>0</v>
      </c>
      <c r="G318" s="58">
        <f>+'Resumen-DiarioHorario-HE'!AD92</f>
        <v>0</v>
      </c>
      <c r="H318" s="59">
        <f>+'Resumen-DiarioHorario-HE'!AD127</f>
        <v>0</v>
      </c>
      <c r="I318" s="58">
        <f>+'Resumen-DiarioHorario-HE'!AD162</f>
        <v>0</v>
      </c>
      <c r="J318" s="59">
        <f>+'Resumen-DiarioHorario-HE'!AD197</f>
        <v>0</v>
      </c>
      <c r="K318" s="58">
        <f>+'Resumen-DiarioHorario-HE'!AD232</f>
        <v>0</v>
      </c>
      <c r="L318" s="59">
        <f>+'Resumen-DiarioHorario-HE'!AD267</f>
        <v>0</v>
      </c>
      <c r="M318" s="58">
        <f>+'Resumen-DiarioHorario-HE'!AD302</f>
        <v>0</v>
      </c>
      <c r="N318" s="59">
        <f>+'Resumen-DiarioHorario-HE'!AD337</f>
        <v>0</v>
      </c>
      <c r="O318" s="58">
        <f>+'Resumen-DiarioHorario-HE'!AD372</f>
        <v>0</v>
      </c>
      <c r="P318" s="59">
        <f>+'Resumen-DiarioHorario-HE'!AD407</f>
        <v>0</v>
      </c>
      <c r="Q318" s="58">
        <f>+'Resumen-DiarioHorario-HE'!AD442</f>
        <v>0</v>
      </c>
      <c r="R318" s="59">
        <f>+'Resumen-DiarioHorario-HE'!AD477</f>
        <v>0</v>
      </c>
      <c r="S318" s="58">
        <f>+'Resumen-DiarioHorario-HE'!AD512</f>
        <v>0</v>
      </c>
      <c r="T318" s="59">
        <f>+'Resumen-DiarioHorario-HE'!AD547</f>
        <v>0</v>
      </c>
      <c r="U318" s="58">
        <f>+'Resumen-DiarioHorario-HE'!AD582</f>
        <v>0</v>
      </c>
      <c r="V318" s="59">
        <f>+'Resumen-DiarioHorario-HE'!AD617</f>
        <v>0</v>
      </c>
      <c r="W318" s="58">
        <f>+'Resumen-DiarioHorario-HE'!AD652</f>
        <v>0</v>
      </c>
      <c r="X318" s="59">
        <f>+'Resumen-DiarioHorario-HE'!AD687</f>
        <v>0</v>
      </c>
      <c r="Y318" s="58">
        <f>+'Resumen-DiarioHorario-HE'!AD722</f>
        <v>0</v>
      </c>
      <c r="Z318" s="59">
        <f>+'Resumen-DiarioHorario-HE'!AD757</f>
        <v>0</v>
      </c>
      <c r="AA318" s="58">
        <f>+'Resumen-DiarioHorario-HE'!AD792</f>
        <v>0</v>
      </c>
      <c r="AB318" s="59">
        <f>+'Resumen-DiarioHorario-HE'!AD827</f>
        <v>0</v>
      </c>
      <c r="AC318" s="58">
        <f>+'Resumen-DiarioHorario-HE'!AD862</f>
        <v>0</v>
      </c>
      <c r="AD318" s="59">
        <f>+'Resumen-DiarioHorario-HE'!AD897</f>
        <v>0</v>
      </c>
      <c r="AE318" s="58">
        <f>+'Resumen-DiarioHorario-HE'!AD932</f>
        <v>0</v>
      </c>
      <c r="AF318" s="59">
        <f>+'Resumen-DiarioHorario-HE'!AD967</f>
        <v>0</v>
      </c>
      <c r="AG318" s="58">
        <f>+'Resumen-DiarioHorario-HE'!AD1002</f>
        <v>0</v>
      </c>
      <c r="AH318" s="59">
        <f>+'Resumen-DiarioHorario-HE'!AD1037</f>
        <v>0</v>
      </c>
      <c r="AI318" s="60">
        <f>+'Resumen-DiarioHorario-HE'!AD1072</f>
        <v>0</v>
      </c>
      <c r="AJ318" s="54"/>
      <c r="AK318" s="51">
        <f t="shared" si="20"/>
        <v>0</v>
      </c>
      <c r="AL318" s="54"/>
    </row>
    <row r="319" spans="2:38" x14ac:dyDescent="0.3">
      <c r="B319" s="4" t="s">
        <v>272</v>
      </c>
      <c r="D319" s="62"/>
      <c r="E319" s="58">
        <f>+'Resumen-DiarioHorario-HE'!AD23</f>
        <v>0</v>
      </c>
      <c r="F319" s="59">
        <f>+'Resumen-DiarioHorario-HE'!AD58</f>
        <v>0</v>
      </c>
      <c r="G319" s="58">
        <f>+'Resumen-DiarioHorario-HE'!AD93</f>
        <v>0</v>
      </c>
      <c r="H319" s="59">
        <f>+'Resumen-DiarioHorario-HE'!AD128</f>
        <v>0</v>
      </c>
      <c r="I319" s="58">
        <f>+'Resumen-DiarioHorario-HE'!AD163</f>
        <v>0</v>
      </c>
      <c r="J319" s="59">
        <f>+'Resumen-DiarioHorario-HE'!AD198</f>
        <v>0</v>
      </c>
      <c r="K319" s="58">
        <f>+'Resumen-DiarioHorario-HE'!AD233</f>
        <v>0</v>
      </c>
      <c r="L319" s="59">
        <f>+'Resumen-DiarioHorario-HE'!AD268</f>
        <v>0</v>
      </c>
      <c r="M319" s="58">
        <f>+'Resumen-DiarioHorario-HE'!AD303</f>
        <v>0</v>
      </c>
      <c r="N319" s="59">
        <f>+'Resumen-DiarioHorario-HE'!AD338</f>
        <v>0</v>
      </c>
      <c r="O319" s="58">
        <f>+'Resumen-DiarioHorario-HE'!AD373</f>
        <v>0</v>
      </c>
      <c r="P319" s="59">
        <f>+'Resumen-DiarioHorario-HE'!AD408</f>
        <v>0</v>
      </c>
      <c r="Q319" s="58">
        <f>+'Resumen-DiarioHorario-HE'!AD443</f>
        <v>0</v>
      </c>
      <c r="R319" s="59">
        <f>+'Resumen-DiarioHorario-HE'!AD478</f>
        <v>0</v>
      </c>
      <c r="S319" s="58">
        <f>+'Resumen-DiarioHorario-HE'!AD513</f>
        <v>0</v>
      </c>
      <c r="T319" s="59">
        <f>+'Resumen-DiarioHorario-HE'!AD548</f>
        <v>0</v>
      </c>
      <c r="U319" s="58">
        <f>+'Resumen-DiarioHorario-HE'!AD583</f>
        <v>0</v>
      </c>
      <c r="V319" s="59">
        <f>+'Resumen-DiarioHorario-HE'!AD618</f>
        <v>0</v>
      </c>
      <c r="W319" s="58">
        <f>+'Resumen-DiarioHorario-HE'!AD653</f>
        <v>0</v>
      </c>
      <c r="X319" s="59">
        <f>+'Resumen-DiarioHorario-HE'!AD688</f>
        <v>0</v>
      </c>
      <c r="Y319" s="58">
        <f>+'Resumen-DiarioHorario-HE'!AD723</f>
        <v>0</v>
      </c>
      <c r="Z319" s="59">
        <f>+'Resumen-DiarioHorario-HE'!AD758</f>
        <v>0</v>
      </c>
      <c r="AA319" s="58">
        <f>+'Resumen-DiarioHorario-HE'!AD793</f>
        <v>0</v>
      </c>
      <c r="AB319" s="59">
        <f>+'Resumen-DiarioHorario-HE'!AD828</f>
        <v>0</v>
      </c>
      <c r="AC319" s="58">
        <f>+'Resumen-DiarioHorario-HE'!AD863</f>
        <v>0</v>
      </c>
      <c r="AD319" s="59">
        <f>+'Resumen-DiarioHorario-HE'!AD898</f>
        <v>0</v>
      </c>
      <c r="AE319" s="58">
        <f>+'Resumen-DiarioHorario-HE'!AD933</f>
        <v>0</v>
      </c>
      <c r="AF319" s="59">
        <f>+'Resumen-DiarioHorario-HE'!AD968</f>
        <v>0</v>
      </c>
      <c r="AG319" s="58">
        <f>+'Resumen-DiarioHorario-HE'!AD1003</f>
        <v>0</v>
      </c>
      <c r="AH319" s="59">
        <f>+'Resumen-DiarioHorario-HE'!AD1038</f>
        <v>0</v>
      </c>
      <c r="AI319" s="60">
        <f>+'Resumen-DiarioHorario-HE'!AD1073</f>
        <v>0</v>
      </c>
      <c r="AJ319" s="54"/>
      <c r="AK319" s="51">
        <f t="shared" si="20"/>
        <v>0</v>
      </c>
      <c r="AL319" s="54"/>
    </row>
    <row r="320" spans="2:38" x14ac:dyDescent="0.3">
      <c r="B320" s="4" t="s">
        <v>259</v>
      </c>
      <c r="D320" s="62"/>
      <c r="E320" s="58">
        <f>+'Resumen-DiarioHorario-HE'!AD24</f>
        <v>0</v>
      </c>
      <c r="F320" s="59">
        <f>+'Resumen-DiarioHorario-HE'!AD59</f>
        <v>0</v>
      </c>
      <c r="G320" s="58">
        <f>+'Resumen-DiarioHorario-HE'!AD94</f>
        <v>0</v>
      </c>
      <c r="H320" s="59">
        <f>+'Resumen-DiarioHorario-HE'!AD129</f>
        <v>0</v>
      </c>
      <c r="I320" s="58">
        <f>+'Resumen-DiarioHorario-HE'!AD164</f>
        <v>0</v>
      </c>
      <c r="J320" s="59">
        <f>+'Resumen-DiarioHorario-HE'!AD199</f>
        <v>0</v>
      </c>
      <c r="K320" s="58">
        <f>+'Resumen-DiarioHorario-HE'!AD234</f>
        <v>0</v>
      </c>
      <c r="L320" s="59">
        <f>+'Resumen-DiarioHorario-HE'!AD269</f>
        <v>0</v>
      </c>
      <c r="M320" s="58">
        <f>+'Resumen-DiarioHorario-HE'!AD304</f>
        <v>0</v>
      </c>
      <c r="N320" s="59">
        <f>+'Resumen-DiarioHorario-HE'!AD339</f>
        <v>0</v>
      </c>
      <c r="O320" s="58">
        <f>+'Resumen-DiarioHorario-HE'!AD374</f>
        <v>0</v>
      </c>
      <c r="P320" s="59">
        <f>+'Resumen-DiarioHorario-HE'!AD409</f>
        <v>0</v>
      </c>
      <c r="Q320" s="58">
        <f>+'Resumen-DiarioHorario-HE'!AD444</f>
        <v>0</v>
      </c>
      <c r="R320" s="59">
        <f>+'Resumen-DiarioHorario-HE'!AD479</f>
        <v>0</v>
      </c>
      <c r="S320" s="58">
        <f>+'Resumen-DiarioHorario-HE'!AD514</f>
        <v>0</v>
      </c>
      <c r="T320" s="59">
        <f>+'Resumen-DiarioHorario-HE'!AD549</f>
        <v>0</v>
      </c>
      <c r="U320" s="58">
        <f>+'Resumen-DiarioHorario-HE'!AD584</f>
        <v>0</v>
      </c>
      <c r="V320" s="59">
        <f>+'Resumen-DiarioHorario-HE'!AD619</f>
        <v>0</v>
      </c>
      <c r="W320" s="58">
        <f>+'Resumen-DiarioHorario-HE'!AD654</f>
        <v>0</v>
      </c>
      <c r="X320" s="59">
        <f>+'Resumen-DiarioHorario-HE'!AD689</f>
        <v>0</v>
      </c>
      <c r="Y320" s="58">
        <f>+'Resumen-DiarioHorario-HE'!AD724</f>
        <v>0</v>
      </c>
      <c r="Z320" s="59">
        <f>+'Resumen-DiarioHorario-HE'!AD759</f>
        <v>0</v>
      </c>
      <c r="AA320" s="58">
        <f>+'Resumen-DiarioHorario-HE'!AD794</f>
        <v>0</v>
      </c>
      <c r="AB320" s="59">
        <f>+'Resumen-DiarioHorario-HE'!AD829</f>
        <v>0</v>
      </c>
      <c r="AC320" s="58">
        <f>+'Resumen-DiarioHorario-HE'!AD864</f>
        <v>0</v>
      </c>
      <c r="AD320" s="59">
        <f>+'Resumen-DiarioHorario-HE'!AD899</f>
        <v>0</v>
      </c>
      <c r="AE320" s="58">
        <f>+'Resumen-DiarioHorario-HE'!AD934</f>
        <v>0</v>
      </c>
      <c r="AF320" s="59">
        <f>+'Resumen-DiarioHorario-HE'!AD969</f>
        <v>0</v>
      </c>
      <c r="AG320" s="58">
        <f>+'Resumen-DiarioHorario-HE'!AD1004</f>
        <v>0</v>
      </c>
      <c r="AH320" s="59">
        <f>+'Resumen-DiarioHorario-HE'!AD1039</f>
        <v>0</v>
      </c>
      <c r="AI320" s="60">
        <f>+'Resumen-DiarioHorario-HE'!AD1074</f>
        <v>0</v>
      </c>
      <c r="AJ320" s="54"/>
      <c r="AK320" s="51">
        <f t="shared" si="20"/>
        <v>0</v>
      </c>
      <c r="AL320" s="54"/>
    </row>
    <row r="321" spans="2:38" x14ac:dyDescent="0.3">
      <c r="B321" s="4" t="s">
        <v>260</v>
      </c>
      <c r="D321" s="62"/>
      <c r="E321" s="58">
        <f>+'Resumen-DiarioHorario-HE'!AD25</f>
        <v>0</v>
      </c>
      <c r="F321" s="59">
        <f>+'Resumen-DiarioHorario-HE'!AD60</f>
        <v>0</v>
      </c>
      <c r="G321" s="58">
        <f>+'Resumen-DiarioHorario-HE'!AD95</f>
        <v>0</v>
      </c>
      <c r="H321" s="59">
        <f>+'Resumen-DiarioHorario-HE'!AD130</f>
        <v>0</v>
      </c>
      <c r="I321" s="58">
        <f>+'Resumen-DiarioHorario-HE'!AD165</f>
        <v>0</v>
      </c>
      <c r="J321" s="59">
        <f>+'Resumen-DiarioHorario-HE'!AD200</f>
        <v>0</v>
      </c>
      <c r="K321" s="58">
        <f>+'Resumen-DiarioHorario-HE'!AD235</f>
        <v>0</v>
      </c>
      <c r="L321" s="59">
        <f>+'Resumen-DiarioHorario-HE'!AD270</f>
        <v>0</v>
      </c>
      <c r="M321" s="58">
        <f>+'Resumen-DiarioHorario-HE'!AD305</f>
        <v>0</v>
      </c>
      <c r="N321" s="59">
        <f>+'Resumen-DiarioHorario-HE'!AD340</f>
        <v>0</v>
      </c>
      <c r="O321" s="58">
        <f>+'Resumen-DiarioHorario-HE'!AD375</f>
        <v>0</v>
      </c>
      <c r="P321" s="59">
        <f>+'Resumen-DiarioHorario-HE'!AD410</f>
        <v>0</v>
      </c>
      <c r="Q321" s="58">
        <f>+'Resumen-DiarioHorario-HE'!AD445</f>
        <v>0</v>
      </c>
      <c r="R321" s="59">
        <f>+'Resumen-DiarioHorario-HE'!AD480</f>
        <v>0</v>
      </c>
      <c r="S321" s="58">
        <f>+'Resumen-DiarioHorario-HE'!AD515</f>
        <v>0</v>
      </c>
      <c r="T321" s="59">
        <f>+'Resumen-DiarioHorario-HE'!AD550</f>
        <v>0</v>
      </c>
      <c r="U321" s="58">
        <f>+'Resumen-DiarioHorario-HE'!AD585</f>
        <v>0</v>
      </c>
      <c r="V321" s="59">
        <f>+'Resumen-DiarioHorario-HE'!AD620</f>
        <v>0</v>
      </c>
      <c r="W321" s="58">
        <f>+'Resumen-DiarioHorario-HE'!AD655</f>
        <v>0</v>
      </c>
      <c r="X321" s="59">
        <f>+'Resumen-DiarioHorario-HE'!AD690</f>
        <v>0</v>
      </c>
      <c r="Y321" s="58">
        <f>+'Resumen-DiarioHorario-HE'!AD725</f>
        <v>0</v>
      </c>
      <c r="Z321" s="59">
        <f>+'Resumen-DiarioHorario-HE'!AD760</f>
        <v>0</v>
      </c>
      <c r="AA321" s="58">
        <f>+'Resumen-DiarioHorario-HE'!AD795</f>
        <v>0</v>
      </c>
      <c r="AB321" s="59">
        <f>+'Resumen-DiarioHorario-HE'!AD830</f>
        <v>0</v>
      </c>
      <c r="AC321" s="58">
        <f>+'Resumen-DiarioHorario-HE'!AD865</f>
        <v>0</v>
      </c>
      <c r="AD321" s="59">
        <f>+'Resumen-DiarioHorario-HE'!AD900</f>
        <v>0</v>
      </c>
      <c r="AE321" s="58">
        <f>+'Resumen-DiarioHorario-HE'!AD935</f>
        <v>0</v>
      </c>
      <c r="AF321" s="59">
        <f>+'Resumen-DiarioHorario-HE'!AD970</f>
        <v>0</v>
      </c>
      <c r="AG321" s="58">
        <f>+'Resumen-DiarioHorario-HE'!AD1005</f>
        <v>0</v>
      </c>
      <c r="AH321" s="59">
        <f>+'Resumen-DiarioHorario-HE'!AD1040</f>
        <v>0</v>
      </c>
      <c r="AI321" s="60">
        <f>+'Resumen-DiarioHorario-HE'!AD1075</f>
        <v>0</v>
      </c>
      <c r="AJ321" s="54"/>
      <c r="AK321" s="51">
        <f t="shared" si="20"/>
        <v>0</v>
      </c>
      <c r="AL321" s="54"/>
    </row>
    <row r="322" spans="2:38" x14ac:dyDescent="0.3">
      <c r="B322" s="4" t="s">
        <v>291</v>
      </c>
      <c r="D322" s="62"/>
      <c r="E322" s="58">
        <f>+'Resumen-DiarioHorario-HE'!AD26</f>
        <v>0</v>
      </c>
      <c r="F322" s="59">
        <f>+'Resumen-DiarioHorario-HE'!AD61</f>
        <v>0</v>
      </c>
      <c r="G322" s="58">
        <f>+'Resumen-DiarioHorario-HE'!AD96</f>
        <v>0</v>
      </c>
      <c r="H322" s="59">
        <f>+'Resumen-DiarioHorario-HE'!AD131</f>
        <v>0</v>
      </c>
      <c r="I322" s="58">
        <f>+'Resumen-DiarioHorario-HE'!AD166</f>
        <v>0</v>
      </c>
      <c r="J322" s="59">
        <f>+'Resumen-DiarioHorario-HE'!AD201</f>
        <v>0</v>
      </c>
      <c r="K322" s="58">
        <f>+'Resumen-DiarioHorario-HE'!AD236</f>
        <v>0</v>
      </c>
      <c r="L322" s="59">
        <f>+'Resumen-DiarioHorario-HE'!AD271</f>
        <v>0</v>
      </c>
      <c r="M322" s="58">
        <f>+'Resumen-DiarioHorario-HE'!AD306</f>
        <v>0</v>
      </c>
      <c r="N322" s="59">
        <f>+'Resumen-DiarioHorario-HE'!AD341</f>
        <v>0</v>
      </c>
      <c r="O322" s="58">
        <f>+'Resumen-DiarioHorario-HE'!AD376</f>
        <v>0</v>
      </c>
      <c r="P322" s="59">
        <f>+'Resumen-DiarioHorario-HE'!AD411</f>
        <v>0</v>
      </c>
      <c r="Q322" s="58">
        <f>+'Resumen-DiarioHorario-HE'!AD446</f>
        <v>0</v>
      </c>
      <c r="R322" s="59">
        <f>+'Resumen-DiarioHorario-HE'!AD481</f>
        <v>0</v>
      </c>
      <c r="S322" s="58">
        <f>+'Resumen-DiarioHorario-HE'!AD516</f>
        <v>0</v>
      </c>
      <c r="T322" s="59">
        <f>+'Resumen-DiarioHorario-HE'!AD551</f>
        <v>0</v>
      </c>
      <c r="U322" s="58">
        <f>+'Resumen-DiarioHorario-HE'!AD586</f>
        <v>0</v>
      </c>
      <c r="V322" s="59">
        <f>+'Resumen-DiarioHorario-HE'!AD621</f>
        <v>0</v>
      </c>
      <c r="W322" s="58">
        <f>+'Resumen-DiarioHorario-HE'!AD656</f>
        <v>0</v>
      </c>
      <c r="X322" s="59">
        <f>+'Resumen-DiarioHorario-HE'!AD691</f>
        <v>0</v>
      </c>
      <c r="Y322" s="58">
        <f>+'Resumen-DiarioHorario-HE'!AD726</f>
        <v>0</v>
      </c>
      <c r="Z322" s="59">
        <f>+'Resumen-DiarioHorario-HE'!AD761</f>
        <v>0</v>
      </c>
      <c r="AA322" s="58">
        <f>+'Resumen-DiarioHorario-HE'!AD796</f>
        <v>0</v>
      </c>
      <c r="AB322" s="59">
        <f>+'Resumen-DiarioHorario-HE'!AD831</f>
        <v>0</v>
      </c>
      <c r="AC322" s="58">
        <f>+'Resumen-DiarioHorario-HE'!AD866</f>
        <v>0</v>
      </c>
      <c r="AD322" s="59">
        <f>+'Resumen-DiarioHorario-HE'!AD901</f>
        <v>0</v>
      </c>
      <c r="AE322" s="58">
        <f>+'Resumen-DiarioHorario-HE'!AD936</f>
        <v>0</v>
      </c>
      <c r="AF322" s="59">
        <f>+'Resumen-DiarioHorario-HE'!AD971</f>
        <v>0</v>
      </c>
      <c r="AG322" s="58">
        <f>+'Resumen-DiarioHorario-HE'!AD1006</f>
        <v>0</v>
      </c>
      <c r="AH322" s="59">
        <f>+'Resumen-DiarioHorario-HE'!AD1041</f>
        <v>0</v>
      </c>
      <c r="AI322" s="60">
        <f>+'Resumen-DiarioHorario-HE'!AD1076</f>
        <v>0</v>
      </c>
      <c r="AJ322" s="54"/>
      <c r="AK322" s="51">
        <f t="shared" si="20"/>
        <v>0</v>
      </c>
      <c r="AL322" s="54"/>
    </row>
    <row r="323" spans="2:38" x14ac:dyDescent="0.3">
      <c r="B323" s="4" t="s">
        <v>292</v>
      </c>
      <c r="D323" s="62"/>
      <c r="E323" s="58">
        <f>+'Resumen-DiarioHorario-HE'!AD27</f>
        <v>0</v>
      </c>
      <c r="F323" s="59">
        <f>+'Resumen-DiarioHorario-HE'!AD62</f>
        <v>0</v>
      </c>
      <c r="G323" s="58">
        <f>+'Resumen-DiarioHorario-HE'!AD97</f>
        <v>0</v>
      </c>
      <c r="H323" s="59">
        <f>+'Resumen-DiarioHorario-HE'!AD132</f>
        <v>0</v>
      </c>
      <c r="I323" s="58">
        <f>+'Resumen-DiarioHorario-HE'!AD167</f>
        <v>0</v>
      </c>
      <c r="J323" s="59">
        <f>+'Resumen-DiarioHorario-HE'!AD202</f>
        <v>0</v>
      </c>
      <c r="K323" s="58">
        <f>+'Resumen-DiarioHorario-HE'!AD237</f>
        <v>0</v>
      </c>
      <c r="L323" s="59">
        <f>+'Resumen-DiarioHorario-HE'!AD272</f>
        <v>0</v>
      </c>
      <c r="M323" s="58">
        <f>+'Resumen-DiarioHorario-HE'!AD307</f>
        <v>0</v>
      </c>
      <c r="N323" s="59">
        <f>+'Resumen-DiarioHorario-HE'!AD342</f>
        <v>0</v>
      </c>
      <c r="O323" s="58">
        <f>+'Resumen-DiarioHorario-HE'!AD377</f>
        <v>0</v>
      </c>
      <c r="P323" s="59">
        <f>+'Resumen-DiarioHorario-HE'!AD412</f>
        <v>0</v>
      </c>
      <c r="Q323" s="58">
        <f>+'Resumen-DiarioHorario-HE'!AD447</f>
        <v>0</v>
      </c>
      <c r="R323" s="59">
        <f>+'Resumen-DiarioHorario-HE'!AD482</f>
        <v>0</v>
      </c>
      <c r="S323" s="58">
        <f>+'Resumen-DiarioHorario-HE'!AD517</f>
        <v>0</v>
      </c>
      <c r="T323" s="59">
        <f>+'Resumen-DiarioHorario-HE'!AD552</f>
        <v>0</v>
      </c>
      <c r="U323" s="58">
        <f>+'Resumen-DiarioHorario-HE'!AD587</f>
        <v>0</v>
      </c>
      <c r="V323" s="59">
        <f>+'Resumen-DiarioHorario-HE'!AD622</f>
        <v>0</v>
      </c>
      <c r="W323" s="58">
        <f>+'Resumen-DiarioHorario-HE'!AD657</f>
        <v>0</v>
      </c>
      <c r="X323" s="59">
        <f>+'Resumen-DiarioHorario-HE'!AD692</f>
        <v>0</v>
      </c>
      <c r="Y323" s="58">
        <f>+'Resumen-DiarioHorario-HE'!AD727</f>
        <v>0</v>
      </c>
      <c r="Z323" s="59">
        <f>+'Resumen-DiarioHorario-HE'!AD762</f>
        <v>0</v>
      </c>
      <c r="AA323" s="58">
        <f>+'Resumen-DiarioHorario-HE'!AD797</f>
        <v>0</v>
      </c>
      <c r="AB323" s="59">
        <f>+'Resumen-DiarioHorario-HE'!AD832</f>
        <v>0</v>
      </c>
      <c r="AC323" s="58">
        <f>+'Resumen-DiarioHorario-HE'!AD867</f>
        <v>0</v>
      </c>
      <c r="AD323" s="59">
        <f>+'Resumen-DiarioHorario-HE'!AD902</f>
        <v>0</v>
      </c>
      <c r="AE323" s="58">
        <f>+'Resumen-DiarioHorario-HE'!AD937</f>
        <v>0</v>
      </c>
      <c r="AF323" s="59">
        <f>+'Resumen-DiarioHorario-HE'!AD972</f>
        <v>0</v>
      </c>
      <c r="AG323" s="58">
        <f>+'Resumen-DiarioHorario-HE'!AD1007</f>
        <v>0</v>
      </c>
      <c r="AH323" s="59">
        <f>+'Resumen-DiarioHorario-HE'!AD1042</f>
        <v>0</v>
      </c>
      <c r="AI323" s="60">
        <f>+'Resumen-DiarioHorario-HE'!AD1077</f>
        <v>0</v>
      </c>
      <c r="AJ323" s="54"/>
      <c r="AK323" s="51">
        <f t="shared" si="20"/>
        <v>0</v>
      </c>
      <c r="AL323" s="54"/>
    </row>
    <row r="324" spans="2:38" x14ac:dyDescent="0.3">
      <c r="B324" s="4" t="s">
        <v>273</v>
      </c>
      <c r="D324" s="62"/>
      <c r="E324" s="58">
        <f>+'Resumen-DiarioHorario-HE'!AD28</f>
        <v>0</v>
      </c>
      <c r="F324" s="59">
        <f>+'Resumen-DiarioHorario-HE'!AD63</f>
        <v>0</v>
      </c>
      <c r="G324" s="58">
        <f>+'Resumen-DiarioHorario-HE'!AD98</f>
        <v>0</v>
      </c>
      <c r="H324" s="59">
        <f>+'Resumen-DiarioHorario-HE'!AD133</f>
        <v>0</v>
      </c>
      <c r="I324" s="58">
        <f>+'Resumen-DiarioHorario-HE'!AD168</f>
        <v>0</v>
      </c>
      <c r="J324" s="59">
        <f>+'Resumen-DiarioHorario-HE'!AD203</f>
        <v>0</v>
      </c>
      <c r="K324" s="58">
        <f>+'Resumen-DiarioHorario-HE'!AD238</f>
        <v>0</v>
      </c>
      <c r="L324" s="59">
        <f>+'Resumen-DiarioHorario-HE'!AD273</f>
        <v>0</v>
      </c>
      <c r="M324" s="58">
        <f>+'Resumen-DiarioHorario-HE'!AD308</f>
        <v>0</v>
      </c>
      <c r="N324" s="59">
        <f>+'Resumen-DiarioHorario-HE'!AD343</f>
        <v>0</v>
      </c>
      <c r="O324" s="58">
        <f>+'Resumen-DiarioHorario-HE'!AD378</f>
        <v>0</v>
      </c>
      <c r="P324" s="59">
        <f>+'Resumen-DiarioHorario-HE'!AD413</f>
        <v>0</v>
      </c>
      <c r="Q324" s="58">
        <f>+'Resumen-DiarioHorario-HE'!AD448</f>
        <v>0</v>
      </c>
      <c r="R324" s="59">
        <f>+'Resumen-DiarioHorario-HE'!AD483</f>
        <v>0</v>
      </c>
      <c r="S324" s="58">
        <f>+'Resumen-DiarioHorario-HE'!AD518</f>
        <v>0</v>
      </c>
      <c r="T324" s="59">
        <f>+'Resumen-DiarioHorario-HE'!AD553</f>
        <v>0</v>
      </c>
      <c r="U324" s="58">
        <f>+'Resumen-DiarioHorario-HE'!AD588</f>
        <v>0</v>
      </c>
      <c r="V324" s="59">
        <f>+'Resumen-DiarioHorario-HE'!AD623</f>
        <v>0</v>
      </c>
      <c r="W324" s="58">
        <f>+'Resumen-DiarioHorario-HE'!AD658</f>
        <v>0</v>
      </c>
      <c r="X324" s="59">
        <f>+'Resumen-DiarioHorario-HE'!AD693</f>
        <v>0</v>
      </c>
      <c r="Y324" s="58">
        <f>+'Resumen-DiarioHorario-HE'!AD728</f>
        <v>0</v>
      </c>
      <c r="Z324" s="59">
        <f>+'Resumen-DiarioHorario-HE'!AD763</f>
        <v>0</v>
      </c>
      <c r="AA324" s="58">
        <f>+'Resumen-DiarioHorario-HE'!AD798</f>
        <v>0</v>
      </c>
      <c r="AB324" s="59">
        <f>+'Resumen-DiarioHorario-HE'!AD833</f>
        <v>0</v>
      </c>
      <c r="AC324" s="58">
        <f>+'Resumen-DiarioHorario-HE'!AD868</f>
        <v>0</v>
      </c>
      <c r="AD324" s="59">
        <f>+'Resumen-DiarioHorario-HE'!AD903</f>
        <v>0</v>
      </c>
      <c r="AE324" s="58">
        <f>+'Resumen-DiarioHorario-HE'!AD938</f>
        <v>0</v>
      </c>
      <c r="AF324" s="59">
        <f>+'Resumen-DiarioHorario-HE'!AD973</f>
        <v>0</v>
      </c>
      <c r="AG324" s="58">
        <f>+'Resumen-DiarioHorario-HE'!AD1008</f>
        <v>0</v>
      </c>
      <c r="AH324" s="59">
        <f>+'Resumen-DiarioHorario-HE'!AD1043</f>
        <v>0</v>
      </c>
      <c r="AI324" s="60">
        <f>+'Resumen-DiarioHorario-HE'!AD1078</f>
        <v>0</v>
      </c>
      <c r="AJ324" s="54"/>
      <c r="AK324" s="51">
        <f t="shared" si="20"/>
        <v>0</v>
      </c>
      <c r="AL324" s="54"/>
    </row>
    <row r="325" spans="2:38" x14ac:dyDescent="0.3">
      <c r="B325" s="4" t="s">
        <v>274</v>
      </c>
      <c r="D325" s="62"/>
      <c r="E325" s="58">
        <f>+'Resumen-DiarioHorario-HE'!AD29</f>
        <v>0</v>
      </c>
      <c r="F325" s="59">
        <f>+'Resumen-DiarioHorario-HE'!AD64</f>
        <v>0</v>
      </c>
      <c r="G325" s="58">
        <f>+'Resumen-DiarioHorario-HE'!AD99</f>
        <v>0</v>
      </c>
      <c r="H325" s="59">
        <f>+'Resumen-DiarioHorario-HE'!AD134</f>
        <v>0</v>
      </c>
      <c r="I325" s="58">
        <f>+'Resumen-DiarioHorario-HE'!AD169</f>
        <v>0</v>
      </c>
      <c r="J325" s="59">
        <f>+'Resumen-DiarioHorario-HE'!AD204</f>
        <v>0</v>
      </c>
      <c r="K325" s="58">
        <f>+'Resumen-DiarioHorario-HE'!AD239</f>
        <v>0</v>
      </c>
      <c r="L325" s="59">
        <f>+'Resumen-DiarioHorario-HE'!AD274</f>
        <v>0</v>
      </c>
      <c r="M325" s="58">
        <f>+'Resumen-DiarioHorario-HE'!AD309</f>
        <v>0</v>
      </c>
      <c r="N325" s="59">
        <f>+'Resumen-DiarioHorario-HE'!AD344</f>
        <v>0</v>
      </c>
      <c r="O325" s="58">
        <f>+'Resumen-DiarioHorario-HE'!AD379</f>
        <v>0</v>
      </c>
      <c r="P325" s="59">
        <f>+'Resumen-DiarioHorario-HE'!AD414</f>
        <v>0</v>
      </c>
      <c r="Q325" s="58">
        <f>+'Resumen-DiarioHorario-HE'!AD449</f>
        <v>0</v>
      </c>
      <c r="R325" s="59">
        <f>+'Resumen-DiarioHorario-HE'!AD484</f>
        <v>0</v>
      </c>
      <c r="S325" s="58">
        <f>+'Resumen-DiarioHorario-HE'!AD519</f>
        <v>0</v>
      </c>
      <c r="T325" s="59">
        <f>+'Resumen-DiarioHorario-HE'!AD554</f>
        <v>0</v>
      </c>
      <c r="U325" s="58">
        <f>+'Resumen-DiarioHorario-HE'!AD589</f>
        <v>0</v>
      </c>
      <c r="V325" s="59">
        <f>+'Resumen-DiarioHorario-HE'!AD624</f>
        <v>0</v>
      </c>
      <c r="W325" s="58">
        <f>+'Resumen-DiarioHorario-HE'!AD659</f>
        <v>0</v>
      </c>
      <c r="X325" s="59">
        <f>+'Resumen-DiarioHorario-HE'!AD694</f>
        <v>0</v>
      </c>
      <c r="Y325" s="58">
        <f>+'Resumen-DiarioHorario-HE'!AD729</f>
        <v>0</v>
      </c>
      <c r="Z325" s="59">
        <f>+'Resumen-DiarioHorario-HE'!AD764</f>
        <v>0</v>
      </c>
      <c r="AA325" s="58">
        <f>+'Resumen-DiarioHorario-HE'!AD799</f>
        <v>0</v>
      </c>
      <c r="AB325" s="59">
        <f>+'Resumen-DiarioHorario-HE'!AD834</f>
        <v>0</v>
      </c>
      <c r="AC325" s="58">
        <f>+'Resumen-DiarioHorario-HE'!AD869</f>
        <v>0</v>
      </c>
      <c r="AD325" s="59">
        <f>+'Resumen-DiarioHorario-HE'!AD904</f>
        <v>0</v>
      </c>
      <c r="AE325" s="58">
        <f>+'Resumen-DiarioHorario-HE'!AD939</f>
        <v>0</v>
      </c>
      <c r="AF325" s="59">
        <f>+'Resumen-DiarioHorario-HE'!AD974</f>
        <v>0</v>
      </c>
      <c r="AG325" s="58">
        <f>+'Resumen-DiarioHorario-HE'!AD1009</f>
        <v>0</v>
      </c>
      <c r="AH325" s="59">
        <f>+'Resumen-DiarioHorario-HE'!AD1044</f>
        <v>0</v>
      </c>
      <c r="AI325" s="60">
        <f>+'Resumen-DiarioHorario-HE'!AD1079</f>
        <v>0</v>
      </c>
      <c r="AJ325" s="54"/>
      <c r="AK325" s="51">
        <f t="shared" si="20"/>
        <v>0</v>
      </c>
      <c r="AL325" s="54"/>
    </row>
    <row r="326" spans="2:38" x14ac:dyDescent="0.3">
      <c r="B326" s="4" t="s">
        <v>275</v>
      </c>
      <c r="D326" s="62"/>
      <c r="E326" s="58">
        <f>+'Resumen-DiarioHorario-HE'!AD30</f>
        <v>0</v>
      </c>
      <c r="F326" s="59">
        <f>+'Resumen-DiarioHorario-HE'!AD65</f>
        <v>0</v>
      </c>
      <c r="G326" s="58">
        <f>+'Resumen-DiarioHorario-HE'!AD100</f>
        <v>0</v>
      </c>
      <c r="H326" s="59">
        <f>+'Resumen-DiarioHorario-HE'!AD135</f>
        <v>0</v>
      </c>
      <c r="I326" s="58">
        <f>+'Resumen-DiarioHorario-HE'!AD170</f>
        <v>0</v>
      </c>
      <c r="J326" s="59">
        <f>+'Resumen-DiarioHorario-HE'!AD205</f>
        <v>0</v>
      </c>
      <c r="K326" s="58">
        <f>+'Resumen-DiarioHorario-HE'!AD240</f>
        <v>0</v>
      </c>
      <c r="L326" s="59">
        <f>+'Resumen-DiarioHorario-HE'!AD275</f>
        <v>0</v>
      </c>
      <c r="M326" s="58">
        <f>+'Resumen-DiarioHorario-HE'!AD310</f>
        <v>0</v>
      </c>
      <c r="N326" s="59">
        <f>+'Resumen-DiarioHorario-HE'!AD345</f>
        <v>0</v>
      </c>
      <c r="O326" s="58">
        <f>+'Resumen-DiarioHorario-HE'!AD380</f>
        <v>0</v>
      </c>
      <c r="P326" s="59">
        <f>+'Resumen-DiarioHorario-HE'!AD415</f>
        <v>0</v>
      </c>
      <c r="Q326" s="58">
        <f>+'Resumen-DiarioHorario-HE'!AD450</f>
        <v>0</v>
      </c>
      <c r="R326" s="59">
        <f>+'Resumen-DiarioHorario-HE'!AD485</f>
        <v>0</v>
      </c>
      <c r="S326" s="58">
        <f>+'Resumen-DiarioHorario-HE'!AD520</f>
        <v>0</v>
      </c>
      <c r="T326" s="59">
        <f>+'Resumen-DiarioHorario-HE'!AD555</f>
        <v>0</v>
      </c>
      <c r="U326" s="58">
        <f>+'Resumen-DiarioHorario-HE'!AD590</f>
        <v>0</v>
      </c>
      <c r="V326" s="59">
        <f>+'Resumen-DiarioHorario-HE'!AD625</f>
        <v>0</v>
      </c>
      <c r="W326" s="58">
        <f>+'Resumen-DiarioHorario-HE'!AD660</f>
        <v>0</v>
      </c>
      <c r="X326" s="59">
        <f>+'Resumen-DiarioHorario-HE'!AD695</f>
        <v>0</v>
      </c>
      <c r="Y326" s="58">
        <f>+'Resumen-DiarioHorario-HE'!AD730</f>
        <v>0</v>
      </c>
      <c r="Z326" s="59">
        <f>+'Resumen-DiarioHorario-HE'!AD765</f>
        <v>0</v>
      </c>
      <c r="AA326" s="58">
        <f>+'Resumen-DiarioHorario-HE'!AD800</f>
        <v>0</v>
      </c>
      <c r="AB326" s="59">
        <f>+'Resumen-DiarioHorario-HE'!AD835</f>
        <v>0</v>
      </c>
      <c r="AC326" s="58">
        <f>+'Resumen-DiarioHorario-HE'!AD870</f>
        <v>0</v>
      </c>
      <c r="AD326" s="59">
        <f>+'Resumen-DiarioHorario-HE'!AD905</f>
        <v>0</v>
      </c>
      <c r="AE326" s="58">
        <f>+'Resumen-DiarioHorario-HE'!AD940</f>
        <v>0</v>
      </c>
      <c r="AF326" s="59">
        <f>+'Resumen-DiarioHorario-HE'!AD975</f>
        <v>0</v>
      </c>
      <c r="AG326" s="58">
        <f>+'Resumen-DiarioHorario-HE'!AD1010</f>
        <v>0</v>
      </c>
      <c r="AH326" s="59">
        <f>+'Resumen-DiarioHorario-HE'!AD1045</f>
        <v>0</v>
      </c>
      <c r="AI326" s="60">
        <f>+'Resumen-DiarioHorario-HE'!AD1080</f>
        <v>0</v>
      </c>
      <c r="AJ326" s="54"/>
      <c r="AK326" s="51">
        <f t="shared" si="20"/>
        <v>0</v>
      </c>
      <c r="AL326" s="54"/>
    </row>
    <row r="327" spans="2:38" x14ac:dyDescent="0.3">
      <c r="B327" s="4" t="s">
        <v>276</v>
      </c>
      <c r="D327" s="62"/>
      <c r="E327" s="58">
        <f>+'Resumen-DiarioHorario-HE'!AD31</f>
        <v>0</v>
      </c>
      <c r="F327" s="59">
        <f>+'Resumen-DiarioHorario-HE'!AD66</f>
        <v>0</v>
      </c>
      <c r="G327" s="58">
        <f>+'Resumen-DiarioHorario-HE'!AD101</f>
        <v>0</v>
      </c>
      <c r="H327" s="59">
        <f>+'Resumen-DiarioHorario-HE'!AD136</f>
        <v>0</v>
      </c>
      <c r="I327" s="58">
        <f>+'Resumen-DiarioHorario-HE'!AD171</f>
        <v>0</v>
      </c>
      <c r="J327" s="59">
        <f>+'Resumen-DiarioHorario-HE'!AD206</f>
        <v>0</v>
      </c>
      <c r="K327" s="58">
        <f>+'Resumen-DiarioHorario-HE'!AD241</f>
        <v>0</v>
      </c>
      <c r="L327" s="59">
        <f>+'Resumen-DiarioHorario-HE'!AD276</f>
        <v>0</v>
      </c>
      <c r="M327" s="58">
        <f>+'Resumen-DiarioHorario-HE'!AD311</f>
        <v>0</v>
      </c>
      <c r="N327" s="59">
        <f>+'Resumen-DiarioHorario-HE'!AD346</f>
        <v>0</v>
      </c>
      <c r="O327" s="58">
        <f>+'Resumen-DiarioHorario-HE'!AD381</f>
        <v>0</v>
      </c>
      <c r="P327" s="59">
        <f>+'Resumen-DiarioHorario-HE'!AD416</f>
        <v>0</v>
      </c>
      <c r="Q327" s="58">
        <f>+'Resumen-DiarioHorario-HE'!AD451</f>
        <v>0</v>
      </c>
      <c r="R327" s="59">
        <f>+'Resumen-DiarioHorario-HE'!AD486</f>
        <v>0</v>
      </c>
      <c r="S327" s="58">
        <f>+'Resumen-DiarioHorario-HE'!AD521</f>
        <v>0</v>
      </c>
      <c r="T327" s="59">
        <f>+'Resumen-DiarioHorario-HE'!AD556</f>
        <v>0</v>
      </c>
      <c r="U327" s="58">
        <f>+'Resumen-DiarioHorario-HE'!AD591</f>
        <v>0</v>
      </c>
      <c r="V327" s="59">
        <f>+'Resumen-DiarioHorario-HE'!AD626</f>
        <v>0</v>
      </c>
      <c r="W327" s="58">
        <f>+'Resumen-DiarioHorario-HE'!AD661</f>
        <v>0</v>
      </c>
      <c r="X327" s="59">
        <f>+'Resumen-DiarioHorario-HE'!AD696</f>
        <v>0</v>
      </c>
      <c r="Y327" s="58">
        <f>+'Resumen-DiarioHorario-HE'!AD731</f>
        <v>0</v>
      </c>
      <c r="Z327" s="59">
        <f>+'Resumen-DiarioHorario-HE'!AD766</f>
        <v>0</v>
      </c>
      <c r="AA327" s="58">
        <f>+'Resumen-DiarioHorario-HE'!AD801</f>
        <v>0</v>
      </c>
      <c r="AB327" s="59">
        <f>+'Resumen-DiarioHorario-HE'!AD836</f>
        <v>0</v>
      </c>
      <c r="AC327" s="58">
        <f>+'Resumen-DiarioHorario-HE'!AD871</f>
        <v>0</v>
      </c>
      <c r="AD327" s="59">
        <f>+'Resumen-DiarioHorario-HE'!AD906</f>
        <v>0</v>
      </c>
      <c r="AE327" s="58">
        <f>+'Resumen-DiarioHorario-HE'!AD941</f>
        <v>0</v>
      </c>
      <c r="AF327" s="59">
        <f>+'Resumen-DiarioHorario-HE'!AD976</f>
        <v>0</v>
      </c>
      <c r="AG327" s="58">
        <f>+'Resumen-DiarioHorario-HE'!AD1011</f>
        <v>0</v>
      </c>
      <c r="AH327" s="59">
        <f>+'Resumen-DiarioHorario-HE'!AD1046</f>
        <v>0</v>
      </c>
      <c r="AI327" s="60">
        <f>+'Resumen-DiarioHorario-HE'!AD1081</f>
        <v>0</v>
      </c>
      <c r="AJ327" s="54"/>
      <c r="AK327" s="51">
        <f t="shared" si="20"/>
        <v>0</v>
      </c>
      <c r="AL327" s="54"/>
    </row>
    <row r="328" spans="2:38" x14ac:dyDescent="0.3">
      <c r="B328" s="4" t="s">
        <v>277</v>
      </c>
      <c r="D328" s="62"/>
      <c r="E328" s="58">
        <f>+'Resumen-DiarioHorario-HE'!AD32</f>
        <v>0</v>
      </c>
      <c r="F328" s="59">
        <f>+'Resumen-DiarioHorario-HE'!AD67</f>
        <v>0</v>
      </c>
      <c r="G328" s="58">
        <f>+'Resumen-DiarioHorario-HE'!AD102</f>
        <v>0</v>
      </c>
      <c r="H328" s="59">
        <f>+'Resumen-DiarioHorario-HE'!AD137</f>
        <v>0</v>
      </c>
      <c r="I328" s="58">
        <f>+'Resumen-DiarioHorario-HE'!AD172</f>
        <v>0</v>
      </c>
      <c r="J328" s="59">
        <f>+'Resumen-DiarioHorario-HE'!AD207</f>
        <v>0</v>
      </c>
      <c r="K328" s="58">
        <f>+'Resumen-DiarioHorario-HE'!AD242</f>
        <v>0</v>
      </c>
      <c r="L328" s="59">
        <f>+'Resumen-DiarioHorario-HE'!AD277</f>
        <v>0</v>
      </c>
      <c r="M328" s="58">
        <f>+'Resumen-DiarioHorario-HE'!AD312</f>
        <v>0</v>
      </c>
      <c r="N328" s="59">
        <f>+'Resumen-DiarioHorario-HE'!AD347</f>
        <v>0</v>
      </c>
      <c r="O328" s="58">
        <f>+'Resumen-DiarioHorario-HE'!AD382</f>
        <v>0</v>
      </c>
      <c r="P328" s="59">
        <f>+'Resumen-DiarioHorario-HE'!AD417</f>
        <v>0</v>
      </c>
      <c r="Q328" s="58">
        <f>+'Resumen-DiarioHorario-HE'!AD452</f>
        <v>0</v>
      </c>
      <c r="R328" s="59">
        <f>+'Resumen-DiarioHorario-HE'!AD487</f>
        <v>0</v>
      </c>
      <c r="S328" s="58">
        <f>+'Resumen-DiarioHorario-HE'!AD522</f>
        <v>0</v>
      </c>
      <c r="T328" s="59">
        <f>+'Resumen-DiarioHorario-HE'!AD557</f>
        <v>0</v>
      </c>
      <c r="U328" s="58">
        <f>+'Resumen-DiarioHorario-HE'!AD592</f>
        <v>0</v>
      </c>
      <c r="V328" s="59">
        <f>+'Resumen-DiarioHorario-HE'!AD627</f>
        <v>0</v>
      </c>
      <c r="W328" s="58">
        <f>+'Resumen-DiarioHorario-HE'!AD662</f>
        <v>0</v>
      </c>
      <c r="X328" s="59">
        <f>+'Resumen-DiarioHorario-HE'!AD697</f>
        <v>0</v>
      </c>
      <c r="Y328" s="58">
        <f>+'Resumen-DiarioHorario-HE'!AD732</f>
        <v>0</v>
      </c>
      <c r="Z328" s="59">
        <f>+'Resumen-DiarioHorario-HE'!AD767</f>
        <v>0</v>
      </c>
      <c r="AA328" s="58">
        <f>+'Resumen-DiarioHorario-HE'!AD802</f>
        <v>0</v>
      </c>
      <c r="AB328" s="59">
        <f>+'Resumen-DiarioHorario-HE'!AD837</f>
        <v>0</v>
      </c>
      <c r="AC328" s="58">
        <f>+'Resumen-DiarioHorario-HE'!AD872</f>
        <v>0</v>
      </c>
      <c r="AD328" s="59">
        <f>+'Resumen-DiarioHorario-HE'!AD907</f>
        <v>0</v>
      </c>
      <c r="AE328" s="58">
        <f>+'Resumen-DiarioHorario-HE'!AD942</f>
        <v>0</v>
      </c>
      <c r="AF328" s="59">
        <f>+'Resumen-DiarioHorario-HE'!AD977</f>
        <v>0</v>
      </c>
      <c r="AG328" s="58">
        <f>+'Resumen-DiarioHorario-HE'!AD1012</f>
        <v>0</v>
      </c>
      <c r="AH328" s="59">
        <f>+'Resumen-DiarioHorario-HE'!AD1047</f>
        <v>0</v>
      </c>
      <c r="AI328" s="60">
        <f>+'Resumen-DiarioHorario-HE'!AD1082</f>
        <v>0</v>
      </c>
      <c r="AJ328" s="54"/>
      <c r="AK328" s="51">
        <f t="shared" si="20"/>
        <v>0</v>
      </c>
      <c r="AL328" s="54"/>
    </row>
    <row r="329" spans="2:38" x14ac:dyDescent="0.3">
      <c r="B329" s="4" t="s">
        <v>278</v>
      </c>
      <c r="D329" s="62"/>
      <c r="E329" s="58">
        <f>+'Resumen-DiarioHorario-HE'!AD33</f>
        <v>0</v>
      </c>
      <c r="F329" s="59">
        <f>+'Resumen-DiarioHorario-HE'!AD68</f>
        <v>0</v>
      </c>
      <c r="G329" s="58">
        <f>+'Resumen-DiarioHorario-HE'!AD103</f>
        <v>0</v>
      </c>
      <c r="H329" s="59">
        <f>+'Resumen-DiarioHorario-HE'!AD138</f>
        <v>0</v>
      </c>
      <c r="I329" s="58">
        <f>+'Resumen-DiarioHorario-HE'!AD173</f>
        <v>0</v>
      </c>
      <c r="J329" s="59">
        <f>+'Resumen-DiarioHorario-HE'!AD208</f>
        <v>0</v>
      </c>
      <c r="K329" s="58">
        <f>+'Resumen-DiarioHorario-HE'!AD243</f>
        <v>0</v>
      </c>
      <c r="L329" s="59">
        <f>+'Resumen-DiarioHorario-HE'!AD278</f>
        <v>0</v>
      </c>
      <c r="M329" s="58">
        <f>+'Resumen-DiarioHorario-HE'!AD313</f>
        <v>0</v>
      </c>
      <c r="N329" s="59">
        <f>+'Resumen-DiarioHorario-HE'!AD348</f>
        <v>0</v>
      </c>
      <c r="O329" s="58">
        <f>+'Resumen-DiarioHorario-HE'!AD383</f>
        <v>0</v>
      </c>
      <c r="P329" s="59">
        <f>+'Resumen-DiarioHorario-HE'!AD418</f>
        <v>0</v>
      </c>
      <c r="Q329" s="58">
        <f>+'Resumen-DiarioHorario-HE'!AD453</f>
        <v>0</v>
      </c>
      <c r="R329" s="59">
        <f>+'Resumen-DiarioHorario-HE'!AD488</f>
        <v>0</v>
      </c>
      <c r="S329" s="58">
        <f>+'Resumen-DiarioHorario-HE'!AD523</f>
        <v>0</v>
      </c>
      <c r="T329" s="59">
        <f>+'Resumen-DiarioHorario-HE'!AD558</f>
        <v>0</v>
      </c>
      <c r="U329" s="58">
        <f>+'Resumen-DiarioHorario-HE'!AD593</f>
        <v>0</v>
      </c>
      <c r="V329" s="59">
        <f>+'Resumen-DiarioHorario-HE'!AD628</f>
        <v>0</v>
      </c>
      <c r="W329" s="58">
        <f>+'Resumen-DiarioHorario-HE'!AD663</f>
        <v>0</v>
      </c>
      <c r="X329" s="59">
        <f>+'Resumen-DiarioHorario-HE'!AD698</f>
        <v>0</v>
      </c>
      <c r="Y329" s="58">
        <f>+'Resumen-DiarioHorario-HE'!AD733</f>
        <v>0</v>
      </c>
      <c r="Z329" s="59">
        <f>+'Resumen-DiarioHorario-HE'!AD768</f>
        <v>0</v>
      </c>
      <c r="AA329" s="58">
        <f>+'Resumen-DiarioHorario-HE'!AD803</f>
        <v>0</v>
      </c>
      <c r="AB329" s="59">
        <f>+'Resumen-DiarioHorario-HE'!AD838</f>
        <v>0</v>
      </c>
      <c r="AC329" s="58">
        <f>+'Resumen-DiarioHorario-HE'!AD873</f>
        <v>0</v>
      </c>
      <c r="AD329" s="59">
        <f>+'Resumen-DiarioHorario-HE'!AD908</f>
        <v>0</v>
      </c>
      <c r="AE329" s="58">
        <f>+'Resumen-DiarioHorario-HE'!AD943</f>
        <v>0</v>
      </c>
      <c r="AF329" s="59">
        <f>+'Resumen-DiarioHorario-HE'!AD978</f>
        <v>0</v>
      </c>
      <c r="AG329" s="58">
        <f>+'Resumen-DiarioHorario-HE'!AD1013</f>
        <v>0</v>
      </c>
      <c r="AH329" s="59">
        <f>+'Resumen-DiarioHorario-HE'!AD1048</f>
        <v>0</v>
      </c>
      <c r="AI329" s="60">
        <f>+'Resumen-DiarioHorario-HE'!AD1083</f>
        <v>0</v>
      </c>
      <c r="AJ329" s="54"/>
      <c r="AK329" s="51">
        <f t="shared" si="20"/>
        <v>0</v>
      </c>
      <c r="AL329" s="54"/>
    </row>
    <row r="330" spans="2:38" x14ac:dyDescent="0.3">
      <c r="B330" s="4" t="s">
        <v>279</v>
      </c>
      <c r="D330" s="62"/>
      <c r="E330" s="58">
        <f>+'Resumen-DiarioHorario-HE'!AD34</f>
        <v>0</v>
      </c>
      <c r="F330" s="59">
        <f>+'Resumen-DiarioHorario-HE'!AD69</f>
        <v>0</v>
      </c>
      <c r="G330" s="58">
        <f>+'Resumen-DiarioHorario-HE'!AD104</f>
        <v>0</v>
      </c>
      <c r="H330" s="59">
        <f>+'Resumen-DiarioHorario-HE'!AD139</f>
        <v>0</v>
      </c>
      <c r="I330" s="58">
        <f>+'Resumen-DiarioHorario-HE'!AD174</f>
        <v>0</v>
      </c>
      <c r="J330" s="59">
        <f>+'Resumen-DiarioHorario-HE'!AD209</f>
        <v>0</v>
      </c>
      <c r="K330" s="58">
        <f>+'Resumen-DiarioHorario-HE'!AD244</f>
        <v>0</v>
      </c>
      <c r="L330" s="59">
        <f>+'Resumen-DiarioHorario-HE'!AD279</f>
        <v>0</v>
      </c>
      <c r="M330" s="58">
        <f>+'Resumen-DiarioHorario-HE'!AD314</f>
        <v>0</v>
      </c>
      <c r="N330" s="59">
        <f>+'Resumen-DiarioHorario-HE'!AD349</f>
        <v>0</v>
      </c>
      <c r="O330" s="58">
        <f>+'Resumen-DiarioHorario-HE'!AD384</f>
        <v>0</v>
      </c>
      <c r="P330" s="59">
        <f>+'Resumen-DiarioHorario-HE'!AD419</f>
        <v>0</v>
      </c>
      <c r="Q330" s="58">
        <f>+'Resumen-DiarioHorario-HE'!AD454</f>
        <v>0</v>
      </c>
      <c r="R330" s="59">
        <f>+'Resumen-DiarioHorario-HE'!AD489</f>
        <v>0</v>
      </c>
      <c r="S330" s="58">
        <f>+'Resumen-DiarioHorario-HE'!AD524</f>
        <v>0</v>
      </c>
      <c r="T330" s="59">
        <f>+'Resumen-DiarioHorario-HE'!AD559</f>
        <v>0</v>
      </c>
      <c r="U330" s="58">
        <f>+'Resumen-DiarioHorario-HE'!AD594</f>
        <v>0</v>
      </c>
      <c r="V330" s="59">
        <f>+'Resumen-DiarioHorario-HE'!AD629</f>
        <v>0</v>
      </c>
      <c r="W330" s="58">
        <f>+'Resumen-DiarioHorario-HE'!AD664</f>
        <v>0</v>
      </c>
      <c r="X330" s="59">
        <f>+'Resumen-DiarioHorario-HE'!AD699</f>
        <v>0</v>
      </c>
      <c r="Y330" s="58">
        <f>+'Resumen-DiarioHorario-HE'!AD734</f>
        <v>0</v>
      </c>
      <c r="Z330" s="59">
        <f>+'Resumen-DiarioHorario-HE'!AD769</f>
        <v>0</v>
      </c>
      <c r="AA330" s="58">
        <f>+'Resumen-DiarioHorario-HE'!AD804</f>
        <v>0</v>
      </c>
      <c r="AB330" s="59">
        <f>+'Resumen-DiarioHorario-HE'!AD839</f>
        <v>0</v>
      </c>
      <c r="AC330" s="58">
        <f>+'Resumen-DiarioHorario-HE'!AD874</f>
        <v>0</v>
      </c>
      <c r="AD330" s="59">
        <f>+'Resumen-DiarioHorario-HE'!AD909</f>
        <v>0</v>
      </c>
      <c r="AE330" s="58">
        <f>+'Resumen-DiarioHorario-HE'!AD944</f>
        <v>0</v>
      </c>
      <c r="AF330" s="59">
        <f>+'Resumen-DiarioHorario-HE'!AD979</f>
        <v>0</v>
      </c>
      <c r="AG330" s="58">
        <f>+'Resumen-DiarioHorario-HE'!AD1014</f>
        <v>0</v>
      </c>
      <c r="AH330" s="59">
        <f>+'Resumen-DiarioHorario-HE'!AD1049</f>
        <v>0</v>
      </c>
      <c r="AI330" s="60">
        <f>+'Resumen-DiarioHorario-HE'!AD1084</f>
        <v>0</v>
      </c>
      <c r="AJ330" s="54"/>
      <c r="AK330" s="51">
        <f t="shared" si="20"/>
        <v>0</v>
      </c>
      <c r="AL330" s="54"/>
    </row>
    <row r="331" spans="2:38" x14ac:dyDescent="0.3">
      <c r="B331" s="4" t="s">
        <v>280</v>
      </c>
      <c r="D331" s="62"/>
      <c r="E331" s="58">
        <f>+'Resumen-DiarioHorario-HE'!AD35</f>
        <v>0</v>
      </c>
      <c r="F331" s="59">
        <f>+'Resumen-DiarioHorario-HE'!AD70</f>
        <v>0</v>
      </c>
      <c r="G331" s="58">
        <f>+'Resumen-DiarioHorario-HE'!AD105</f>
        <v>0</v>
      </c>
      <c r="H331" s="59">
        <f>+'Resumen-DiarioHorario-HE'!AD140</f>
        <v>0</v>
      </c>
      <c r="I331" s="58">
        <f>+'Resumen-DiarioHorario-HE'!AD175</f>
        <v>0</v>
      </c>
      <c r="J331" s="59">
        <f>+'Resumen-DiarioHorario-HE'!AD210</f>
        <v>0</v>
      </c>
      <c r="K331" s="58">
        <f>+'Resumen-DiarioHorario-HE'!AD245</f>
        <v>0</v>
      </c>
      <c r="L331" s="59">
        <f>+'Resumen-DiarioHorario-HE'!AD280</f>
        <v>0</v>
      </c>
      <c r="M331" s="58">
        <f>+'Resumen-DiarioHorario-HE'!AD315</f>
        <v>0</v>
      </c>
      <c r="N331" s="59">
        <f>+'Resumen-DiarioHorario-HE'!AD350</f>
        <v>0</v>
      </c>
      <c r="O331" s="58">
        <f>+'Resumen-DiarioHorario-HE'!AD385</f>
        <v>0</v>
      </c>
      <c r="P331" s="59">
        <f>+'Resumen-DiarioHorario-HE'!AD420</f>
        <v>0</v>
      </c>
      <c r="Q331" s="58">
        <f>+'Resumen-DiarioHorario-HE'!AD455</f>
        <v>0</v>
      </c>
      <c r="R331" s="59">
        <f>+'Resumen-DiarioHorario-HE'!AD490</f>
        <v>0</v>
      </c>
      <c r="S331" s="58">
        <f>+'Resumen-DiarioHorario-HE'!AD525</f>
        <v>0</v>
      </c>
      <c r="T331" s="59">
        <f>+'Resumen-DiarioHorario-HE'!AD560</f>
        <v>0</v>
      </c>
      <c r="U331" s="58">
        <f>+'Resumen-DiarioHorario-HE'!AD595</f>
        <v>0</v>
      </c>
      <c r="V331" s="59">
        <f>+'Resumen-DiarioHorario-HE'!AD630</f>
        <v>0</v>
      </c>
      <c r="W331" s="58">
        <f>+'Resumen-DiarioHorario-HE'!AD665</f>
        <v>0</v>
      </c>
      <c r="X331" s="59">
        <f>+'Resumen-DiarioHorario-HE'!AD700</f>
        <v>0</v>
      </c>
      <c r="Y331" s="58">
        <f>+'Resumen-DiarioHorario-HE'!AD735</f>
        <v>0</v>
      </c>
      <c r="Z331" s="59">
        <f>+'Resumen-DiarioHorario-HE'!AD770</f>
        <v>0</v>
      </c>
      <c r="AA331" s="58">
        <f>+'Resumen-DiarioHorario-HE'!AD805</f>
        <v>0</v>
      </c>
      <c r="AB331" s="59">
        <f>+'Resumen-DiarioHorario-HE'!AD840</f>
        <v>0</v>
      </c>
      <c r="AC331" s="58">
        <f>+'Resumen-DiarioHorario-HE'!AD875</f>
        <v>0</v>
      </c>
      <c r="AD331" s="59">
        <f>+'Resumen-DiarioHorario-HE'!AD910</f>
        <v>0</v>
      </c>
      <c r="AE331" s="58">
        <f>+'Resumen-DiarioHorario-HE'!AD945</f>
        <v>0</v>
      </c>
      <c r="AF331" s="59">
        <f>+'Resumen-DiarioHorario-HE'!AD980</f>
        <v>0</v>
      </c>
      <c r="AG331" s="58">
        <f>+'Resumen-DiarioHorario-HE'!AD1015</f>
        <v>0</v>
      </c>
      <c r="AH331" s="59">
        <f>+'Resumen-DiarioHorario-HE'!AD1050</f>
        <v>0</v>
      </c>
      <c r="AI331" s="60">
        <f>+'Resumen-DiarioHorario-HE'!AD1085</f>
        <v>0</v>
      </c>
      <c r="AJ331" s="54"/>
      <c r="AK331" s="51">
        <f t="shared" si="20"/>
        <v>0</v>
      </c>
      <c r="AL331" s="54"/>
    </row>
    <row r="332" spans="2:38" x14ac:dyDescent="0.3">
      <c r="B332" s="4" t="s">
        <v>281</v>
      </c>
      <c r="D332" s="62"/>
      <c r="E332" s="58">
        <f>+'Resumen-DiarioHorario-HE'!AD36</f>
        <v>0</v>
      </c>
      <c r="F332" s="59">
        <f>+'Resumen-DiarioHorario-HE'!AD71</f>
        <v>0</v>
      </c>
      <c r="G332" s="58">
        <f>+'Resumen-DiarioHorario-HE'!AD106</f>
        <v>0</v>
      </c>
      <c r="H332" s="59">
        <f>+'Resumen-DiarioHorario-HE'!AD141</f>
        <v>0</v>
      </c>
      <c r="I332" s="58">
        <f>+'Resumen-DiarioHorario-HE'!AD176</f>
        <v>0</v>
      </c>
      <c r="J332" s="59">
        <f>+'Resumen-DiarioHorario-HE'!AD211</f>
        <v>0</v>
      </c>
      <c r="K332" s="58">
        <f>+'Resumen-DiarioHorario-HE'!AD246</f>
        <v>0</v>
      </c>
      <c r="L332" s="59">
        <f>+'Resumen-DiarioHorario-HE'!AD281</f>
        <v>0</v>
      </c>
      <c r="M332" s="58">
        <f>+'Resumen-DiarioHorario-HE'!AD316</f>
        <v>0</v>
      </c>
      <c r="N332" s="59">
        <f>+'Resumen-DiarioHorario-HE'!AD351</f>
        <v>0</v>
      </c>
      <c r="O332" s="58">
        <f>+'Resumen-DiarioHorario-HE'!AD386</f>
        <v>0</v>
      </c>
      <c r="P332" s="59">
        <f>+'Resumen-DiarioHorario-HE'!AD421</f>
        <v>0</v>
      </c>
      <c r="Q332" s="58">
        <f>+'Resumen-DiarioHorario-HE'!AD456</f>
        <v>0</v>
      </c>
      <c r="R332" s="59">
        <f>+'Resumen-DiarioHorario-HE'!AD491</f>
        <v>0</v>
      </c>
      <c r="S332" s="58">
        <f>+'Resumen-DiarioHorario-HE'!AD526</f>
        <v>0</v>
      </c>
      <c r="T332" s="59">
        <f>+'Resumen-DiarioHorario-HE'!AD561</f>
        <v>0</v>
      </c>
      <c r="U332" s="58">
        <f>+'Resumen-DiarioHorario-HE'!AD596</f>
        <v>0</v>
      </c>
      <c r="V332" s="59">
        <f>+'Resumen-DiarioHorario-HE'!AD631</f>
        <v>0</v>
      </c>
      <c r="W332" s="58">
        <f>+'Resumen-DiarioHorario-HE'!AD666</f>
        <v>0</v>
      </c>
      <c r="X332" s="59">
        <f>+'Resumen-DiarioHorario-HE'!AD701</f>
        <v>0</v>
      </c>
      <c r="Y332" s="58">
        <f>+'Resumen-DiarioHorario-HE'!AD736</f>
        <v>0</v>
      </c>
      <c r="Z332" s="59">
        <f>+'Resumen-DiarioHorario-HE'!AD771</f>
        <v>0</v>
      </c>
      <c r="AA332" s="58">
        <f>+'Resumen-DiarioHorario-HE'!AD806</f>
        <v>0</v>
      </c>
      <c r="AB332" s="59">
        <f>+'Resumen-DiarioHorario-HE'!AD841</f>
        <v>0</v>
      </c>
      <c r="AC332" s="58">
        <f>+'Resumen-DiarioHorario-HE'!AD876</f>
        <v>0</v>
      </c>
      <c r="AD332" s="59">
        <f>+'Resumen-DiarioHorario-HE'!AD911</f>
        <v>0</v>
      </c>
      <c r="AE332" s="58">
        <f>+'Resumen-DiarioHorario-HE'!AD946</f>
        <v>0</v>
      </c>
      <c r="AF332" s="59">
        <f>+'Resumen-DiarioHorario-HE'!AD981</f>
        <v>0</v>
      </c>
      <c r="AG332" s="58">
        <f>+'Resumen-DiarioHorario-HE'!AD1016</f>
        <v>0</v>
      </c>
      <c r="AH332" s="59">
        <f>+'Resumen-DiarioHorario-HE'!AD1051</f>
        <v>0</v>
      </c>
      <c r="AI332" s="60">
        <f>+'Resumen-DiarioHorario-HE'!AD1086</f>
        <v>0</v>
      </c>
      <c r="AJ332" s="54"/>
      <c r="AK332" s="51">
        <f t="shared" si="20"/>
        <v>0</v>
      </c>
      <c r="AL332" s="54"/>
    </row>
    <row r="333" spans="2:38" x14ac:dyDescent="0.3">
      <c r="D333" s="62"/>
      <c r="E333" s="65"/>
      <c r="AA333" s="16"/>
      <c r="AC333" s="37"/>
      <c r="AD333" s="15"/>
      <c r="AE333" s="16"/>
      <c r="AF333" s="16"/>
      <c r="AG333" s="16"/>
      <c r="AH333" s="16"/>
      <c r="AI333" s="16"/>
      <c r="AJ333" s="16"/>
      <c r="AK333" s="16"/>
    </row>
    <row r="334" spans="2:38" x14ac:dyDescent="0.3">
      <c r="D334" s="62"/>
      <c r="E334" s="65"/>
      <c r="AA334" s="16"/>
      <c r="AC334" s="37"/>
      <c r="AD334" s="15"/>
      <c r="AE334" s="16"/>
      <c r="AF334" s="16"/>
      <c r="AG334" s="16"/>
      <c r="AH334" s="16"/>
      <c r="AI334" s="16"/>
      <c r="AJ334" s="16"/>
      <c r="AK334" s="16"/>
    </row>
    <row r="335" spans="2:38" x14ac:dyDescent="0.3">
      <c r="D335" s="62"/>
      <c r="E335" s="65"/>
      <c r="AA335" s="16"/>
      <c r="AC335" s="37"/>
      <c r="AD335" s="15"/>
      <c r="AE335" s="16"/>
      <c r="AF335" s="16"/>
      <c r="AG335" s="16"/>
      <c r="AH335" s="16"/>
      <c r="AI335" s="16"/>
      <c r="AJ335" s="16"/>
      <c r="AK335" s="16"/>
    </row>
    <row r="336" spans="2:38" x14ac:dyDescent="0.3">
      <c r="D336" s="46"/>
      <c r="AA336" s="16"/>
      <c r="AC336" s="37"/>
      <c r="AD336" s="15"/>
      <c r="AE336" s="16"/>
      <c r="AF336" s="16"/>
      <c r="AG336" s="16"/>
      <c r="AH336" s="16"/>
      <c r="AI336" s="16"/>
      <c r="AJ336" s="16"/>
      <c r="AK336" s="16"/>
    </row>
    <row r="337" spans="2:37" x14ac:dyDescent="0.3">
      <c r="D337" s="3" t="s">
        <v>296</v>
      </c>
      <c r="E337" s="3" t="s">
        <v>297</v>
      </c>
      <c r="AA337" s="16"/>
      <c r="AC337" s="37"/>
      <c r="AD337" s="15"/>
      <c r="AE337" s="16"/>
      <c r="AF337" s="16"/>
      <c r="AG337" s="16"/>
      <c r="AH337" s="16"/>
      <c r="AI337" s="16"/>
      <c r="AJ337" s="16"/>
      <c r="AK337" s="16"/>
    </row>
    <row r="338" spans="2:37" x14ac:dyDescent="0.3">
      <c r="D338" s="62" t="s">
        <v>121</v>
      </c>
      <c r="E338" s="65" t="s">
        <v>123</v>
      </c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7" x14ac:dyDescent="0.3">
      <c r="B339" s="6" t="s">
        <v>89</v>
      </c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7" x14ac:dyDescent="0.3">
      <c r="B340" s="6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7" x14ac:dyDescent="0.3">
      <c r="B341" s="14"/>
      <c r="C341" s="15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7" x14ac:dyDescent="0.3">
      <c r="B342" s="14"/>
      <c r="C342" s="15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7" x14ac:dyDescent="0.3">
      <c r="B343" s="14"/>
      <c r="C343" s="15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7" x14ac:dyDescent="0.3">
      <c r="B344" s="14"/>
      <c r="C344" s="15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7" x14ac:dyDescent="0.3">
      <c r="B345" s="14"/>
      <c r="C345" s="15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7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7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7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7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7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7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7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6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8"/>
      <c r="AD362" s="15"/>
      <c r="AE362" s="15"/>
      <c r="AF362" s="15"/>
      <c r="AG362" s="15"/>
      <c r="AH362" s="15"/>
      <c r="AI362" s="15"/>
      <c r="AJ362" s="15"/>
      <c r="AK362" s="15"/>
    </row>
    <row r="364" spans="2:37" x14ac:dyDescent="0.3">
      <c r="B364" s="34"/>
    </row>
    <row r="365" spans="2:37" x14ac:dyDescent="0.3">
      <c r="B365" s="34"/>
    </row>
    <row r="366" spans="2:37" x14ac:dyDescent="0.3">
      <c r="B366" s="32"/>
      <c r="C366" s="1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C366" s="36"/>
      <c r="AD366" s="15"/>
      <c r="AE366" s="35"/>
      <c r="AF366" s="35"/>
      <c r="AG366" s="35"/>
      <c r="AH366" s="35"/>
      <c r="AI366" s="35"/>
      <c r="AJ366" s="35"/>
      <c r="AK366" s="35"/>
    </row>
    <row r="367" spans="2:37" x14ac:dyDescent="0.3">
      <c r="B367" s="14"/>
      <c r="C367" s="15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C367" s="37"/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B368" s="14"/>
      <c r="C368" s="15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C368" s="37"/>
      <c r="AD368" s="15"/>
      <c r="AE368" s="16"/>
      <c r="AF368" s="16"/>
      <c r="AG368" s="16"/>
      <c r="AH368" s="16"/>
      <c r="AI368" s="16"/>
      <c r="AJ368" s="16"/>
      <c r="AK368" s="16"/>
    </row>
    <row r="369" spans="2:37" x14ac:dyDescent="0.3">
      <c r="B369" s="14"/>
      <c r="C369" s="15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C369" s="37"/>
      <c r="AD369" s="15"/>
      <c r="AE369" s="16"/>
      <c r="AF369" s="16"/>
      <c r="AG369" s="16"/>
      <c r="AH369" s="16"/>
      <c r="AI369" s="16"/>
      <c r="AJ369" s="16"/>
      <c r="AK369" s="16"/>
    </row>
    <row r="370" spans="2:37" x14ac:dyDescent="0.3">
      <c r="B370" s="14"/>
      <c r="C370" s="15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C370" s="37"/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B371" s="14"/>
      <c r="C371" s="15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C371" s="37"/>
      <c r="AD371" s="15"/>
      <c r="AE371" s="16"/>
      <c r="AF371" s="16"/>
      <c r="AG371" s="16"/>
      <c r="AH371" s="16"/>
      <c r="AI371" s="16"/>
      <c r="AJ371" s="16"/>
      <c r="AK371" s="16"/>
    </row>
    <row r="372" spans="2:37" x14ac:dyDescent="0.3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6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8"/>
      <c r="AD392" s="15"/>
      <c r="AE392" s="15"/>
      <c r="AF392" s="15"/>
      <c r="AG392" s="15"/>
      <c r="AH392" s="15"/>
      <c r="AI392" s="15"/>
      <c r="AJ392" s="15"/>
      <c r="AK392" s="15"/>
    </row>
    <row r="394" spans="2:37" x14ac:dyDescent="0.3">
      <c r="B394" s="34"/>
    </row>
    <row r="395" spans="2:37" x14ac:dyDescent="0.3">
      <c r="B395" s="34"/>
    </row>
    <row r="396" spans="2:37" x14ac:dyDescent="0.3">
      <c r="B396" s="32"/>
      <c r="C396" s="1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C396" s="36"/>
      <c r="AD396" s="15"/>
      <c r="AE396" s="35"/>
      <c r="AF396" s="35"/>
      <c r="AG396" s="35"/>
      <c r="AH396" s="35"/>
      <c r="AI396" s="35"/>
      <c r="AJ396" s="35"/>
      <c r="AK396" s="35"/>
    </row>
    <row r="397" spans="2:37" x14ac:dyDescent="0.3">
      <c r="B397" s="14"/>
      <c r="C397" s="15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C397" s="37"/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B398" s="14"/>
      <c r="C398" s="15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C398" s="37"/>
      <c r="AD398" s="15"/>
      <c r="AE398" s="16"/>
      <c r="AF398" s="16"/>
      <c r="AG398" s="16"/>
      <c r="AH398" s="16"/>
      <c r="AI398" s="16"/>
      <c r="AJ398" s="16"/>
      <c r="AK398" s="16"/>
    </row>
    <row r="399" spans="2:37" x14ac:dyDescent="0.3">
      <c r="B399" s="14"/>
      <c r="C399" s="15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C399" s="37"/>
      <c r="AD399" s="15"/>
      <c r="AE399" s="16"/>
      <c r="AF399" s="16"/>
      <c r="AG399" s="16"/>
      <c r="AH399" s="16"/>
      <c r="AI399" s="16"/>
      <c r="AJ399" s="16"/>
      <c r="AK399" s="16"/>
    </row>
    <row r="400" spans="2:37" x14ac:dyDescent="0.3">
      <c r="B400" s="14"/>
      <c r="C400" s="15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C400" s="37"/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B401" s="14"/>
      <c r="C401" s="15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C401" s="37"/>
      <c r="AD401" s="15"/>
      <c r="AE401" s="16"/>
      <c r="AF401" s="16"/>
      <c r="AG401" s="16"/>
      <c r="AH401" s="16"/>
      <c r="AI401" s="16"/>
      <c r="AJ401" s="16"/>
      <c r="AK401" s="16"/>
    </row>
    <row r="402" spans="2:37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6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8"/>
      <c r="AD422" s="15"/>
      <c r="AE422" s="15"/>
      <c r="AF422" s="15"/>
      <c r="AG422" s="15"/>
      <c r="AH422" s="15"/>
      <c r="AI422" s="15"/>
      <c r="AJ422" s="15"/>
      <c r="AK422" s="15"/>
    </row>
    <row r="424" spans="2:37" x14ac:dyDescent="0.3">
      <c r="B424" s="34"/>
    </row>
    <row r="425" spans="2:37" x14ac:dyDescent="0.3">
      <c r="B425" s="34"/>
    </row>
    <row r="426" spans="2:37" x14ac:dyDescent="0.3">
      <c r="B426" s="32"/>
      <c r="C426" s="1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C426" s="36"/>
      <c r="AD426" s="15"/>
      <c r="AE426" s="35"/>
      <c r="AF426" s="35"/>
      <c r="AG426" s="35"/>
      <c r="AH426" s="35"/>
      <c r="AI426" s="35"/>
      <c r="AJ426" s="35"/>
      <c r="AK426" s="35"/>
    </row>
    <row r="427" spans="2:37" x14ac:dyDescent="0.3">
      <c r="B427" s="14"/>
      <c r="C427" s="15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C427" s="37"/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B428" s="14"/>
      <c r="C428" s="15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C428" s="37"/>
      <c r="AD428" s="15"/>
      <c r="AE428" s="16"/>
      <c r="AF428" s="16"/>
      <c r="AG428" s="16"/>
      <c r="AH428" s="16"/>
      <c r="AI428" s="16"/>
      <c r="AJ428" s="16"/>
      <c r="AK428" s="16"/>
    </row>
    <row r="429" spans="2:37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C429" s="37"/>
      <c r="AD429" s="15"/>
      <c r="AE429" s="16"/>
      <c r="AF429" s="16"/>
      <c r="AG429" s="16"/>
      <c r="AH429" s="16"/>
      <c r="AI429" s="16"/>
      <c r="AJ429" s="16"/>
      <c r="AK429" s="16"/>
    </row>
    <row r="430" spans="2:37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C430" s="37"/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B431" s="14"/>
      <c r="C431" s="15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C431" s="37"/>
      <c r="AD431" s="15"/>
      <c r="AE431" s="16"/>
      <c r="AF431" s="16"/>
      <c r="AG431" s="16"/>
      <c r="AH431" s="16"/>
      <c r="AI431" s="16"/>
      <c r="AJ431" s="16"/>
      <c r="AK431" s="16"/>
    </row>
    <row r="432" spans="2:37" x14ac:dyDescent="0.3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6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8"/>
      <c r="AD452" s="15"/>
      <c r="AE452" s="15"/>
      <c r="AF452" s="15"/>
      <c r="AG452" s="15"/>
      <c r="AH452" s="15"/>
      <c r="AI452" s="15"/>
      <c r="AJ452" s="15"/>
      <c r="AK452" s="15"/>
    </row>
    <row r="454" spans="2:37" x14ac:dyDescent="0.3">
      <c r="B454" s="34"/>
    </row>
    <row r="455" spans="2:37" x14ac:dyDescent="0.3">
      <c r="B455" s="34"/>
    </row>
    <row r="456" spans="2:37" x14ac:dyDescent="0.3">
      <c r="B456" s="32"/>
      <c r="C456" s="1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C456" s="36"/>
      <c r="AD456" s="15"/>
      <c r="AE456" s="35"/>
      <c r="AF456" s="35"/>
      <c r="AG456" s="35"/>
      <c r="AH456" s="35"/>
      <c r="AI456" s="35"/>
      <c r="AJ456" s="35"/>
      <c r="AK456" s="35"/>
    </row>
    <row r="457" spans="2:37" x14ac:dyDescent="0.3">
      <c r="B457" s="14"/>
      <c r="C457" s="15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C457" s="37"/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C458" s="37"/>
      <c r="AD458" s="15"/>
      <c r="AE458" s="16"/>
      <c r="AF458" s="16"/>
      <c r="AG458" s="16"/>
      <c r="AH458" s="16"/>
      <c r="AI458" s="16"/>
      <c r="AJ458" s="16"/>
      <c r="AK458" s="16"/>
    </row>
    <row r="459" spans="2:37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C459" s="37"/>
      <c r="AD459" s="15"/>
      <c r="AE459" s="16"/>
      <c r="AF459" s="16"/>
      <c r="AG459" s="16"/>
      <c r="AH459" s="16"/>
      <c r="AI459" s="16"/>
      <c r="AJ459" s="16"/>
      <c r="AK459" s="16"/>
    </row>
    <row r="460" spans="2:37" x14ac:dyDescent="0.3">
      <c r="B460" s="14"/>
      <c r="C460" s="15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C460" s="37"/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B461" s="14"/>
      <c r="C461" s="15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C461" s="37"/>
      <c r="AD461" s="15"/>
      <c r="AE461" s="16"/>
      <c r="AF461" s="16"/>
      <c r="AG461" s="16"/>
      <c r="AH461" s="16"/>
      <c r="AI461" s="16"/>
      <c r="AJ461" s="16"/>
      <c r="AK461" s="16"/>
    </row>
    <row r="462" spans="2:37" x14ac:dyDescent="0.3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6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8"/>
      <c r="AD482" s="15"/>
      <c r="AE482" s="15"/>
      <c r="AF482" s="15"/>
      <c r="AG482" s="15"/>
      <c r="AH482" s="15"/>
      <c r="AI482" s="15"/>
      <c r="AJ482" s="15"/>
      <c r="AK482" s="15"/>
    </row>
    <row r="484" spans="2:37" x14ac:dyDescent="0.3">
      <c r="B484" s="34"/>
    </row>
    <row r="485" spans="2:37" x14ac:dyDescent="0.3">
      <c r="B485" s="34"/>
    </row>
    <row r="486" spans="2:37" x14ac:dyDescent="0.3">
      <c r="B486" s="32"/>
      <c r="C486" s="1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C486" s="36"/>
      <c r="AD486" s="15"/>
      <c r="AE486" s="35"/>
      <c r="AF486" s="35"/>
      <c r="AG486" s="35"/>
      <c r="AH486" s="35"/>
      <c r="AI486" s="35"/>
      <c r="AJ486" s="35"/>
      <c r="AK486" s="35"/>
    </row>
    <row r="487" spans="2:37" x14ac:dyDescent="0.3">
      <c r="B487" s="14"/>
      <c r="C487" s="15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C487" s="37"/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B488" s="14"/>
      <c r="C488" s="15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C488" s="37"/>
      <c r="AD488" s="15"/>
      <c r="AE488" s="16"/>
      <c r="AF488" s="16"/>
      <c r="AG488" s="16"/>
      <c r="AH488" s="16"/>
      <c r="AI488" s="16"/>
      <c r="AJ488" s="16"/>
      <c r="AK488" s="16"/>
    </row>
    <row r="489" spans="2:37" x14ac:dyDescent="0.3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C489" s="37"/>
      <c r="AD489" s="15"/>
      <c r="AE489" s="16"/>
      <c r="AF489" s="16"/>
      <c r="AG489" s="16"/>
      <c r="AH489" s="16"/>
      <c r="AI489" s="16"/>
      <c r="AJ489" s="16"/>
      <c r="AK489" s="16"/>
    </row>
    <row r="490" spans="2:37" x14ac:dyDescent="0.3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C490" s="37"/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B491" s="14"/>
      <c r="C491" s="15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C491" s="37"/>
      <c r="AD491" s="15"/>
      <c r="AE491" s="16"/>
      <c r="AF491" s="16"/>
      <c r="AG491" s="16"/>
      <c r="AH491" s="16"/>
      <c r="AI491" s="16"/>
      <c r="AJ491" s="16"/>
      <c r="AK491" s="16"/>
    </row>
    <row r="492" spans="2:37" x14ac:dyDescent="0.3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6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8"/>
      <c r="AD512" s="15"/>
      <c r="AE512" s="15"/>
      <c r="AF512" s="15"/>
      <c r="AG512" s="15"/>
      <c r="AH512" s="15"/>
      <c r="AI512" s="15"/>
      <c r="AJ512" s="15"/>
      <c r="AK512" s="15"/>
    </row>
    <row r="514" spans="2:37" x14ac:dyDescent="0.3">
      <c r="B514" s="34"/>
    </row>
    <row r="515" spans="2:37" x14ac:dyDescent="0.3">
      <c r="B515" s="34"/>
    </row>
    <row r="516" spans="2:37" x14ac:dyDescent="0.3">
      <c r="B516" s="32"/>
      <c r="C516" s="1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C516" s="36"/>
      <c r="AD516" s="15"/>
      <c r="AE516" s="35"/>
      <c r="AF516" s="35"/>
      <c r="AG516" s="35"/>
      <c r="AH516" s="35"/>
      <c r="AI516" s="35"/>
      <c r="AJ516" s="35"/>
      <c r="AK516" s="35"/>
    </row>
    <row r="517" spans="2:37" x14ac:dyDescent="0.3">
      <c r="B517" s="14"/>
      <c r="C517" s="15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C517" s="37"/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B518" s="14"/>
      <c r="C518" s="15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C518" s="37"/>
      <c r="AD518" s="15"/>
      <c r="AE518" s="16"/>
      <c r="AF518" s="16"/>
      <c r="AG518" s="16"/>
      <c r="AH518" s="16"/>
      <c r="AI518" s="16"/>
      <c r="AJ518" s="16"/>
      <c r="AK518" s="16"/>
    </row>
    <row r="519" spans="2:37" x14ac:dyDescent="0.3">
      <c r="B519" s="14"/>
      <c r="C519" s="15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C519" s="37"/>
      <c r="AD519" s="15"/>
      <c r="AE519" s="16"/>
      <c r="AF519" s="16"/>
      <c r="AG519" s="16"/>
      <c r="AH519" s="16"/>
      <c r="AI519" s="16"/>
      <c r="AJ519" s="16"/>
      <c r="AK519" s="16"/>
    </row>
    <row r="520" spans="2:37" x14ac:dyDescent="0.3">
      <c r="B520" s="14"/>
      <c r="C520" s="15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C520" s="37"/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B521" s="14"/>
      <c r="C521" s="15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C521" s="37"/>
      <c r="AD521" s="15"/>
      <c r="AE521" s="16"/>
      <c r="AF521" s="16"/>
      <c r="AG521" s="16"/>
      <c r="AH521" s="16"/>
      <c r="AI521" s="16"/>
      <c r="AJ521" s="16"/>
      <c r="AK521" s="16"/>
    </row>
    <row r="522" spans="2:37" x14ac:dyDescent="0.3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6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8"/>
      <c r="AD542" s="15"/>
      <c r="AE542" s="15"/>
      <c r="AF542" s="15"/>
      <c r="AG542" s="15"/>
      <c r="AH542" s="15"/>
      <c r="AI542" s="15"/>
      <c r="AJ542" s="15"/>
      <c r="AK542" s="15"/>
    </row>
    <row r="544" spans="2:37" x14ac:dyDescent="0.3">
      <c r="B544" s="34"/>
    </row>
    <row r="545" spans="2:37" x14ac:dyDescent="0.3">
      <c r="B545" s="34"/>
    </row>
    <row r="546" spans="2:37" x14ac:dyDescent="0.3">
      <c r="B546" s="32"/>
      <c r="C546" s="1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C546" s="36"/>
      <c r="AD546" s="15"/>
      <c r="AE546" s="35"/>
      <c r="AF546" s="35"/>
      <c r="AG546" s="35"/>
      <c r="AH546" s="35"/>
      <c r="AI546" s="35"/>
      <c r="AJ546" s="35"/>
      <c r="AK546" s="35"/>
    </row>
    <row r="547" spans="2:37" x14ac:dyDescent="0.3">
      <c r="B547" s="14"/>
      <c r="C547" s="15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C547" s="37"/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B548" s="14"/>
      <c r="C548" s="15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C548" s="37"/>
      <c r="AD548" s="15"/>
      <c r="AE548" s="16"/>
      <c r="AF548" s="16"/>
      <c r="AG548" s="16"/>
      <c r="AH548" s="16"/>
      <c r="AI548" s="16"/>
      <c r="AJ548" s="16"/>
      <c r="AK548" s="16"/>
    </row>
    <row r="549" spans="2:37" x14ac:dyDescent="0.3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C549" s="37"/>
      <c r="AD549" s="15"/>
      <c r="AE549" s="16"/>
      <c r="AF549" s="16"/>
      <c r="AG549" s="16"/>
      <c r="AH549" s="16"/>
      <c r="AI549" s="16"/>
      <c r="AJ549" s="16"/>
      <c r="AK549" s="16"/>
    </row>
    <row r="550" spans="2:37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C550" s="37"/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B551" s="14"/>
      <c r="C551" s="15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C551" s="37"/>
      <c r="AD551" s="15"/>
      <c r="AE551" s="16"/>
      <c r="AF551" s="16"/>
      <c r="AG551" s="16"/>
      <c r="AH551" s="16"/>
      <c r="AI551" s="16"/>
      <c r="AJ551" s="16"/>
      <c r="AK551" s="16"/>
    </row>
    <row r="552" spans="2:37" x14ac:dyDescent="0.3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6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8"/>
      <c r="AD572" s="15"/>
      <c r="AE572" s="15"/>
      <c r="AF572" s="15"/>
      <c r="AG572" s="15"/>
      <c r="AH572" s="15"/>
      <c r="AI572" s="15"/>
      <c r="AJ572" s="15"/>
      <c r="AK572" s="15"/>
    </row>
    <row r="574" spans="2:37" x14ac:dyDescent="0.3">
      <c r="B574" s="34"/>
    </row>
    <row r="575" spans="2:37" x14ac:dyDescent="0.3">
      <c r="B575" s="34"/>
    </row>
    <row r="576" spans="2:37" x14ac:dyDescent="0.3">
      <c r="B576" s="32"/>
      <c r="C576" s="1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C576" s="36"/>
      <c r="AD576" s="15"/>
      <c r="AE576" s="35"/>
      <c r="AF576" s="35"/>
      <c r="AG576" s="35"/>
      <c r="AH576" s="35"/>
      <c r="AI576" s="35"/>
      <c r="AJ576" s="35"/>
      <c r="AK576" s="35"/>
    </row>
    <row r="577" spans="2:37" x14ac:dyDescent="0.3">
      <c r="B577" s="14"/>
      <c r="C577" s="15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C577" s="37"/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B578" s="14"/>
      <c r="C578" s="15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C578" s="37"/>
      <c r="AD578" s="15"/>
      <c r="AE578" s="16"/>
      <c r="AF578" s="16"/>
      <c r="AG578" s="16"/>
      <c r="AH578" s="16"/>
      <c r="AI578" s="16"/>
      <c r="AJ578" s="16"/>
      <c r="AK578" s="16"/>
    </row>
    <row r="579" spans="2:37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C579" s="37"/>
      <c r="AD579" s="15"/>
      <c r="AE579" s="16"/>
      <c r="AF579" s="16"/>
      <c r="AG579" s="16"/>
      <c r="AH579" s="16"/>
      <c r="AI579" s="16"/>
      <c r="AJ579" s="16"/>
      <c r="AK579" s="16"/>
    </row>
    <row r="580" spans="2:37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C580" s="37"/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B581" s="14"/>
      <c r="C581" s="15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C581" s="37"/>
      <c r="AD581" s="15"/>
      <c r="AE581" s="16"/>
      <c r="AF581" s="16"/>
      <c r="AG581" s="16"/>
      <c r="AH581" s="16"/>
      <c r="AI581" s="16"/>
      <c r="AJ581" s="16"/>
      <c r="AK581" s="16"/>
    </row>
    <row r="582" spans="2:37" x14ac:dyDescent="0.3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6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8"/>
      <c r="AD602" s="15"/>
      <c r="AE602" s="15"/>
      <c r="AF602" s="15"/>
      <c r="AG602" s="15"/>
      <c r="AH602" s="15"/>
      <c r="AI602" s="15"/>
      <c r="AJ602" s="15"/>
      <c r="AK602" s="15"/>
    </row>
    <row r="604" spans="2:37" x14ac:dyDescent="0.3">
      <c r="B604" s="34"/>
    </row>
    <row r="605" spans="2:37" x14ac:dyDescent="0.3">
      <c r="B605" s="34"/>
    </row>
    <row r="606" spans="2:37" x14ac:dyDescent="0.3">
      <c r="B606" s="32"/>
      <c r="C606" s="1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C606" s="36"/>
      <c r="AD606" s="15"/>
      <c r="AE606" s="35"/>
      <c r="AF606" s="35"/>
      <c r="AG606" s="35"/>
      <c r="AH606" s="35"/>
      <c r="AI606" s="35"/>
      <c r="AJ606" s="35"/>
      <c r="AK606" s="35"/>
    </row>
    <row r="607" spans="2:37" x14ac:dyDescent="0.3">
      <c r="B607" s="14"/>
      <c r="C607" s="15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C607" s="37"/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B608" s="14"/>
      <c r="C608" s="15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C608" s="37"/>
      <c r="AD608" s="15"/>
      <c r="AE608" s="16"/>
      <c r="AF608" s="16"/>
      <c r="AG608" s="16"/>
      <c r="AH608" s="16"/>
      <c r="AI608" s="16"/>
      <c r="AJ608" s="16"/>
      <c r="AK608" s="16"/>
    </row>
    <row r="609" spans="2:37" x14ac:dyDescent="0.3">
      <c r="B609" s="14"/>
      <c r="C609" s="15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C609" s="37"/>
      <c r="AD609" s="15"/>
      <c r="AE609" s="16"/>
      <c r="AF609" s="16"/>
      <c r="AG609" s="16"/>
      <c r="AH609" s="16"/>
      <c r="AI609" s="16"/>
      <c r="AJ609" s="16"/>
      <c r="AK609" s="16"/>
    </row>
    <row r="610" spans="2:37" x14ac:dyDescent="0.3">
      <c r="B610" s="14"/>
      <c r="C610" s="15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C610" s="37"/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B611" s="14"/>
      <c r="C611" s="15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C611" s="37"/>
      <c r="AD611" s="15"/>
      <c r="AE611" s="16"/>
      <c r="AF611" s="16"/>
      <c r="AG611" s="16"/>
      <c r="AH611" s="16"/>
      <c r="AI611" s="16"/>
      <c r="AJ611" s="16"/>
      <c r="AK611" s="16"/>
    </row>
    <row r="612" spans="2:37" x14ac:dyDescent="0.3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6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8"/>
      <c r="AD632" s="15"/>
      <c r="AE632" s="15"/>
      <c r="AF632" s="15"/>
      <c r="AG632" s="15"/>
      <c r="AH632" s="15"/>
      <c r="AI632" s="15"/>
      <c r="AJ632" s="15"/>
      <c r="AK632" s="15"/>
    </row>
    <row r="634" spans="2:37" x14ac:dyDescent="0.3">
      <c r="B634" s="34"/>
    </row>
    <row r="635" spans="2:37" x14ac:dyDescent="0.3">
      <c r="B635" s="34"/>
    </row>
    <row r="636" spans="2:37" x14ac:dyDescent="0.3">
      <c r="B636" s="32"/>
      <c r="C636" s="1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C636" s="36"/>
      <c r="AD636" s="15"/>
      <c r="AE636" s="35"/>
      <c r="AF636" s="35"/>
      <c r="AG636" s="35"/>
      <c r="AH636" s="35"/>
      <c r="AI636" s="35"/>
      <c r="AJ636" s="35"/>
      <c r="AK636" s="35"/>
    </row>
    <row r="637" spans="2:37" x14ac:dyDescent="0.3">
      <c r="B637" s="14"/>
      <c r="C637" s="15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C637" s="37"/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B638" s="14"/>
      <c r="C638" s="15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C638" s="37"/>
      <c r="AD638" s="15"/>
      <c r="AE638" s="16"/>
      <c r="AF638" s="16"/>
      <c r="AG638" s="16"/>
      <c r="AH638" s="16"/>
      <c r="AI638" s="16"/>
      <c r="AJ638" s="16"/>
      <c r="AK638" s="16"/>
    </row>
    <row r="639" spans="2:37" x14ac:dyDescent="0.3">
      <c r="B639" s="14"/>
      <c r="C639" s="15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C639" s="37"/>
      <c r="AD639" s="15"/>
      <c r="AE639" s="16"/>
      <c r="AF639" s="16"/>
      <c r="AG639" s="16"/>
      <c r="AH639" s="16"/>
      <c r="AI639" s="16"/>
      <c r="AJ639" s="16"/>
      <c r="AK639" s="16"/>
    </row>
    <row r="640" spans="2:37" x14ac:dyDescent="0.3">
      <c r="B640" s="14"/>
      <c r="C640" s="15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C640" s="37"/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B641" s="14"/>
      <c r="C641" s="15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C641" s="37"/>
      <c r="AD641" s="15"/>
      <c r="AE641" s="16"/>
      <c r="AF641" s="16"/>
      <c r="AG641" s="16"/>
      <c r="AH641" s="16"/>
      <c r="AI641" s="16"/>
      <c r="AJ641" s="16"/>
      <c r="AK641" s="16"/>
    </row>
    <row r="642" spans="2:37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6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8"/>
      <c r="AD662" s="15"/>
      <c r="AE662" s="15"/>
      <c r="AF662" s="15"/>
      <c r="AG662" s="15"/>
      <c r="AH662" s="15"/>
      <c r="AI662" s="15"/>
      <c r="AJ662" s="15"/>
      <c r="AK662" s="15"/>
    </row>
    <row r="664" spans="2:37" x14ac:dyDescent="0.3">
      <c r="B664" s="34"/>
    </row>
    <row r="665" spans="2:37" x14ac:dyDescent="0.3">
      <c r="B665" s="34"/>
    </row>
    <row r="666" spans="2:37" x14ac:dyDescent="0.3">
      <c r="B666" s="32"/>
      <c r="C666" s="1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C666" s="36"/>
      <c r="AD666" s="15"/>
      <c r="AE666" s="35"/>
      <c r="AF666" s="35"/>
      <c r="AG666" s="35"/>
      <c r="AH666" s="35"/>
      <c r="AI666" s="35"/>
      <c r="AJ666" s="35"/>
      <c r="AK666" s="35"/>
    </row>
    <row r="667" spans="2:37" x14ac:dyDescent="0.3">
      <c r="B667" s="14"/>
      <c r="C667" s="15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C667" s="37"/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C668" s="37"/>
      <c r="AD668" s="15"/>
      <c r="AE668" s="16"/>
      <c r="AF668" s="16"/>
      <c r="AG668" s="16"/>
      <c r="AH668" s="16"/>
      <c r="AI668" s="16"/>
      <c r="AJ668" s="16"/>
      <c r="AK668" s="16"/>
    </row>
    <row r="669" spans="2:37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C669" s="37"/>
      <c r="AD669" s="15"/>
      <c r="AE669" s="16"/>
      <c r="AF669" s="16"/>
      <c r="AG669" s="16"/>
      <c r="AH669" s="16"/>
      <c r="AI669" s="16"/>
      <c r="AJ669" s="16"/>
      <c r="AK669" s="16"/>
    </row>
    <row r="670" spans="2:37" x14ac:dyDescent="0.3">
      <c r="B670" s="14"/>
      <c r="C670" s="15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C670" s="37"/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B671" s="14"/>
      <c r="C671" s="15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C671" s="37"/>
      <c r="AD671" s="15"/>
      <c r="AE671" s="16"/>
      <c r="AF671" s="16"/>
      <c r="AG671" s="16"/>
      <c r="AH671" s="16"/>
      <c r="AI671" s="16"/>
      <c r="AJ671" s="16"/>
      <c r="AK671" s="16"/>
    </row>
    <row r="672" spans="2:37" x14ac:dyDescent="0.3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6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8"/>
      <c r="AD692" s="15"/>
      <c r="AE692" s="15"/>
      <c r="AF692" s="15"/>
      <c r="AG692" s="15"/>
      <c r="AH692" s="15"/>
      <c r="AI692" s="15"/>
      <c r="AJ692" s="15"/>
      <c r="AK692" s="15"/>
    </row>
    <row r="694" spans="2:37" x14ac:dyDescent="0.3">
      <c r="B694" s="34"/>
    </row>
    <row r="695" spans="2:37" x14ac:dyDescent="0.3">
      <c r="B695" s="34"/>
    </row>
    <row r="696" spans="2:37" x14ac:dyDescent="0.3">
      <c r="B696" s="32"/>
      <c r="C696" s="1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C696" s="36"/>
      <c r="AD696" s="15"/>
      <c r="AE696" s="35"/>
      <c r="AF696" s="35"/>
      <c r="AG696" s="35"/>
      <c r="AH696" s="35"/>
      <c r="AI696" s="35"/>
      <c r="AJ696" s="35"/>
      <c r="AK696" s="35"/>
    </row>
    <row r="697" spans="2:37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C697" s="37"/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B698" s="14"/>
      <c r="C698" s="15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C698" s="37"/>
      <c r="AD698" s="15"/>
      <c r="AE698" s="16"/>
      <c r="AF698" s="16"/>
      <c r="AG698" s="16"/>
      <c r="AH698" s="16"/>
      <c r="AI698" s="16"/>
      <c r="AJ698" s="16"/>
      <c r="AK698" s="16"/>
    </row>
    <row r="699" spans="2:37" x14ac:dyDescent="0.3">
      <c r="B699" s="14"/>
      <c r="C699" s="15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C699" s="37"/>
      <c r="AD699" s="15"/>
      <c r="AE699" s="16"/>
      <c r="AF699" s="16"/>
      <c r="AG699" s="16"/>
      <c r="AH699" s="16"/>
      <c r="AI699" s="16"/>
      <c r="AJ699" s="16"/>
      <c r="AK699" s="16"/>
    </row>
    <row r="700" spans="2:37" x14ac:dyDescent="0.3">
      <c r="B700" s="14"/>
      <c r="C700" s="15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C700" s="37"/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B701" s="14"/>
      <c r="C701" s="15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C701" s="37"/>
      <c r="AD701" s="15"/>
      <c r="AE701" s="16"/>
      <c r="AF701" s="16"/>
      <c r="AG701" s="16"/>
      <c r="AH701" s="16"/>
      <c r="AI701" s="16"/>
      <c r="AJ701" s="16"/>
      <c r="AK701" s="16"/>
    </row>
    <row r="702" spans="2:37" x14ac:dyDescent="0.3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6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8"/>
      <c r="AD722" s="15"/>
      <c r="AE722" s="15"/>
      <c r="AF722" s="15"/>
      <c r="AG722" s="15"/>
      <c r="AH722" s="15"/>
      <c r="AI722" s="15"/>
      <c r="AJ722" s="15"/>
      <c r="AK722" s="15"/>
    </row>
    <row r="724" spans="2:37" x14ac:dyDescent="0.3">
      <c r="B724" s="34"/>
    </row>
    <row r="725" spans="2:37" x14ac:dyDescent="0.3">
      <c r="B725" s="34"/>
    </row>
    <row r="726" spans="2:37" x14ac:dyDescent="0.3">
      <c r="B726" s="32"/>
      <c r="C726" s="1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C726" s="36"/>
      <c r="AD726" s="15"/>
      <c r="AE726" s="35"/>
      <c r="AF726" s="35"/>
      <c r="AG726" s="35"/>
      <c r="AH726" s="35"/>
      <c r="AI726" s="35"/>
      <c r="AJ726" s="35"/>
      <c r="AK726" s="35"/>
    </row>
    <row r="727" spans="2:37" x14ac:dyDescent="0.3">
      <c r="B727" s="14"/>
      <c r="C727" s="15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C727" s="37"/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B728" s="14"/>
      <c r="C728" s="15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C728" s="37"/>
      <c r="AD728" s="15"/>
      <c r="AE728" s="16"/>
      <c r="AF728" s="16"/>
      <c r="AG728" s="16"/>
      <c r="AH728" s="16"/>
      <c r="AI728" s="16"/>
      <c r="AJ728" s="16"/>
      <c r="AK728" s="16"/>
    </row>
    <row r="729" spans="2:37" x14ac:dyDescent="0.3">
      <c r="B729" s="14"/>
      <c r="C729" s="15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C729" s="37"/>
      <c r="AD729" s="15"/>
      <c r="AE729" s="16"/>
      <c r="AF729" s="16"/>
      <c r="AG729" s="16"/>
      <c r="AH729" s="16"/>
      <c r="AI729" s="16"/>
      <c r="AJ729" s="16"/>
      <c r="AK729" s="16"/>
    </row>
    <row r="730" spans="2:37" x14ac:dyDescent="0.3">
      <c r="B730" s="14"/>
      <c r="C730" s="15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C730" s="37"/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B731" s="14"/>
      <c r="C731" s="15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C731" s="37"/>
      <c r="AD731" s="15"/>
      <c r="AE731" s="16"/>
      <c r="AF731" s="16"/>
      <c r="AG731" s="16"/>
      <c r="AH731" s="16"/>
      <c r="AI731" s="16"/>
      <c r="AJ731" s="16"/>
      <c r="AK731" s="16"/>
    </row>
    <row r="732" spans="2:37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6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8"/>
      <c r="AD752" s="15"/>
      <c r="AE752" s="15"/>
      <c r="AF752" s="15"/>
      <c r="AG752" s="15"/>
      <c r="AH752" s="15"/>
      <c r="AI752" s="15"/>
      <c r="AJ752" s="15"/>
      <c r="AK752" s="15"/>
    </row>
    <row r="754" spans="2:37" x14ac:dyDescent="0.3">
      <c r="B754" s="34"/>
    </row>
    <row r="755" spans="2:37" x14ac:dyDescent="0.3">
      <c r="B755" s="34"/>
    </row>
    <row r="756" spans="2:37" x14ac:dyDescent="0.3">
      <c r="B756" s="32"/>
      <c r="C756" s="1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C756" s="36"/>
      <c r="AD756" s="15"/>
      <c r="AE756" s="35"/>
      <c r="AF756" s="35"/>
      <c r="AG756" s="35"/>
      <c r="AH756" s="35"/>
      <c r="AI756" s="35"/>
      <c r="AJ756" s="35"/>
      <c r="AK756" s="35"/>
    </row>
    <row r="757" spans="2:37" x14ac:dyDescent="0.3">
      <c r="B757" s="14"/>
      <c r="C757" s="15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C757" s="37"/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B758" s="14"/>
      <c r="C758" s="15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C758" s="37"/>
      <c r="AD758" s="15"/>
      <c r="AE758" s="16"/>
      <c r="AF758" s="16"/>
      <c r="AG758" s="16"/>
      <c r="AH758" s="16"/>
      <c r="AI758" s="16"/>
      <c r="AJ758" s="16"/>
      <c r="AK758" s="16"/>
    </row>
    <row r="759" spans="2:37" x14ac:dyDescent="0.3">
      <c r="B759" s="14"/>
      <c r="C759" s="15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C759" s="37"/>
      <c r="AD759" s="15"/>
      <c r="AE759" s="16"/>
      <c r="AF759" s="16"/>
      <c r="AG759" s="16"/>
      <c r="AH759" s="16"/>
      <c r="AI759" s="16"/>
      <c r="AJ759" s="16"/>
      <c r="AK759" s="16"/>
    </row>
    <row r="760" spans="2:37" x14ac:dyDescent="0.3">
      <c r="B760" s="14"/>
      <c r="C760" s="15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C760" s="37"/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B761" s="14"/>
      <c r="C761" s="15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C761" s="37"/>
      <c r="AD761" s="15"/>
      <c r="AE761" s="16"/>
      <c r="AF761" s="16"/>
      <c r="AG761" s="16"/>
      <c r="AH761" s="16"/>
      <c r="AI761" s="16"/>
      <c r="AJ761" s="16"/>
      <c r="AK761" s="16"/>
    </row>
    <row r="762" spans="2:37" x14ac:dyDescent="0.3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6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8"/>
      <c r="AD782" s="15"/>
      <c r="AE782" s="15"/>
      <c r="AF782" s="15"/>
      <c r="AG782" s="15"/>
      <c r="AH782" s="15"/>
      <c r="AI782" s="15"/>
      <c r="AJ782" s="15"/>
      <c r="AK782" s="15"/>
    </row>
    <row r="784" spans="2:37" x14ac:dyDescent="0.3">
      <c r="B784" s="34"/>
    </row>
    <row r="785" spans="2:37" x14ac:dyDescent="0.3">
      <c r="B785" s="34"/>
    </row>
    <row r="786" spans="2:37" x14ac:dyDescent="0.3">
      <c r="B786" s="32"/>
      <c r="C786" s="1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C786" s="36"/>
      <c r="AD786" s="15"/>
      <c r="AE786" s="35"/>
      <c r="AF786" s="35"/>
      <c r="AG786" s="35"/>
      <c r="AH786" s="35"/>
      <c r="AI786" s="35"/>
      <c r="AJ786" s="35"/>
      <c r="AK786" s="35"/>
    </row>
    <row r="787" spans="2:37" x14ac:dyDescent="0.3">
      <c r="B787" s="14"/>
      <c r="C787" s="15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C787" s="37"/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B788" s="14"/>
      <c r="C788" s="15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C788" s="37"/>
      <c r="AD788" s="15"/>
      <c r="AE788" s="16"/>
      <c r="AF788" s="16"/>
      <c r="AG788" s="16"/>
      <c r="AH788" s="16"/>
      <c r="AI788" s="16"/>
      <c r="AJ788" s="16"/>
      <c r="AK788" s="16"/>
    </row>
    <row r="789" spans="2:37" x14ac:dyDescent="0.3">
      <c r="B789" s="14"/>
      <c r="C789" s="15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C789" s="37"/>
      <c r="AD789" s="15"/>
      <c r="AE789" s="16"/>
      <c r="AF789" s="16"/>
      <c r="AG789" s="16"/>
      <c r="AH789" s="16"/>
      <c r="AI789" s="16"/>
      <c r="AJ789" s="16"/>
      <c r="AK789" s="16"/>
    </row>
    <row r="790" spans="2:37" x14ac:dyDescent="0.3">
      <c r="B790" s="14"/>
      <c r="C790" s="15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C790" s="37"/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B791" s="14"/>
      <c r="C791" s="15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C791" s="37"/>
      <c r="AD791" s="15"/>
      <c r="AE791" s="16"/>
      <c r="AF791" s="16"/>
      <c r="AG791" s="16"/>
      <c r="AH791" s="16"/>
      <c r="AI791" s="16"/>
      <c r="AJ791" s="16"/>
      <c r="AK791" s="16"/>
    </row>
    <row r="792" spans="2:37" x14ac:dyDescent="0.3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6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8"/>
      <c r="AD812" s="15"/>
      <c r="AE812" s="15"/>
      <c r="AF812" s="15"/>
      <c r="AG812" s="15"/>
      <c r="AH812" s="15"/>
      <c r="AI812" s="15"/>
      <c r="AJ812" s="15"/>
      <c r="AK812" s="15"/>
    </row>
    <row r="814" spans="2:37" x14ac:dyDescent="0.3">
      <c r="B814" s="34"/>
    </row>
    <row r="815" spans="2:37" x14ac:dyDescent="0.3">
      <c r="B815" s="34"/>
    </row>
    <row r="816" spans="2:37" x14ac:dyDescent="0.3">
      <c r="B816" s="32"/>
      <c r="C816" s="1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C816" s="36"/>
      <c r="AD816" s="15"/>
      <c r="AE816" s="35"/>
      <c r="AF816" s="35"/>
      <c r="AG816" s="35"/>
      <c r="AH816" s="35"/>
      <c r="AI816" s="35"/>
      <c r="AJ816" s="35"/>
      <c r="AK816" s="35"/>
    </row>
    <row r="817" spans="2:37" x14ac:dyDescent="0.3">
      <c r="B817" s="14"/>
      <c r="C817" s="15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C817" s="37"/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B818" s="14"/>
      <c r="C818" s="15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C818" s="37"/>
      <c r="AD818" s="15"/>
      <c r="AE818" s="16"/>
      <c r="AF818" s="16"/>
      <c r="AG818" s="16"/>
      <c r="AH818" s="16"/>
      <c r="AI818" s="16"/>
      <c r="AJ818" s="16"/>
      <c r="AK818" s="16"/>
    </row>
    <row r="819" spans="2:37" x14ac:dyDescent="0.3">
      <c r="B819" s="14"/>
      <c r="C819" s="15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C819" s="37"/>
      <c r="AD819" s="15"/>
      <c r="AE819" s="16"/>
      <c r="AF819" s="16"/>
      <c r="AG819" s="16"/>
      <c r="AH819" s="16"/>
      <c r="AI819" s="16"/>
      <c r="AJ819" s="16"/>
      <c r="AK819" s="16"/>
    </row>
    <row r="820" spans="2:37" x14ac:dyDescent="0.3">
      <c r="B820" s="14"/>
      <c r="C820" s="15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C820" s="37"/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B821" s="14"/>
      <c r="C821" s="15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C821" s="37"/>
      <c r="AD821" s="15"/>
      <c r="AE821" s="16"/>
      <c r="AF821" s="16"/>
      <c r="AG821" s="16"/>
      <c r="AH821" s="16"/>
      <c r="AI821" s="16"/>
      <c r="AJ821" s="16"/>
      <c r="AK821" s="16"/>
    </row>
    <row r="822" spans="2:37" x14ac:dyDescent="0.3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6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8"/>
      <c r="AD842" s="15"/>
      <c r="AE842" s="15"/>
      <c r="AF842" s="15"/>
      <c r="AG842" s="15"/>
      <c r="AH842" s="15"/>
      <c r="AI842" s="15"/>
      <c r="AJ842" s="15"/>
      <c r="AK842" s="15"/>
    </row>
    <row r="844" spans="2:37" x14ac:dyDescent="0.3">
      <c r="B844" s="34"/>
    </row>
    <row r="845" spans="2:37" x14ac:dyDescent="0.3">
      <c r="B845" s="34"/>
    </row>
    <row r="846" spans="2:37" x14ac:dyDescent="0.3">
      <c r="B846" s="32"/>
      <c r="C846" s="1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C846" s="36"/>
      <c r="AD846" s="15"/>
      <c r="AE846" s="35"/>
      <c r="AF846" s="35"/>
      <c r="AG846" s="35"/>
      <c r="AH846" s="35"/>
      <c r="AI846" s="35"/>
      <c r="AJ846" s="35"/>
      <c r="AK846" s="35"/>
    </row>
    <row r="847" spans="2:37" x14ac:dyDescent="0.3">
      <c r="B847" s="14"/>
      <c r="C847" s="15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C847" s="37"/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B848" s="14"/>
      <c r="C848" s="15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C848" s="37"/>
      <c r="AD848" s="15"/>
      <c r="AE848" s="16"/>
      <c r="AF848" s="16"/>
      <c r="AG848" s="16"/>
      <c r="AH848" s="16"/>
      <c r="AI848" s="16"/>
      <c r="AJ848" s="16"/>
      <c r="AK848" s="16"/>
    </row>
    <row r="849" spans="2:37" x14ac:dyDescent="0.3">
      <c r="B849" s="14"/>
      <c r="C849" s="15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C849" s="37"/>
      <c r="AD849" s="15"/>
      <c r="AE849" s="16"/>
      <c r="AF849" s="16"/>
      <c r="AG849" s="16"/>
      <c r="AH849" s="16"/>
      <c r="AI849" s="16"/>
      <c r="AJ849" s="16"/>
      <c r="AK849" s="16"/>
    </row>
    <row r="850" spans="2:37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C850" s="37"/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C851" s="37"/>
      <c r="AD851" s="15"/>
      <c r="AE851" s="16"/>
      <c r="AF851" s="16"/>
      <c r="AG851" s="16"/>
      <c r="AH851" s="16"/>
      <c r="AI851" s="16"/>
      <c r="AJ851" s="16"/>
      <c r="AK851" s="16"/>
    </row>
    <row r="852" spans="2:37" x14ac:dyDescent="0.3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6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8"/>
      <c r="AD872" s="15"/>
      <c r="AE872" s="15"/>
      <c r="AF872" s="15"/>
      <c r="AG872" s="15"/>
      <c r="AH872" s="15"/>
      <c r="AI872" s="15"/>
      <c r="AJ872" s="15"/>
      <c r="AK872" s="15"/>
    </row>
    <row r="874" spans="2:37" x14ac:dyDescent="0.3">
      <c r="B874" s="34"/>
    </row>
    <row r="875" spans="2:37" x14ac:dyDescent="0.3">
      <c r="B875" s="34"/>
    </row>
    <row r="876" spans="2:37" x14ac:dyDescent="0.3">
      <c r="B876" s="32"/>
      <c r="C876" s="1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C876" s="36"/>
      <c r="AD876" s="15"/>
      <c r="AE876" s="35"/>
      <c r="AF876" s="35"/>
      <c r="AG876" s="35"/>
      <c r="AH876" s="35"/>
      <c r="AI876" s="35"/>
      <c r="AJ876" s="35"/>
      <c r="AK876" s="35"/>
    </row>
    <row r="877" spans="2:37" x14ac:dyDescent="0.3">
      <c r="B877" s="14"/>
      <c r="C877" s="15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C877" s="37"/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C878" s="37"/>
      <c r="AD878" s="15"/>
      <c r="AE878" s="16"/>
      <c r="AF878" s="16"/>
      <c r="AG878" s="16"/>
      <c r="AH878" s="16"/>
      <c r="AI878" s="16"/>
      <c r="AJ878" s="16"/>
      <c r="AK878" s="16"/>
    </row>
    <row r="879" spans="2:37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C879" s="37"/>
      <c r="AD879" s="15"/>
      <c r="AE879" s="16"/>
      <c r="AF879" s="16"/>
      <c r="AG879" s="16"/>
      <c r="AH879" s="16"/>
      <c r="AI879" s="16"/>
      <c r="AJ879" s="16"/>
      <c r="AK879" s="16"/>
    </row>
    <row r="880" spans="2:37" x14ac:dyDescent="0.3">
      <c r="B880" s="14"/>
      <c r="C880" s="15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C880" s="37"/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B881" s="14"/>
      <c r="C881" s="15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C881" s="37"/>
      <c r="AD881" s="15"/>
      <c r="AE881" s="16"/>
      <c r="AF881" s="16"/>
      <c r="AG881" s="16"/>
      <c r="AH881" s="16"/>
      <c r="AI881" s="16"/>
      <c r="AJ881" s="16"/>
      <c r="AK881" s="16"/>
    </row>
    <row r="882" spans="2:37" x14ac:dyDescent="0.3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6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9:37" x14ac:dyDescent="0.3"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9:37" x14ac:dyDescent="0.3"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9:37" x14ac:dyDescent="0.3"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9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9:37" x14ac:dyDescent="0.3">
      <c r="AD901" s="15"/>
      <c r="AE901" s="16"/>
      <c r="AF901" s="16"/>
      <c r="AG901" s="16"/>
      <c r="AH901" s="16"/>
      <c r="AI901" s="16"/>
      <c r="AJ901" s="16"/>
      <c r="AK901" s="16"/>
    </row>
    <row r="902" spans="29:37" x14ac:dyDescent="0.3">
      <c r="AC902" s="38"/>
      <c r="AD902" s="15"/>
      <c r="AE902" s="15"/>
      <c r="AF902" s="15"/>
      <c r="AG902" s="15"/>
      <c r="AH902" s="15"/>
      <c r="AI902" s="15"/>
      <c r="AJ902" s="15"/>
      <c r="AK902" s="15"/>
    </row>
  </sheetData>
  <mergeCells count="87"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  <mergeCell ref="AJ83:AL83"/>
    <mergeCell ref="AJ84:AL84"/>
    <mergeCell ref="B84:D84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B161:D161"/>
    <mergeCell ref="AJ302:AL302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B303:D303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0:AL160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768"/>
  <sheetViews>
    <sheetView topLeftCell="A1510" zoomScale="70" zoomScaleNormal="70" workbookViewId="0">
      <selection activeCell="E1490" sqref="E1490:AB154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45748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9" t="s">
        <v>2</v>
      </c>
      <c r="AD7" s="99"/>
      <c r="AE7" s="99"/>
    </row>
    <row r="8" spans="2:31" x14ac:dyDescent="0.3">
      <c r="B8" s="14" t="s">
        <v>4</v>
      </c>
      <c r="C8" s="47"/>
      <c r="D8" s="47"/>
      <c r="E8" s="44">
        <v>0</v>
      </c>
      <c r="F8" s="45">
        <v>1.1333333333333334E-2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</v>
      </c>
      <c r="N8" s="45">
        <v>0</v>
      </c>
      <c r="O8" s="44">
        <v>0</v>
      </c>
      <c r="P8" s="45">
        <v>0</v>
      </c>
      <c r="Q8" s="44">
        <v>5.6250000000000018</v>
      </c>
      <c r="R8" s="45">
        <v>25.682666666666673</v>
      </c>
      <c r="S8" s="44">
        <v>27.250000000000004</v>
      </c>
      <c r="T8" s="45">
        <v>23.115333333333329</v>
      </c>
      <c r="U8" s="44">
        <v>34.024499999999996</v>
      </c>
      <c r="V8" s="45">
        <v>28.511666666666674</v>
      </c>
      <c r="W8" s="44">
        <v>10.4885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154.709</v>
      </c>
      <c r="AE8" s="56"/>
    </row>
    <row r="9" spans="2:31" x14ac:dyDescent="0.3">
      <c r="B9" s="14" t="s">
        <v>5</v>
      </c>
      <c r="C9" s="14"/>
      <c r="D9" s="14"/>
      <c r="E9" s="44">
        <v>2.9699999999999993</v>
      </c>
      <c r="F9" s="45">
        <v>2.0578333333333334</v>
      </c>
      <c r="G9" s="44">
        <v>1.1956666666666662</v>
      </c>
      <c r="H9" s="45">
        <v>0</v>
      </c>
      <c r="I9" s="44">
        <v>2.2366666666666668</v>
      </c>
      <c r="J9" s="45">
        <v>0</v>
      </c>
      <c r="K9" s="44">
        <v>0</v>
      </c>
      <c r="L9" s="45">
        <v>0</v>
      </c>
      <c r="M9" s="44">
        <v>0</v>
      </c>
      <c r="N9" s="45">
        <v>4.9283333333333319</v>
      </c>
      <c r="O9" s="44">
        <v>6.6706666666666674</v>
      </c>
      <c r="P9" s="45">
        <v>1.9494999999999991</v>
      </c>
      <c r="Q9" s="44">
        <v>7.7148333333333339</v>
      </c>
      <c r="R9" s="45">
        <v>23.605833333333312</v>
      </c>
      <c r="S9" s="44">
        <v>29.467000000000009</v>
      </c>
      <c r="T9" s="45">
        <v>37.167833333333334</v>
      </c>
      <c r="U9" s="44">
        <v>41.320500000000003</v>
      </c>
      <c r="V9" s="45">
        <v>32.194500000000005</v>
      </c>
      <c r="W9" s="44">
        <v>6.1006666666666653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199.57983333333331</v>
      </c>
      <c r="AE9" s="54"/>
    </row>
    <row r="10" spans="2:31" x14ac:dyDescent="0.3">
      <c r="B10" s="14" t="s">
        <v>6</v>
      </c>
      <c r="C10" s="14"/>
      <c r="D10" s="14"/>
      <c r="E10" s="44">
        <v>0.87583333333333391</v>
      </c>
      <c r="F10" s="45">
        <v>0.34849999999999998</v>
      </c>
      <c r="G10" s="44">
        <v>0.57816666666666672</v>
      </c>
      <c r="H10" s="45">
        <v>0.93466666666666676</v>
      </c>
      <c r="I10" s="44">
        <v>1.6385000000000001</v>
      </c>
      <c r="J10" s="45">
        <v>0</v>
      </c>
      <c r="K10" s="44">
        <v>0</v>
      </c>
      <c r="L10" s="45">
        <v>0</v>
      </c>
      <c r="M10" s="44">
        <v>0</v>
      </c>
      <c r="N10" s="45">
        <v>2.8616666666666668</v>
      </c>
      <c r="O10" s="44">
        <v>1.8023333333333329</v>
      </c>
      <c r="P10" s="45">
        <v>0.94799999999999995</v>
      </c>
      <c r="Q10" s="44">
        <v>8.0425000000000004</v>
      </c>
      <c r="R10" s="45">
        <v>35.406500000000001</v>
      </c>
      <c r="S10" s="44">
        <v>45.072000000000031</v>
      </c>
      <c r="T10" s="45">
        <v>44.723999999999982</v>
      </c>
      <c r="U10" s="44">
        <v>28.690833333333352</v>
      </c>
      <c r="V10" s="45">
        <v>27.134333333333345</v>
      </c>
      <c r="W10" s="44">
        <v>8.6211666666666655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8" si="0">SUM(E10:AB10)</f>
        <v>207.67900000000006</v>
      </c>
      <c r="AE10" s="54"/>
    </row>
    <row r="11" spans="2:31" x14ac:dyDescent="0.3">
      <c r="B11" s="14" t="s">
        <v>105</v>
      </c>
      <c r="C11" s="14"/>
      <c r="D11" s="14"/>
      <c r="E11" s="44">
        <v>1.1666666666666667</v>
      </c>
      <c r="F11" s="45">
        <v>0.27999999999999997</v>
      </c>
      <c r="G11" s="44">
        <v>0.61999999999999988</v>
      </c>
      <c r="H11" s="45">
        <v>1.07</v>
      </c>
      <c r="I11" s="44">
        <v>2.2559999999999976</v>
      </c>
      <c r="J11" s="45">
        <v>0</v>
      </c>
      <c r="K11" s="44">
        <v>0</v>
      </c>
      <c r="L11" s="45">
        <v>0</v>
      </c>
      <c r="M11" s="44">
        <v>0</v>
      </c>
      <c r="N11" s="45">
        <v>8.8000000000000037E-2</v>
      </c>
      <c r="O11" s="44">
        <v>8.0000000000000043E-2</v>
      </c>
      <c r="P11" s="45">
        <v>0.23450000000000001</v>
      </c>
      <c r="Q11" s="44">
        <v>5.769499999999999</v>
      </c>
      <c r="R11" s="45">
        <v>43.265833333333326</v>
      </c>
      <c r="S11" s="44">
        <v>110.08466666666666</v>
      </c>
      <c r="T11" s="45">
        <v>125.29133333333331</v>
      </c>
      <c r="U11" s="44">
        <v>100.79549999999996</v>
      </c>
      <c r="V11" s="45">
        <v>141.97949999999994</v>
      </c>
      <c r="W11" s="44">
        <v>20.586333333333332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553.56783333333317</v>
      </c>
      <c r="AE11" s="54"/>
    </row>
    <row r="12" spans="2:31" x14ac:dyDescent="0.3">
      <c r="B12" s="14" t="s">
        <v>7</v>
      </c>
      <c r="C12" s="14"/>
      <c r="D12" s="14"/>
      <c r="E12" s="44">
        <v>0.63083333333333347</v>
      </c>
      <c r="F12" s="45">
        <v>8.900000000000001E-2</v>
      </c>
      <c r="G12" s="44">
        <v>8.299999999999999E-2</v>
      </c>
      <c r="H12" s="45">
        <v>0</v>
      </c>
      <c r="I12" s="44">
        <v>0.17783333333333332</v>
      </c>
      <c r="J12" s="45">
        <v>0</v>
      </c>
      <c r="K12" s="44">
        <v>0</v>
      </c>
      <c r="L12" s="45">
        <v>0</v>
      </c>
      <c r="M12" s="44">
        <v>0</v>
      </c>
      <c r="N12" s="45">
        <v>4.1559999999999997</v>
      </c>
      <c r="O12" s="44">
        <v>2.7336666666666658</v>
      </c>
      <c r="P12" s="45">
        <v>0.16400000000000003</v>
      </c>
      <c r="Q12" s="44">
        <v>1.1811666666666669</v>
      </c>
      <c r="R12" s="45">
        <v>13.495333333333329</v>
      </c>
      <c r="S12" s="44">
        <v>72.908166666666645</v>
      </c>
      <c r="T12" s="45">
        <v>74.708833333333331</v>
      </c>
      <c r="U12" s="44">
        <v>41.064333333333337</v>
      </c>
      <c r="V12" s="45">
        <v>32.416166666666655</v>
      </c>
      <c r="W12" s="44">
        <v>9.1651666666666678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252.97349999999994</v>
      </c>
      <c r="AE12" s="54"/>
    </row>
    <row r="13" spans="2:31" x14ac:dyDescent="0.3">
      <c r="B13" s="14" t="s">
        <v>8</v>
      </c>
      <c r="C13" s="14"/>
      <c r="D13" s="14"/>
      <c r="E13" s="44">
        <v>4.0653333333333297</v>
      </c>
      <c r="F13" s="45">
        <v>2.0980000000000008</v>
      </c>
      <c r="G13" s="44">
        <v>0</v>
      </c>
      <c r="H13" s="45">
        <v>5.1243333333333307</v>
      </c>
      <c r="I13" s="44">
        <v>8.7353333333333314</v>
      </c>
      <c r="J13" s="45">
        <v>0</v>
      </c>
      <c r="K13" s="44">
        <v>0</v>
      </c>
      <c r="L13" s="45">
        <v>0</v>
      </c>
      <c r="M13" s="44">
        <v>0</v>
      </c>
      <c r="N13" s="45">
        <v>3.3889999999999985</v>
      </c>
      <c r="O13" s="44">
        <v>0</v>
      </c>
      <c r="P13" s="45">
        <v>0</v>
      </c>
      <c r="Q13" s="44">
        <v>3.5746666666666664</v>
      </c>
      <c r="R13" s="45">
        <v>8.6289999999999978</v>
      </c>
      <c r="S13" s="44">
        <v>7.0588333333333315</v>
      </c>
      <c r="T13" s="45">
        <v>4.6556666666666651</v>
      </c>
      <c r="U13" s="44">
        <v>6.9218333333333302</v>
      </c>
      <c r="V13" s="45">
        <v>9.1034999999999933</v>
      </c>
      <c r="W13" s="44">
        <v>1.9281666666666664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65.283666666666647</v>
      </c>
      <c r="AE13" s="54"/>
    </row>
    <row r="14" spans="2:31" x14ac:dyDescent="0.3">
      <c r="B14" s="14" t="s">
        <v>9</v>
      </c>
      <c r="C14" s="14"/>
      <c r="D14" s="14"/>
      <c r="E14" s="44">
        <v>36.59099999999998</v>
      </c>
      <c r="F14" s="45">
        <v>22.29633333333334</v>
      </c>
      <c r="G14" s="44">
        <v>13.42566666666667</v>
      </c>
      <c r="H14" s="45">
        <v>10.153833333333331</v>
      </c>
      <c r="I14" s="44">
        <v>4.2191666666666663</v>
      </c>
      <c r="J14" s="45">
        <v>0</v>
      </c>
      <c r="K14" s="44">
        <v>0</v>
      </c>
      <c r="L14" s="45">
        <v>0</v>
      </c>
      <c r="M14" s="44">
        <v>0</v>
      </c>
      <c r="N14" s="45">
        <v>2.3603333333333323</v>
      </c>
      <c r="O14" s="44">
        <v>3.4436666666666662</v>
      </c>
      <c r="P14" s="45">
        <v>1.0266666666666666</v>
      </c>
      <c r="Q14" s="44">
        <v>0</v>
      </c>
      <c r="R14" s="45">
        <v>0</v>
      </c>
      <c r="S14" s="44">
        <v>0</v>
      </c>
      <c r="T14" s="45">
        <v>0</v>
      </c>
      <c r="U14" s="44">
        <v>7.7644999999999982</v>
      </c>
      <c r="V14" s="45">
        <v>19.232166666666664</v>
      </c>
      <c r="W14" s="44">
        <v>16.156833333333331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136.67016666666666</v>
      </c>
      <c r="AE14" s="54"/>
    </row>
    <row r="15" spans="2:31" x14ac:dyDescent="0.3">
      <c r="B15" s="14" t="s">
        <v>10</v>
      </c>
      <c r="C15" s="14"/>
      <c r="D15" s="14"/>
      <c r="E15" s="44">
        <v>17.163000000000004</v>
      </c>
      <c r="F15" s="45">
        <v>11.52766666666667</v>
      </c>
      <c r="G15" s="44">
        <v>7.807333333333335</v>
      </c>
      <c r="H15" s="45">
        <v>4.9366666666666656</v>
      </c>
      <c r="I15" s="44">
        <v>4.1145000000000005</v>
      </c>
      <c r="J15" s="45">
        <v>0</v>
      </c>
      <c r="K15" s="44">
        <v>0</v>
      </c>
      <c r="L15" s="45">
        <v>0</v>
      </c>
      <c r="M15" s="44">
        <v>0</v>
      </c>
      <c r="N15" s="45">
        <v>3.2320000000000011</v>
      </c>
      <c r="O15" s="44">
        <v>4.8519999999999959</v>
      </c>
      <c r="P15" s="45">
        <v>1.8721666666666663</v>
      </c>
      <c r="Q15" s="44">
        <v>0</v>
      </c>
      <c r="R15" s="45">
        <v>0</v>
      </c>
      <c r="S15" s="44">
        <v>0</v>
      </c>
      <c r="T15" s="45">
        <v>4.8333333333333188E-3</v>
      </c>
      <c r="U15" s="44">
        <v>12.171833333333327</v>
      </c>
      <c r="V15" s="45">
        <v>19.832166666666673</v>
      </c>
      <c r="W15" s="44">
        <v>5.190500000000001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92.704666666666654</v>
      </c>
      <c r="AE15" s="54"/>
    </row>
    <row r="16" spans="2:31" x14ac:dyDescent="0.3">
      <c r="B16" s="14" t="s">
        <v>11</v>
      </c>
      <c r="C16" s="14"/>
      <c r="D16" s="14"/>
      <c r="E16" s="44">
        <v>21.089999999999993</v>
      </c>
      <c r="F16" s="45">
        <v>12.45000000000001</v>
      </c>
      <c r="G16" s="44">
        <v>6.8734999999999982</v>
      </c>
      <c r="H16" s="45">
        <v>4.0604999999999993</v>
      </c>
      <c r="I16" s="44">
        <v>4.3279999999999985</v>
      </c>
      <c r="J16" s="45">
        <v>0</v>
      </c>
      <c r="K16" s="44">
        <v>0</v>
      </c>
      <c r="L16" s="45">
        <v>0</v>
      </c>
      <c r="M16" s="44">
        <v>0</v>
      </c>
      <c r="N16" s="45">
        <v>6.2493333333333396</v>
      </c>
      <c r="O16" s="44">
        <v>9.9131666666666671</v>
      </c>
      <c r="P16" s="45">
        <v>3.8639999999999999</v>
      </c>
      <c r="Q16" s="44">
        <v>1.3086666666666669</v>
      </c>
      <c r="R16" s="45">
        <v>0.72333333333333316</v>
      </c>
      <c r="S16" s="44">
        <v>0</v>
      </c>
      <c r="T16" s="45">
        <v>4.0000000000000036E-3</v>
      </c>
      <c r="U16" s="44">
        <v>9.6186666666666607</v>
      </c>
      <c r="V16" s="45">
        <v>15.651666666666678</v>
      </c>
      <c r="W16" s="44">
        <v>3.5570000000000022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99.691833333333349</v>
      </c>
      <c r="AE16" s="54"/>
    </row>
    <row r="17" spans="2:31" x14ac:dyDescent="0.3">
      <c r="B17" s="14" t="s">
        <v>12</v>
      </c>
      <c r="C17" s="14"/>
      <c r="D17" s="14"/>
      <c r="E17" s="44">
        <v>39.066333333333318</v>
      </c>
      <c r="F17" s="45">
        <v>26.938000000000002</v>
      </c>
      <c r="G17" s="44">
        <v>17.846666666666671</v>
      </c>
      <c r="H17" s="45">
        <v>11.290833333333332</v>
      </c>
      <c r="I17" s="44">
        <v>7.5343333333333327</v>
      </c>
      <c r="J17" s="45">
        <v>0</v>
      </c>
      <c r="K17" s="44">
        <v>0</v>
      </c>
      <c r="L17" s="45">
        <v>0</v>
      </c>
      <c r="M17" s="44">
        <v>0</v>
      </c>
      <c r="N17" s="45">
        <v>1.0350000000000004</v>
      </c>
      <c r="O17" s="44">
        <v>1.8110000000000013</v>
      </c>
      <c r="P17" s="45">
        <v>0.9368333333333333</v>
      </c>
      <c r="Q17" s="44">
        <v>1.7995000000000003</v>
      </c>
      <c r="R17" s="45">
        <v>1.0654999999999999</v>
      </c>
      <c r="S17" s="44">
        <v>0.37800000000000006</v>
      </c>
      <c r="T17" s="45">
        <v>8.682500000000001</v>
      </c>
      <c r="U17" s="44">
        <v>21.608166666666673</v>
      </c>
      <c r="V17" s="45">
        <v>29.779166666666661</v>
      </c>
      <c r="W17" s="44">
        <v>8.9945000000000004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178.76633333333334</v>
      </c>
      <c r="AE17" s="54"/>
    </row>
    <row r="18" spans="2:31" x14ac:dyDescent="0.3">
      <c r="B18" s="14" t="s">
        <v>13</v>
      </c>
      <c r="C18" s="14"/>
      <c r="D18" s="14"/>
      <c r="E18" s="44">
        <v>3.0099999999999985</v>
      </c>
      <c r="F18" s="45">
        <v>0.19033333333333338</v>
      </c>
      <c r="G18" s="44">
        <v>0.61999999999999988</v>
      </c>
      <c r="H18" s="45">
        <v>0.60000000000000075</v>
      </c>
      <c r="I18" s="44">
        <v>0.46800000000000008</v>
      </c>
      <c r="J18" s="45">
        <v>0</v>
      </c>
      <c r="K18" s="44">
        <v>0</v>
      </c>
      <c r="L18" s="45">
        <v>0</v>
      </c>
      <c r="M18" s="44">
        <v>0</v>
      </c>
      <c r="N18" s="45">
        <v>1.3228333333333331</v>
      </c>
      <c r="O18" s="44">
        <v>2.257333333333333</v>
      </c>
      <c r="P18" s="45">
        <v>0.70216666666666672</v>
      </c>
      <c r="Q18" s="44">
        <v>1.6133333333333335</v>
      </c>
      <c r="R18" s="45">
        <v>0.95266666666666666</v>
      </c>
      <c r="S18" s="44">
        <v>7.8333333333333432E-3</v>
      </c>
      <c r="T18" s="45">
        <v>11.324500000000004</v>
      </c>
      <c r="U18" s="44">
        <v>16.330000000000013</v>
      </c>
      <c r="V18" s="45">
        <v>18.841666666666658</v>
      </c>
      <c r="W18" s="44">
        <v>5.8153333333333315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64.055999999999997</v>
      </c>
      <c r="AE18" s="54"/>
    </row>
    <row r="19" spans="2:31" x14ac:dyDescent="0.3">
      <c r="B19" s="14" t="s">
        <v>14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15</v>
      </c>
      <c r="C20" s="14"/>
      <c r="D20" s="14"/>
      <c r="E20" s="44">
        <v>0</v>
      </c>
      <c r="F20" s="45">
        <v>0</v>
      </c>
      <c r="G20" s="44">
        <v>0.11566666666666639</v>
      </c>
      <c r="H20" s="45">
        <v>1.578666666666664</v>
      </c>
      <c r="I20" s="44">
        <v>1.1178333333333337</v>
      </c>
      <c r="J20" s="45">
        <v>0</v>
      </c>
      <c r="K20" s="44">
        <v>0</v>
      </c>
      <c r="L20" s="45">
        <v>0</v>
      </c>
      <c r="M20" s="44">
        <v>0</v>
      </c>
      <c r="N20" s="45">
        <v>12.651499999999999</v>
      </c>
      <c r="O20" s="44">
        <v>13.603000000000002</v>
      </c>
      <c r="P20" s="45">
        <v>0</v>
      </c>
      <c r="Q20" s="44">
        <v>0</v>
      </c>
      <c r="R20" s="45">
        <v>4.6386666666666647</v>
      </c>
      <c r="S20" s="44">
        <v>3.2375000000000016</v>
      </c>
      <c r="T20" s="45">
        <v>0</v>
      </c>
      <c r="U20" s="44">
        <v>0</v>
      </c>
      <c r="V20" s="45">
        <v>0</v>
      </c>
      <c r="W20" s="44">
        <v>2.4695000000000009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39.412333333333336</v>
      </c>
      <c r="AE20" s="54"/>
    </row>
    <row r="21" spans="2:31" x14ac:dyDescent="0.3">
      <c r="B21" s="14" t="s">
        <v>16</v>
      </c>
      <c r="C21" s="14"/>
      <c r="D21" s="14"/>
      <c r="E21" s="44">
        <v>0.41233333333333244</v>
      </c>
      <c r="F21" s="45">
        <v>4.3333333333331813E-3</v>
      </c>
      <c r="G21" s="44">
        <v>1.6666666666666548E-2</v>
      </c>
      <c r="H21" s="45">
        <v>0.15133333333333296</v>
      </c>
      <c r="I21" s="44">
        <v>5.9406666666666643</v>
      </c>
      <c r="J21" s="45">
        <v>0</v>
      </c>
      <c r="K21" s="44">
        <v>0</v>
      </c>
      <c r="L21" s="45">
        <v>0</v>
      </c>
      <c r="M21" s="44">
        <v>0</v>
      </c>
      <c r="N21" s="45">
        <v>6.4159999999999995</v>
      </c>
      <c r="O21" s="44">
        <v>6.8199999999999941</v>
      </c>
      <c r="P21" s="45">
        <v>2.3134999999999999</v>
      </c>
      <c r="Q21" s="44">
        <v>5.3220000000000018</v>
      </c>
      <c r="R21" s="45">
        <v>14.740000000000007</v>
      </c>
      <c r="S21" s="44">
        <v>4.1608333333333327</v>
      </c>
      <c r="T21" s="45">
        <v>0</v>
      </c>
      <c r="U21" s="44">
        <v>1.6244999999999989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47.922166666666669</v>
      </c>
      <c r="AE21" s="54"/>
    </row>
    <row r="22" spans="2:31" x14ac:dyDescent="0.3">
      <c r="B22" s="14" t="s">
        <v>17</v>
      </c>
      <c r="C22" s="14"/>
      <c r="D22" s="14"/>
      <c r="E22" s="44">
        <v>1.5249999999999995</v>
      </c>
      <c r="F22" s="45">
        <v>1.3951666666666671</v>
      </c>
      <c r="G22" s="44">
        <v>6.8023333333333333</v>
      </c>
      <c r="H22" s="45">
        <v>12.887499999999996</v>
      </c>
      <c r="I22" s="44">
        <v>7.6108333333333347</v>
      </c>
      <c r="J22" s="45">
        <v>0</v>
      </c>
      <c r="K22" s="44">
        <v>0</v>
      </c>
      <c r="L22" s="45">
        <v>0</v>
      </c>
      <c r="M22" s="44">
        <v>0</v>
      </c>
      <c r="N22" s="45">
        <v>3.2106666666666657</v>
      </c>
      <c r="O22" s="44">
        <v>4.1299999999999972</v>
      </c>
      <c r="P22" s="45">
        <v>1.7779999999999996</v>
      </c>
      <c r="Q22" s="44">
        <v>0.105</v>
      </c>
      <c r="R22" s="45">
        <v>2.3333333333332837E-3</v>
      </c>
      <c r="S22" s="44">
        <v>0</v>
      </c>
      <c r="T22" s="45">
        <v>0</v>
      </c>
      <c r="U22" s="44">
        <v>4.6646666666666663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44.111499999999992</v>
      </c>
      <c r="AE22" s="54"/>
    </row>
    <row r="23" spans="2:31" x14ac:dyDescent="0.3">
      <c r="B23" s="14" t="s">
        <v>18</v>
      </c>
      <c r="C23" s="14"/>
      <c r="D23" s="14"/>
      <c r="E23" s="44">
        <v>4.2595000000000036</v>
      </c>
      <c r="F23" s="45">
        <v>3.6295000000000055</v>
      </c>
      <c r="G23" s="44">
        <v>10.404333333333337</v>
      </c>
      <c r="H23" s="45">
        <v>14.355333333333336</v>
      </c>
      <c r="I23" s="44">
        <v>16.915666666666663</v>
      </c>
      <c r="J23" s="45">
        <v>0</v>
      </c>
      <c r="K23" s="44">
        <v>0</v>
      </c>
      <c r="L23" s="45">
        <v>0</v>
      </c>
      <c r="M23" s="44">
        <v>0</v>
      </c>
      <c r="N23" s="45">
        <v>18.341500000000003</v>
      </c>
      <c r="O23" s="44">
        <v>9.3040000000000038</v>
      </c>
      <c r="P23" s="45">
        <v>4.1508333333333329</v>
      </c>
      <c r="Q23" s="44">
        <v>6.3525000000000018</v>
      </c>
      <c r="R23" s="45">
        <v>1.5774999999999999</v>
      </c>
      <c r="S23" s="44">
        <v>0</v>
      </c>
      <c r="T23" s="45">
        <v>8.2286666666666672</v>
      </c>
      <c r="U23" s="44">
        <v>21.55716666666666</v>
      </c>
      <c r="V23" s="45">
        <v>22.100166666666681</v>
      </c>
      <c r="W23" s="44">
        <v>9.5076666666666654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150.6843333333334</v>
      </c>
      <c r="AE23" s="54"/>
    </row>
    <row r="24" spans="2:31" x14ac:dyDescent="0.3">
      <c r="B24" s="14" t="s">
        <v>19</v>
      </c>
      <c r="C24" s="14"/>
      <c r="D24" s="14"/>
      <c r="E24" s="44">
        <v>15.583833333333335</v>
      </c>
      <c r="F24" s="45">
        <v>26.32866666666667</v>
      </c>
      <c r="G24" s="44">
        <v>39.792000000000009</v>
      </c>
      <c r="H24" s="45">
        <v>30.092166666666667</v>
      </c>
      <c r="I24" s="44">
        <v>5.5478333333333305</v>
      </c>
      <c r="J24" s="45">
        <v>0</v>
      </c>
      <c r="K24" s="44">
        <v>0</v>
      </c>
      <c r="L24" s="45">
        <v>0</v>
      </c>
      <c r="M24" s="44">
        <v>0</v>
      </c>
      <c r="N24" s="45">
        <v>0.74500000000000033</v>
      </c>
      <c r="O24" s="44">
        <v>0.4981666666666667</v>
      </c>
      <c r="P24" s="45">
        <v>3.4999999999999996E-2</v>
      </c>
      <c r="Q24" s="44">
        <v>0</v>
      </c>
      <c r="R24" s="45">
        <v>0</v>
      </c>
      <c r="S24" s="44">
        <v>0</v>
      </c>
      <c r="T24" s="45">
        <v>0</v>
      </c>
      <c r="U24" s="44">
        <v>0</v>
      </c>
      <c r="V24" s="45">
        <v>0</v>
      </c>
      <c r="W24" s="44">
        <v>1.2641666666666675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119.88683333333336</v>
      </c>
      <c r="AE24" s="54"/>
    </row>
    <row r="25" spans="2:31" x14ac:dyDescent="0.3">
      <c r="B25" s="4" t="s">
        <v>20</v>
      </c>
      <c r="C25" s="4"/>
      <c r="D25" s="4"/>
      <c r="E25" s="44">
        <v>3.3333333333332622E-4</v>
      </c>
      <c r="F25" s="45">
        <v>3.4499999999999829E-2</v>
      </c>
      <c r="G25" s="44">
        <v>5.6626666666666674</v>
      </c>
      <c r="H25" s="45">
        <v>5.8635000000000019</v>
      </c>
      <c r="I25" s="44">
        <v>2.4376666666666669</v>
      </c>
      <c r="J25" s="45">
        <v>0</v>
      </c>
      <c r="K25" s="44">
        <v>0</v>
      </c>
      <c r="L25" s="45">
        <v>0</v>
      </c>
      <c r="M25" s="44">
        <v>0</v>
      </c>
      <c r="N25" s="45">
        <v>3.6414999999999997</v>
      </c>
      <c r="O25" s="44">
        <v>5.6804999999999986</v>
      </c>
      <c r="P25" s="45">
        <v>1.889666666666667</v>
      </c>
      <c r="Q25" s="44">
        <v>0.41600000000000026</v>
      </c>
      <c r="R25" s="45">
        <v>0.93116666666666648</v>
      </c>
      <c r="S25" s="44">
        <v>0.60033333333333461</v>
      </c>
      <c r="T25" s="45">
        <v>0.60750000000000148</v>
      </c>
      <c r="U25" s="44">
        <v>1.3173333333333335</v>
      </c>
      <c r="V25" s="45">
        <v>3.819166666666669</v>
      </c>
      <c r="W25" s="44">
        <v>1.4390000000000005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34.340833333333343</v>
      </c>
      <c r="AE25" s="54"/>
    </row>
    <row r="26" spans="2:31" x14ac:dyDescent="0.3">
      <c r="B26" s="4" t="s">
        <v>21</v>
      </c>
      <c r="C26" s="4"/>
      <c r="D26" s="4"/>
      <c r="E26" s="44">
        <v>0</v>
      </c>
      <c r="F26" s="45">
        <v>0</v>
      </c>
      <c r="G26" s="44">
        <v>1.1315</v>
      </c>
      <c r="H26" s="45">
        <v>0.89616666666666656</v>
      </c>
      <c r="I26" s="44">
        <v>5.2190000000000003</v>
      </c>
      <c r="J26" s="45">
        <v>0</v>
      </c>
      <c r="K26" s="44">
        <v>0</v>
      </c>
      <c r="L26" s="45">
        <v>0</v>
      </c>
      <c r="M26" s="44">
        <v>0</v>
      </c>
      <c r="N26" s="45">
        <v>0</v>
      </c>
      <c r="O26" s="44">
        <v>0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0</v>
      </c>
      <c r="W26" s="44">
        <v>2.1833333333333253E-2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7.2685000000000004</v>
      </c>
      <c r="AE26" s="54"/>
    </row>
    <row r="27" spans="2:31" x14ac:dyDescent="0.3">
      <c r="B27" s="4" t="s">
        <v>22</v>
      </c>
      <c r="C27" s="4"/>
      <c r="D27" s="4"/>
      <c r="E27" s="44">
        <v>1.1500000000000021E-2</v>
      </c>
      <c r="F27" s="45">
        <v>5.6500000000000036E-2</v>
      </c>
      <c r="G27" s="44">
        <v>0.32799999999999974</v>
      </c>
      <c r="H27" s="45">
        <v>5.5000000000000014E-3</v>
      </c>
      <c r="I27" s="44">
        <v>0.27816666666666656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7.2166666666666768E-2</v>
      </c>
      <c r="V27" s="45">
        <v>0.62083333333333357</v>
      </c>
      <c r="W27" s="44">
        <v>0.22533333333333344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1.5980000000000001</v>
      </c>
      <c r="AE27" s="54"/>
    </row>
    <row r="28" spans="2:31" x14ac:dyDescent="0.3">
      <c r="B28" s="4" t="s">
        <v>23</v>
      </c>
      <c r="C28" s="4"/>
      <c r="D28" s="4"/>
      <c r="E28" s="44">
        <v>0</v>
      </c>
      <c r="F28" s="45">
        <v>0.11650000000000003</v>
      </c>
      <c r="G28" s="44">
        <v>2.944666666666667</v>
      </c>
      <c r="H28" s="45">
        <v>0</v>
      </c>
      <c r="I28" s="44">
        <v>2.2241666666666675</v>
      </c>
      <c r="J28" s="45">
        <v>0</v>
      </c>
      <c r="K28" s="44">
        <v>0</v>
      </c>
      <c r="L28" s="45">
        <v>0</v>
      </c>
      <c r="M28" s="44">
        <v>0</v>
      </c>
      <c r="N28" s="45">
        <v>0</v>
      </c>
      <c r="O28" s="44">
        <v>0</v>
      </c>
      <c r="P28" s="45">
        <v>0</v>
      </c>
      <c r="Q28" s="44">
        <v>0</v>
      </c>
      <c r="R28" s="45">
        <v>0</v>
      </c>
      <c r="S28" s="44">
        <v>0</v>
      </c>
      <c r="T28" s="45">
        <v>8.249999999999999E-2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5.3678333333333335</v>
      </c>
      <c r="AE28" s="54"/>
    </row>
    <row r="29" spans="2:31" x14ac:dyDescent="0.3">
      <c r="B29" s="4" t="s">
        <v>24</v>
      </c>
      <c r="C29" s="4"/>
      <c r="D29" s="4"/>
      <c r="E29" s="44">
        <v>0</v>
      </c>
      <c r="F29" s="45">
        <v>0.42866666666666631</v>
      </c>
      <c r="G29" s="44">
        <v>1.4676666666666662</v>
      </c>
      <c r="H29" s="45">
        <v>0</v>
      </c>
      <c r="I29" s="44">
        <v>2.7370000000000001</v>
      </c>
      <c r="J29" s="45">
        <v>0</v>
      </c>
      <c r="K29" s="44">
        <v>0</v>
      </c>
      <c r="L29" s="45">
        <v>0</v>
      </c>
      <c r="M29" s="44">
        <v>0</v>
      </c>
      <c r="N29" s="45">
        <v>0</v>
      </c>
      <c r="O29" s="44">
        <v>0</v>
      </c>
      <c r="P29" s="45">
        <v>0</v>
      </c>
      <c r="Q29" s="44">
        <v>2.1253333333333329</v>
      </c>
      <c r="R29" s="45">
        <v>2.6033333333333335</v>
      </c>
      <c r="S29" s="44">
        <v>3.0500000000000062E-2</v>
      </c>
      <c r="T29" s="45">
        <v>0.30566666666666625</v>
      </c>
      <c r="U29" s="44">
        <v>0.2596666666666661</v>
      </c>
      <c r="V29" s="45">
        <v>2.6599999999999975</v>
      </c>
      <c r="W29" s="44">
        <v>1.436666666666667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14.054499999999994</v>
      </c>
      <c r="AE29" s="54"/>
    </row>
    <row r="30" spans="2:31" x14ac:dyDescent="0.3">
      <c r="B30" s="4" t="s">
        <v>25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0</v>
      </c>
      <c r="AE30" s="54"/>
    </row>
    <row r="31" spans="2:31" x14ac:dyDescent="0.3">
      <c r="B31" s="4" t="s">
        <v>26</v>
      </c>
      <c r="C31" s="4"/>
      <c r="D31" s="4"/>
      <c r="E31" s="44">
        <v>0.42866666666666686</v>
      </c>
      <c r="F31" s="45">
        <v>1.6876666666666678</v>
      </c>
      <c r="G31" s="44">
        <v>1.1440000000000003</v>
      </c>
      <c r="H31" s="45">
        <v>2.8641666666666654</v>
      </c>
      <c r="I31" s="44">
        <v>2.5909999999999989</v>
      </c>
      <c r="J31" s="45">
        <v>0.11533333333333343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2.5349999999999997</v>
      </c>
      <c r="R31" s="45">
        <v>3.8110000000000004</v>
      </c>
      <c r="S31" s="44">
        <v>4.1960000000000006</v>
      </c>
      <c r="T31" s="45">
        <v>3.2674999999999996</v>
      </c>
      <c r="U31" s="44">
        <v>2.2281666666666666</v>
      </c>
      <c r="V31" s="45">
        <v>1.5178333333333334</v>
      </c>
      <c r="W31" s="44">
        <v>0.53700000000000003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26.923333333333332</v>
      </c>
      <c r="AE31" s="54"/>
    </row>
    <row r="32" spans="2:31" x14ac:dyDescent="0.3">
      <c r="B32" s="4" t="s">
        <v>27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</v>
      </c>
      <c r="O32" s="44">
        <v>0</v>
      </c>
      <c r="P32" s="45">
        <v>0</v>
      </c>
      <c r="Q32" s="44">
        <v>2.4889999999999994</v>
      </c>
      <c r="R32" s="45">
        <v>11.361833333333333</v>
      </c>
      <c r="S32" s="44">
        <v>13.012999999999998</v>
      </c>
      <c r="T32" s="45">
        <v>9.1103333333333349</v>
      </c>
      <c r="U32" s="44">
        <v>10.116999999999999</v>
      </c>
      <c r="V32" s="45">
        <v>9.5208333333333304</v>
      </c>
      <c r="W32" s="44">
        <v>3.9409999999999998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59.552999999999997</v>
      </c>
      <c r="AE32" s="54"/>
    </row>
    <row r="33" spans="2:31" x14ac:dyDescent="0.3">
      <c r="B33" s="4" t="s">
        <v>28</v>
      </c>
      <c r="C33" s="4"/>
      <c r="D33" s="4"/>
      <c r="E33" s="44">
        <v>10.193333333333335</v>
      </c>
      <c r="F33" s="45">
        <v>9.2608333333333359</v>
      </c>
      <c r="G33" s="44">
        <v>8.3476666666666706</v>
      </c>
      <c r="H33" s="45">
        <v>7.5341666666666676</v>
      </c>
      <c r="I33" s="44">
        <v>8.847666666666667</v>
      </c>
      <c r="J33" s="45">
        <v>18.736166666666669</v>
      </c>
      <c r="K33" s="44">
        <v>28.130666666666659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6.8841666666666645</v>
      </c>
      <c r="R33" s="45">
        <v>10.934333333333335</v>
      </c>
      <c r="S33" s="44">
        <v>15.454666666666668</v>
      </c>
      <c r="T33" s="45">
        <v>13.22816666666667</v>
      </c>
      <c r="U33" s="44">
        <v>11.587333333333335</v>
      </c>
      <c r="V33" s="45">
        <v>10.010666666666669</v>
      </c>
      <c r="W33" s="44">
        <v>2.8496666666666663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161.99950000000004</v>
      </c>
      <c r="AE33" s="54"/>
    </row>
    <row r="34" spans="2:31" x14ac:dyDescent="0.3">
      <c r="B34" s="4" t="s">
        <v>106</v>
      </c>
      <c r="C34" s="4"/>
      <c r="D34" s="4"/>
      <c r="E34" s="44">
        <v>3.6936666666666649</v>
      </c>
      <c r="F34" s="45">
        <v>0.20650000000000024</v>
      </c>
      <c r="G34" s="44">
        <v>0.20266666666666733</v>
      </c>
      <c r="H34" s="45">
        <v>2.0368333333333322</v>
      </c>
      <c r="I34" s="44">
        <v>8.3506666666666707</v>
      </c>
      <c r="J34" s="45">
        <v>8.7936666666666685</v>
      </c>
      <c r="K34" s="44">
        <v>16.622666666666671</v>
      </c>
      <c r="L34" s="45">
        <v>0</v>
      </c>
      <c r="M34" s="44">
        <v>0</v>
      </c>
      <c r="N34" s="45">
        <v>0</v>
      </c>
      <c r="O34" s="44">
        <v>0</v>
      </c>
      <c r="P34" s="45">
        <v>0</v>
      </c>
      <c r="Q34" s="44">
        <v>5.1640000000000006</v>
      </c>
      <c r="R34" s="45">
        <v>9.2793333333333337</v>
      </c>
      <c r="S34" s="44">
        <v>5.5625000000000018</v>
      </c>
      <c r="T34" s="45">
        <v>5.5234999999999994</v>
      </c>
      <c r="U34" s="44">
        <v>3.7488333333333332</v>
      </c>
      <c r="V34" s="45">
        <v>2.848833333333332</v>
      </c>
      <c r="W34" s="44">
        <v>0.31966666666666682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72.353333333333353</v>
      </c>
      <c r="AE34" s="54"/>
    </row>
    <row r="35" spans="2:31" x14ac:dyDescent="0.3">
      <c r="B35" s="4" t="s">
        <v>29</v>
      </c>
      <c r="C35" s="4"/>
      <c r="D35" s="4"/>
      <c r="E35" s="44">
        <v>0.24333333333333348</v>
      </c>
      <c r="F35" s="45">
        <v>1.3903333333333394</v>
      </c>
      <c r="G35" s="44">
        <v>4.4038333333333295</v>
      </c>
      <c r="H35" s="45">
        <v>1.3363333333333338</v>
      </c>
      <c r="I35" s="44">
        <v>17.837500000000002</v>
      </c>
      <c r="J35" s="45">
        <v>0.1704999999999996</v>
      </c>
      <c r="K35" s="44">
        <v>4.9365000000000068</v>
      </c>
      <c r="L35" s="45">
        <v>0</v>
      </c>
      <c r="M35" s="44">
        <v>0</v>
      </c>
      <c r="N35" s="45">
        <v>0</v>
      </c>
      <c r="O35" s="44">
        <v>0</v>
      </c>
      <c r="P35" s="45">
        <v>0</v>
      </c>
      <c r="Q35" s="44">
        <v>6.9796666666666676</v>
      </c>
      <c r="R35" s="45">
        <v>15.545666666666669</v>
      </c>
      <c r="S35" s="44">
        <v>12.758666666666667</v>
      </c>
      <c r="T35" s="45">
        <v>8.5938333333333308</v>
      </c>
      <c r="U35" s="44">
        <v>4.0251666666666654</v>
      </c>
      <c r="V35" s="45">
        <v>7.1271666666666675</v>
      </c>
      <c r="W35" s="44">
        <v>1.2076666666666662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86.556166666666684</v>
      </c>
      <c r="AE35" s="54"/>
    </row>
    <row r="36" spans="2:31" x14ac:dyDescent="0.3">
      <c r="B36" s="4" t="s">
        <v>30</v>
      </c>
      <c r="C36" s="4"/>
      <c r="D36" s="4"/>
      <c r="E36" s="44">
        <v>9.8035000000000085</v>
      </c>
      <c r="F36" s="45">
        <v>7.4321666666666593</v>
      </c>
      <c r="G36" s="44">
        <v>4.0353333333333392</v>
      </c>
      <c r="H36" s="45">
        <v>8.5753333333333401</v>
      </c>
      <c r="I36" s="44">
        <v>14.68</v>
      </c>
      <c r="J36" s="45">
        <v>23.36566666666668</v>
      </c>
      <c r="K36" s="44">
        <v>31.915499999999998</v>
      </c>
      <c r="L36" s="45">
        <v>0</v>
      </c>
      <c r="M36" s="44">
        <v>0</v>
      </c>
      <c r="N36" s="45">
        <v>0</v>
      </c>
      <c r="O36" s="44">
        <v>0</v>
      </c>
      <c r="P36" s="45">
        <v>0</v>
      </c>
      <c r="Q36" s="44">
        <v>11.855666666666666</v>
      </c>
      <c r="R36" s="45">
        <v>18.093833333333336</v>
      </c>
      <c r="S36" s="44">
        <v>22.45399999999999</v>
      </c>
      <c r="T36" s="45">
        <v>16.974666666666661</v>
      </c>
      <c r="U36" s="44">
        <v>13.827166666666667</v>
      </c>
      <c r="V36" s="45">
        <v>14.593666666666662</v>
      </c>
      <c r="W36" s="44">
        <v>4.5680000000000005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202.17449999999997</v>
      </c>
      <c r="AE36" s="54"/>
    </row>
    <row r="37" spans="2:31" x14ac:dyDescent="0.3">
      <c r="B37" s="4" t="s">
        <v>31</v>
      </c>
      <c r="C37" s="4"/>
      <c r="D37" s="4"/>
      <c r="E37" s="44">
        <v>8.9499999999999993</v>
      </c>
      <c r="F37" s="45">
        <v>3.2200000000000024</v>
      </c>
      <c r="G37" s="44">
        <v>3.9800000000000004</v>
      </c>
      <c r="H37" s="45">
        <v>10.190000000000001</v>
      </c>
      <c r="I37" s="44">
        <v>21.400000000000009</v>
      </c>
      <c r="J37" s="45">
        <v>0</v>
      </c>
      <c r="K37" s="44">
        <v>0</v>
      </c>
      <c r="L37" s="45">
        <v>0</v>
      </c>
      <c r="M37" s="44">
        <v>0</v>
      </c>
      <c r="N37" s="45">
        <v>0</v>
      </c>
      <c r="O37" s="44">
        <v>0</v>
      </c>
      <c r="P37" s="45">
        <v>0</v>
      </c>
      <c r="Q37" s="44">
        <v>5.04</v>
      </c>
      <c r="R37" s="45">
        <v>7.6999999999999922</v>
      </c>
      <c r="S37" s="44">
        <v>6.8999999999999941</v>
      </c>
      <c r="T37" s="45">
        <v>5.8999999999999959</v>
      </c>
      <c r="U37" s="44">
        <v>4.5</v>
      </c>
      <c r="V37" s="45">
        <v>3.5999999999999961</v>
      </c>
      <c r="W37" s="44">
        <v>1.8000000000000007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83.179999999999978</v>
      </c>
      <c r="AE37" s="54"/>
    </row>
    <row r="38" spans="2:31" x14ac:dyDescent="0.3">
      <c r="B38" s="4" t="s">
        <v>32</v>
      </c>
      <c r="C38" s="4"/>
      <c r="D38" s="4"/>
      <c r="E38" s="44">
        <v>0</v>
      </c>
      <c r="F38" s="45">
        <v>0</v>
      </c>
      <c r="G38" s="44">
        <v>0</v>
      </c>
      <c r="H38" s="45">
        <v>5.8666666666666485E-2</v>
      </c>
      <c r="I38" s="44">
        <v>9.616666666666672E-2</v>
      </c>
      <c r="J38" s="45">
        <v>0.52966666666666673</v>
      </c>
      <c r="K38" s="44">
        <v>10.696500000000004</v>
      </c>
      <c r="L38" s="45">
        <v>0</v>
      </c>
      <c r="M38" s="44">
        <v>0</v>
      </c>
      <c r="N38" s="45">
        <v>0</v>
      </c>
      <c r="O38" s="44">
        <v>0</v>
      </c>
      <c r="P38" s="45">
        <v>0</v>
      </c>
      <c r="Q38" s="44">
        <v>4.7496666666666663</v>
      </c>
      <c r="R38" s="45">
        <v>11.743333333333336</v>
      </c>
      <c r="S38" s="44">
        <v>11.872833333333334</v>
      </c>
      <c r="T38" s="45">
        <v>11.621333333333336</v>
      </c>
      <c r="U38" s="44">
        <v>11.137166666666674</v>
      </c>
      <c r="V38" s="45">
        <v>9.8568333333333378</v>
      </c>
      <c r="W38" s="44">
        <v>3.0420000000000003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75.404166666666697</v>
      </c>
      <c r="AE38" s="54"/>
    </row>
    <row r="39" spans="2:31" x14ac:dyDescent="0.3">
      <c r="B39" s="4" t="s">
        <v>33</v>
      </c>
      <c r="C39" s="4"/>
      <c r="D39" s="4"/>
      <c r="E39" s="44">
        <v>3.0846666666666658</v>
      </c>
      <c r="F39" s="45">
        <v>2.5101666666666658</v>
      </c>
      <c r="G39" s="44">
        <v>2.9138333333333337</v>
      </c>
      <c r="H39" s="45">
        <v>3.2433333333333336</v>
      </c>
      <c r="I39" s="44">
        <v>2.7393333333333341</v>
      </c>
      <c r="J39" s="45">
        <v>1.0305000000000002</v>
      </c>
      <c r="K39" s="44">
        <v>0</v>
      </c>
      <c r="L39" s="45">
        <v>0</v>
      </c>
      <c r="M39" s="44">
        <v>0</v>
      </c>
      <c r="N39" s="45">
        <v>0</v>
      </c>
      <c r="O39" s="44">
        <v>0</v>
      </c>
      <c r="P39" s="45">
        <v>0</v>
      </c>
      <c r="Q39" s="44">
        <v>2.3981666666666666</v>
      </c>
      <c r="R39" s="45">
        <v>3.5766666666666667</v>
      </c>
      <c r="S39" s="44">
        <v>3.3906666666666663</v>
      </c>
      <c r="T39" s="45">
        <v>2.548</v>
      </c>
      <c r="U39" s="44">
        <v>2.0719999999999996</v>
      </c>
      <c r="V39" s="45">
        <v>1.5496666666666663</v>
      </c>
      <c r="W39" s="44">
        <v>0.42333333333333339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31.480333333333338</v>
      </c>
      <c r="AE39" s="54"/>
    </row>
    <row r="40" spans="2:31" x14ac:dyDescent="0.3">
      <c r="B40" s="4" t="s">
        <v>34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35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36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7.8166666666666704E-2</v>
      </c>
      <c r="K42" s="44">
        <v>8.4166666666666681E-2</v>
      </c>
      <c r="L42" s="45">
        <v>0</v>
      </c>
      <c r="M42" s="44">
        <v>0</v>
      </c>
      <c r="N42" s="45">
        <v>0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0.16233333333333338</v>
      </c>
      <c r="AE42" s="54"/>
    </row>
    <row r="43" spans="2:31" x14ac:dyDescent="0.3">
      <c r="B43" s="4" t="s">
        <v>107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0.22600000000000009</v>
      </c>
      <c r="J43" s="45">
        <v>0.87966666666666671</v>
      </c>
      <c r="K43" s="44">
        <v>0.12983333333333338</v>
      </c>
      <c r="L43" s="45">
        <v>0</v>
      </c>
      <c r="M43" s="44">
        <v>0</v>
      </c>
      <c r="N43" s="45">
        <v>0</v>
      </c>
      <c r="O43" s="44">
        <v>0</v>
      </c>
      <c r="P43" s="45">
        <v>0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1.2355000000000003</v>
      </c>
      <c r="AE43" s="54"/>
    </row>
    <row r="44" spans="2:31" x14ac:dyDescent="0.3">
      <c r="B44" s="4" t="s">
        <v>86</v>
      </c>
      <c r="C44" s="4"/>
      <c r="D44" s="4"/>
      <c r="E44" s="44">
        <v>3.5918333333333332</v>
      </c>
      <c r="F44" s="45">
        <v>4.2166666666666505E-2</v>
      </c>
      <c r="G44" s="44">
        <v>0.19800000000000023</v>
      </c>
      <c r="H44" s="45">
        <v>4.7666666666666836E-2</v>
      </c>
      <c r="I44" s="44">
        <v>0.64766666666666595</v>
      </c>
      <c r="J44" s="45">
        <v>0.87683333333333346</v>
      </c>
      <c r="K44" s="44">
        <v>0</v>
      </c>
      <c r="L44" s="45">
        <v>0</v>
      </c>
      <c r="M44" s="44">
        <v>0</v>
      </c>
      <c r="N44" s="45">
        <v>0</v>
      </c>
      <c r="O44" s="44">
        <v>0</v>
      </c>
      <c r="P44" s="45">
        <v>0</v>
      </c>
      <c r="Q44" s="44">
        <v>0.20383333333333328</v>
      </c>
      <c r="R44" s="45">
        <v>1.4604999999999999</v>
      </c>
      <c r="S44" s="44">
        <v>0.97916666666666663</v>
      </c>
      <c r="T44" s="45">
        <v>0.78533333333333322</v>
      </c>
      <c r="U44" s="44">
        <v>0.98050000000000093</v>
      </c>
      <c r="V44" s="45">
        <v>0.66600000000000092</v>
      </c>
      <c r="W44" s="44">
        <v>0.2233333333333333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10.702833333333334</v>
      </c>
      <c r="AE44" s="54"/>
    </row>
    <row r="45" spans="2:31" x14ac:dyDescent="0.3">
      <c r="B45" s="4" t="s">
        <v>87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</v>
      </c>
      <c r="O45" s="44">
        <v>0</v>
      </c>
      <c r="P45" s="45">
        <v>0</v>
      </c>
      <c r="Q45" s="44">
        <v>7.6500000000000012</v>
      </c>
      <c r="R45" s="45">
        <v>12.363666666666669</v>
      </c>
      <c r="S45" s="44">
        <v>10.782500000000001</v>
      </c>
      <c r="T45" s="45">
        <v>8.4665000000000017</v>
      </c>
      <c r="U45" s="44">
        <v>7.0259999999999989</v>
      </c>
      <c r="V45" s="45">
        <v>6.3768333333333311</v>
      </c>
      <c r="W45" s="44">
        <v>2.4568333333333348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55.122333333333337</v>
      </c>
      <c r="AE45" s="54"/>
    </row>
    <row r="46" spans="2:31" x14ac:dyDescent="0.3">
      <c r="B46" s="4" t="s">
        <v>93</v>
      </c>
      <c r="C46" s="4"/>
      <c r="D46" s="4"/>
      <c r="E46" s="44">
        <v>7.7333333333333226E-2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0</v>
      </c>
      <c r="P46" s="45">
        <v>0</v>
      </c>
      <c r="Q46" s="44">
        <v>1.1211666666666671</v>
      </c>
      <c r="R46" s="45">
        <v>3.4068333333333336</v>
      </c>
      <c r="S46" s="44">
        <v>4.3971666666666662</v>
      </c>
      <c r="T46" s="45">
        <v>3.769833333333334</v>
      </c>
      <c r="U46" s="44">
        <v>3.4000000000000035</v>
      </c>
      <c r="V46" s="45">
        <v>3.5</v>
      </c>
      <c r="W46" s="44">
        <v>1.4333333333333329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21.105666666666671</v>
      </c>
      <c r="AE46" s="54"/>
    </row>
    <row r="47" spans="2:31" x14ac:dyDescent="0.3">
      <c r="B47" s="4" t="s">
        <v>98</v>
      </c>
      <c r="C47" s="4"/>
      <c r="D47" s="4"/>
      <c r="E47" s="44">
        <v>1.3306666666666664</v>
      </c>
      <c r="F47" s="45">
        <v>0</v>
      </c>
      <c r="G47" s="44">
        <v>1.7500000000000071E-2</v>
      </c>
      <c r="H47" s="45">
        <v>0</v>
      </c>
      <c r="I47" s="44">
        <v>0.50833333333333275</v>
      </c>
      <c r="J47" s="45">
        <v>0.18183333333333376</v>
      </c>
      <c r="K47" s="44">
        <v>5.333333333333326E-2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0.12683333333333344</v>
      </c>
      <c r="R47" s="45">
        <v>0.72466666666666668</v>
      </c>
      <c r="S47" s="44">
        <v>0.69599999999999973</v>
      </c>
      <c r="T47" s="45">
        <v>1.6883333333333326</v>
      </c>
      <c r="U47" s="44">
        <v>1.4628333333333332</v>
      </c>
      <c r="V47" s="45">
        <v>1.4823333333333335</v>
      </c>
      <c r="W47" s="44">
        <v>0.8055000000000001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9.0781666666666663</v>
      </c>
      <c r="AE47" s="54"/>
    </row>
    <row r="48" spans="2:31" x14ac:dyDescent="0.3">
      <c r="B48" s="4" t="s">
        <v>99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0</v>
      </c>
      <c r="AE48" s="54"/>
    </row>
    <row r="49" spans="2:31" x14ac:dyDescent="0.3">
      <c r="B49" s="4" t="s">
        <v>100</v>
      </c>
      <c r="C49" s="4"/>
      <c r="D49" s="4"/>
      <c r="E49" s="44">
        <v>5.8896666666666624</v>
      </c>
      <c r="F49" s="45">
        <v>5.3999999999999977</v>
      </c>
      <c r="G49" s="44">
        <v>7.3999999999999924</v>
      </c>
      <c r="H49" s="45">
        <v>5.6979999999999995</v>
      </c>
      <c r="I49" s="44">
        <v>3.8328333333333364</v>
      </c>
      <c r="J49" s="45">
        <v>0</v>
      </c>
      <c r="K49" s="44">
        <v>0</v>
      </c>
      <c r="L49" s="45">
        <v>0</v>
      </c>
      <c r="M49" s="44">
        <v>0</v>
      </c>
      <c r="N49" s="45">
        <v>4.4189999999999996</v>
      </c>
      <c r="O49" s="44">
        <v>14.510666666666681</v>
      </c>
      <c r="P49" s="45">
        <v>5.5649999999999995</v>
      </c>
      <c r="Q49" s="44">
        <v>13.48416666666667</v>
      </c>
      <c r="R49" s="45">
        <v>19.584999999999997</v>
      </c>
      <c r="S49" s="44">
        <v>19.966999999999999</v>
      </c>
      <c r="T49" s="45">
        <v>29.734500000000001</v>
      </c>
      <c r="U49" s="44">
        <v>42.846500000000006</v>
      </c>
      <c r="V49" s="45">
        <v>90.71483333333336</v>
      </c>
      <c r="W49" s="44">
        <v>20.875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289.92216666666673</v>
      </c>
      <c r="AE49" s="54"/>
    </row>
    <row r="50" spans="2:31" x14ac:dyDescent="0.3">
      <c r="B50" s="4" t="s">
        <v>101</v>
      </c>
      <c r="C50" s="4"/>
      <c r="D50" s="4"/>
      <c r="E50" s="44">
        <v>0</v>
      </c>
      <c r="F50" s="45">
        <v>0</v>
      </c>
      <c r="G50" s="44">
        <v>0.85750000000000148</v>
      </c>
      <c r="H50" s="45">
        <v>4.173333333333332</v>
      </c>
      <c r="I50" s="44">
        <v>6.7491666666666674</v>
      </c>
      <c r="J50" s="45">
        <v>7.7981666666666642</v>
      </c>
      <c r="K50" s="44">
        <v>18.827000000000002</v>
      </c>
      <c r="L50" s="45">
        <v>0</v>
      </c>
      <c r="M50" s="44">
        <v>0</v>
      </c>
      <c r="N50" s="45">
        <v>0</v>
      </c>
      <c r="O50" s="44">
        <v>0</v>
      </c>
      <c r="P50" s="45">
        <v>0</v>
      </c>
      <c r="Q50" s="44">
        <v>17.253166666666665</v>
      </c>
      <c r="R50" s="45">
        <v>27.810166666666667</v>
      </c>
      <c r="S50" s="44">
        <v>27.765666666666668</v>
      </c>
      <c r="T50" s="45">
        <v>27.206499999999988</v>
      </c>
      <c r="U50" s="44">
        <v>26.154833333333332</v>
      </c>
      <c r="V50" s="45">
        <v>27.472999999999995</v>
      </c>
      <c r="W50" s="44">
        <v>9.7756666666666661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201.84416666666664</v>
      </c>
      <c r="AE50" s="54"/>
    </row>
    <row r="51" spans="2:31" x14ac:dyDescent="0.3">
      <c r="B51" s="4" t="s">
        <v>108</v>
      </c>
      <c r="C51" s="4"/>
      <c r="D51" s="4"/>
      <c r="E51" s="44">
        <v>44.812666666666665</v>
      </c>
      <c r="F51" s="45">
        <v>41.486333333333349</v>
      </c>
      <c r="G51" s="44">
        <v>38.36249999999999</v>
      </c>
      <c r="H51" s="45">
        <v>36.439666666666653</v>
      </c>
      <c r="I51" s="44">
        <v>35.474166666666662</v>
      </c>
      <c r="J51" s="45">
        <v>36.622499999999988</v>
      </c>
      <c r="K51" s="44">
        <v>30.154166666666665</v>
      </c>
      <c r="L51" s="45">
        <v>0</v>
      </c>
      <c r="M51" s="44">
        <v>0</v>
      </c>
      <c r="N51" s="45">
        <v>0</v>
      </c>
      <c r="O51" s="44">
        <v>0</v>
      </c>
      <c r="P51" s="45">
        <v>0</v>
      </c>
      <c r="Q51" s="44">
        <v>6.663166666666668</v>
      </c>
      <c r="R51" s="45">
        <v>14.359000000000005</v>
      </c>
      <c r="S51" s="44">
        <v>13.300833333333333</v>
      </c>
      <c r="T51" s="45">
        <v>9.4024999999999999</v>
      </c>
      <c r="U51" s="44">
        <v>5.2276666666666634</v>
      </c>
      <c r="V51" s="45">
        <v>8.7481666666666662</v>
      </c>
      <c r="W51" s="44">
        <v>3.3360000000000007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324.38933333333324</v>
      </c>
      <c r="AE51" s="54"/>
    </row>
    <row r="52" spans="2:31" x14ac:dyDescent="0.3">
      <c r="B52" s="4" t="s">
        <v>114</v>
      </c>
      <c r="C52" s="4"/>
      <c r="D52" s="4"/>
      <c r="E52" s="44">
        <v>2.0500000000000004E-2</v>
      </c>
      <c r="F52" s="45">
        <v>0</v>
      </c>
      <c r="G52" s="44">
        <v>0.14066666666666669</v>
      </c>
      <c r="H52" s="45">
        <v>3.8656666666666668</v>
      </c>
      <c r="I52" s="44">
        <v>12.277000000000006</v>
      </c>
      <c r="J52" s="45">
        <v>0</v>
      </c>
      <c r="K52" s="44">
        <v>0</v>
      </c>
      <c r="L52" s="45">
        <v>0</v>
      </c>
      <c r="M52" s="44">
        <v>0</v>
      </c>
      <c r="N52" s="45">
        <v>1.1241666666666674</v>
      </c>
      <c r="O52" s="44">
        <v>0.95766666666666789</v>
      </c>
      <c r="P52" s="45">
        <v>0.85766666666666691</v>
      </c>
      <c r="Q52" s="44">
        <v>1.948</v>
      </c>
      <c r="R52" s="45">
        <v>8.5391666666666719</v>
      </c>
      <c r="S52" s="44">
        <v>1.8700000000000034</v>
      </c>
      <c r="T52" s="45">
        <v>0</v>
      </c>
      <c r="U52" s="44">
        <v>3.5816666666666661</v>
      </c>
      <c r="V52" s="45">
        <v>1.5351666666666668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36.71733333333335</v>
      </c>
      <c r="AE52" s="54"/>
    </row>
    <row r="53" spans="2:31" x14ac:dyDescent="0.3">
      <c r="B53" s="4" t="s">
        <v>118</v>
      </c>
      <c r="C53" s="4"/>
      <c r="D53" s="4"/>
      <c r="E53" s="44">
        <v>15.049999999999997</v>
      </c>
      <c r="F53" s="45">
        <v>33.287666666666667</v>
      </c>
      <c r="G53" s="44">
        <v>31.326500000000003</v>
      </c>
      <c r="H53" s="45">
        <v>29.317833333333333</v>
      </c>
      <c r="I53" s="44">
        <v>27.203000000000014</v>
      </c>
      <c r="J53" s="45">
        <v>5.6586666666666767</v>
      </c>
      <c r="K53" s="44">
        <v>9.6976666666666649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8.8696666666666673</v>
      </c>
      <c r="R53" s="45">
        <v>18.839166666666667</v>
      </c>
      <c r="S53" s="44">
        <v>14.359833333333333</v>
      </c>
      <c r="T53" s="45">
        <v>3.1656666666666666</v>
      </c>
      <c r="U53" s="44">
        <v>0</v>
      </c>
      <c r="V53" s="45">
        <v>3.8913333333333329</v>
      </c>
      <c r="W53" s="44">
        <v>3.7296666666666676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204.39666666666668</v>
      </c>
      <c r="AE53" s="54"/>
    </row>
    <row r="54" spans="2:31" x14ac:dyDescent="0.3">
      <c r="B54" s="4" t="s">
        <v>125</v>
      </c>
      <c r="C54" s="4"/>
      <c r="D54" s="4"/>
      <c r="E54" s="44">
        <v>0</v>
      </c>
      <c r="F54" s="45">
        <v>0</v>
      </c>
      <c r="G54" s="44">
        <v>0</v>
      </c>
      <c r="H54" s="45">
        <v>4.8934999999999986</v>
      </c>
      <c r="I54" s="44">
        <v>20.222166666666666</v>
      </c>
      <c r="J54" s="45">
        <v>27.165333333333319</v>
      </c>
      <c r="K54" s="44">
        <v>27.550999999999991</v>
      </c>
      <c r="L54" s="45">
        <v>0</v>
      </c>
      <c r="M54" s="44">
        <v>0</v>
      </c>
      <c r="N54" s="45">
        <v>0</v>
      </c>
      <c r="O54" s="44">
        <v>0</v>
      </c>
      <c r="P54" s="45">
        <v>0</v>
      </c>
      <c r="Q54" s="44">
        <v>6.0293333333333345</v>
      </c>
      <c r="R54" s="45">
        <v>6.1388333333333325</v>
      </c>
      <c r="S54" s="44">
        <v>3.6006666666666671</v>
      </c>
      <c r="T54" s="45">
        <v>2.8740000000000001</v>
      </c>
      <c r="U54" s="44">
        <v>2.5658333333333334</v>
      </c>
      <c r="V54" s="45">
        <v>2.4743333333333326</v>
      </c>
      <c r="W54" s="44">
        <v>0.93433333333333346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104.44933333333331</v>
      </c>
      <c r="AE54" s="54"/>
    </row>
    <row r="55" spans="2:31" x14ac:dyDescent="0.3">
      <c r="B55" s="4" t="s">
        <v>126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0</v>
      </c>
      <c r="P55" s="45">
        <v>0</v>
      </c>
      <c r="Q55" s="44">
        <v>0.24330333333333334</v>
      </c>
      <c r="R55" s="45">
        <v>5.5691666666666688E-2</v>
      </c>
      <c r="S55" s="44">
        <v>3.5006666666666672E-2</v>
      </c>
      <c r="T55" s="45">
        <v>0.84805333333333344</v>
      </c>
      <c r="U55" s="44">
        <v>2.2462516666666663</v>
      </c>
      <c r="V55" s="45">
        <v>4.4783033333333329</v>
      </c>
      <c r="W55" s="44">
        <v>2.0022899999999999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9.9088999999999992</v>
      </c>
      <c r="AE55" s="54"/>
    </row>
    <row r="56" spans="2:31" x14ac:dyDescent="0.3">
      <c r="B56" s="4" t="s">
        <v>304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0.66243999999999992</v>
      </c>
      <c r="R56" s="45">
        <v>0.43587333333333333</v>
      </c>
      <c r="S56" s="44">
        <v>0.15204000000000004</v>
      </c>
      <c r="T56" s="45">
        <v>0.99578666666666693</v>
      </c>
      <c r="U56" s="44">
        <v>1.7952433333333337</v>
      </c>
      <c r="V56" s="45">
        <v>3.7172866666666669</v>
      </c>
      <c r="W56" s="44">
        <v>2.5493400000000004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10.308010000000001</v>
      </c>
      <c r="AE56" s="54"/>
    </row>
    <row r="57" spans="2:31" x14ac:dyDescent="0.3">
      <c r="B57" s="4" t="s">
        <v>305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0.67742000000000013</v>
      </c>
      <c r="R57" s="45">
        <v>0.35866166666666677</v>
      </c>
      <c r="S57" s="44">
        <v>0.11988</v>
      </c>
      <c r="T57" s="45">
        <v>0.8114933333333334</v>
      </c>
      <c r="U57" s="44">
        <v>1.6886716666666668</v>
      </c>
      <c r="V57" s="45">
        <v>4.5447433333333329</v>
      </c>
      <c r="W57" s="44">
        <v>2.4640366666666669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" si="1">SUM(E57:AB57)</f>
        <v>10.664906666666667</v>
      </c>
      <c r="AE57" s="54"/>
    </row>
    <row r="58" spans="2:31" x14ac:dyDescent="0.3">
      <c r="B58" s="4" t="s">
        <v>317</v>
      </c>
      <c r="C58" s="4"/>
      <c r="D58" s="4"/>
      <c r="E58" s="44"/>
      <c r="F58" s="45"/>
      <c r="G58" s="44"/>
      <c r="H58" s="45"/>
      <c r="I58" s="44"/>
      <c r="J58" s="45"/>
      <c r="K58" s="44"/>
      <c r="L58" s="45"/>
      <c r="M58" s="44"/>
      <c r="N58" s="45"/>
      <c r="O58" s="44"/>
      <c r="P58" s="45"/>
      <c r="Q58" s="44"/>
      <c r="R58" s="45"/>
      <c r="S58" s="44"/>
      <c r="T58" s="45"/>
      <c r="U58" s="44"/>
      <c r="V58" s="45"/>
      <c r="W58" s="44"/>
      <c r="X58" s="45"/>
      <c r="Y58" s="44"/>
      <c r="Z58" s="45"/>
      <c r="AA58" s="44"/>
      <c r="AB58" s="45"/>
      <c r="AC58" s="54"/>
      <c r="AD58" s="55">
        <f t="shared" si="0"/>
        <v>0</v>
      </c>
      <c r="AE58" s="54"/>
    </row>
    <row r="59" spans="2:31" x14ac:dyDescent="0.3">
      <c r="B59" s="12" t="s">
        <v>2</v>
      </c>
      <c r="C59" s="12"/>
      <c r="D59" s="12"/>
      <c r="E59" s="13">
        <f>SUM(E8:E58)</f>
        <v>255.59133333333335</v>
      </c>
      <c r="F59" s="13">
        <f t="shared" ref="F59:AB59" si="2">SUM(F8:F58)</f>
        <v>216.20466666666675</v>
      </c>
      <c r="G59" s="13">
        <f t="shared" si="2"/>
        <v>221.04550000000006</v>
      </c>
      <c r="H59" s="13">
        <f t="shared" si="2"/>
        <v>224.27549999999997</v>
      </c>
      <c r="I59" s="13">
        <f t="shared" si="2"/>
        <v>269.41983333333332</v>
      </c>
      <c r="J59" s="13">
        <f t="shared" si="2"/>
        <v>132.00266666666667</v>
      </c>
      <c r="K59" s="13">
        <f t="shared" si="2"/>
        <v>178.79899999999998</v>
      </c>
      <c r="L59" s="13">
        <f t="shared" si="2"/>
        <v>0</v>
      </c>
      <c r="M59" s="13">
        <f t="shared" si="2"/>
        <v>0</v>
      </c>
      <c r="N59" s="13">
        <f t="shared" si="2"/>
        <v>80.171833333333325</v>
      </c>
      <c r="O59" s="13">
        <f t="shared" si="2"/>
        <v>89.06783333333334</v>
      </c>
      <c r="P59" s="13">
        <f t="shared" si="2"/>
        <v>28.287499999999994</v>
      </c>
      <c r="Q59" s="13">
        <f t="shared" si="2"/>
        <v>163.97783000000001</v>
      </c>
      <c r="R59" s="13">
        <f t="shared" si="2"/>
        <v>383.44289333333325</v>
      </c>
      <c r="S59" s="13">
        <f t="shared" si="2"/>
        <v>493.88376000000017</v>
      </c>
      <c r="T59" s="13">
        <f t="shared" si="2"/>
        <v>505.41899999999993</v>
      </c>
      <c r="U59" s="13">
        <f t="shared" si="2"/>
        <v>512.02499999999998</v>
      </c>
      <c r="V59" s="13">
        <f t="shared" si="2"/>
        <v>624.10450000000003</v>
      </c>
      <c r="W59" s="13">
        <f t="shared" si="2"/>
        <v>182.24200000000002</v>
      </c>
      <c r="X59" s="13">
        <f t="shared" si="2"/>
        <v>0</v>
      </c>
      <c r="Y59" s="13">
        <f t="shared" si="2"/>
        <v>0</v>
      </c>
      <c r="Z59" s="13">
        <f t="shared" si="2"/>
        <v>0</v>
      </c>
      <c r="AA59" s="13">
        <f t="shared" si="2"/>
        <v>0</v>
      </c>
      <c r="AB59" s="13">
        <f t="shared" si="2"/>
        <v>0</v>
      </c>
      <c r="AC59" s="116">
        <f>SUM(AC8:AE58)</f>
        <v>4559.96065</v>
      </c>
      <c r="AD59" s="116"/>
      <c r="AE59" s="116"/>
    </row>
    <row r="60" spans="2:31" x14ac:dyDescent="0.3"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2:31" x14ac:dyDescent="0.3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2:31" x14ac:dyDescent="0.3">
      <c r="B62" s="8">
        <f>'Resumen-Mensual'!$F$26</f>
        <v>45749</v>
      </c>
    </row>
    <row r="63" spans="2:31" x14ac:dyDescent="0.3">
      <c r="B63" s="8"/>
    </row>
    <row r="64" spans="2:31" x14ac:dyDescent="0.3">
      <c r="B64" s="9" t="s">
        <v>81</v>
      </c>
      <c r="C64" s="10"/>
      <c r="D64" s="10"/>
      <c r="E64" s="11">
        <v>1</v>
      </c>
      <c r="F64" s="11">
        <v>2</v>
      </c>
      <c r="G64" s="11">
        <v>3</v>
      </c>
      <c r="H64" s="11">
        <v>4</v>
      </c>
      <c r="I64" s="11">
        <v>5</v>
      </c>
      <c r="J64" s="11">
        <v>6</v>
      </c>
      <c r="K64" s="11">
        <v>7</v>
      </c>
      <c r="L64" s="11">
        <v>8</v>
      </c>
      <c r="M64" s="11">
        <v>9</v>
      </c>
      <c r="N64" s="11">
        <v>10</v>
      </c>
      <c r="O64" s="11">
        <v>11</v>
      </c>
      <c r="P64" s="11">
        <v>12</v>
      </c>
      <c r="Q64" s="11">
        <v>13</v>
      </c>
      <c r="R64" s="11">
        <v>14</v>
      </c>
      <c r="S64" s="11">
        <v>15</v>
      </c>
      <c r="T64" s="11">
        <v>16</v>
      </c>
      <c r="U64" s="11">
        <v>17</v>
      </c>
      <c r="V64" s="11">
        <v>18</v>
      </c>
      <c r="W64" s="11">
        <v>19</v>
      </c>
      <c r="X64" s="11">
        <v>20</v>
      </c>
      <c r="Y64" s="11">
        <v>21</v>
      </c>
      <c r="Z64" s="11">
        <v>22</v>
      </c>
      <c r="AA64" s="11">
        <v>23</v>
      </c>
      <c r="AB64" s="11">
        <v>24</v>
      </c>
      <c r="AC64" s="99" t="s">
        <v>2</v>
      </c>
      <c r="AD64" s="99"/>
      <c r="AE64" s="99"/>
    </row>
    <row r="65" spans="2:31" x14ac:dyDescent="0.3">
      <c r="B65" s="14" t="s">
        <v>4</v>
      </c>
      <c r="C65" s="47"/>
      <c r="D65" s="47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0</v>
      </c>
      <c r="N65" s="45">
        <v>3.9528333333333334</v>
      </c>
      <c r="O65" s="44">
        <v>4.3875000000000002</v>
      </c>
      <c r="P65" s="45">
        <v>3.8268333333333331</v>
      </c>
      <c r="Q65" s="44">
        <v>3.9571666666666658</v>
      </c>
      <c r="R65" s="45">
        <v>10.566833333333333</v>
      </c>
      <c r="S65" s="44">
        <v>13.67483333333333</v>
      </c>
      <c r="T65" s="45">
        <v>13.293166666666671</v>
      </c>
      <c r="U65" s="44">
        <v>5.2806666666666695</v>
      </c>
      <c r="V65" s="45">
        <v>2.8681666666666672</v>
      </c>
      <c r="W65" s="44">
        <v>3.7029999999999998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6"/>
      <c r="AD65" s="57">
        <f>SUM(E65:AB65)</f>
        <v>65.51100000000001</v>
      </c>
      <c r="AE65" s="56"/>
    </row>
    <row r="66" spans="2:31" x14ac:dyDescent="0.3">
      <c r="B66" s="14" t="s">
        <v>5</v>
      </c>
      <c r="C66" s="14"/>
      <c r="D66" s="1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8.8973333333333358</v>
      </c>
      <c r="O66" s="44">
        <v>10.209166666666668</v>
      </c>
      <c r="P66" s="45">
        <v>5.0363333333333342</v>
      </c>
      <c r="Q66" s="44">
        <v>8.3431666666666686</v>
      </c>
      <c r="R66" s="45">
        <v>13.833499999999995</v>
      </c>
      <c r="S66" s="44">
        <v>23.913333333333338</v>
      </c>
      <c r="T66" s="45">
        <v>29.573500000000003</v>
      </c>
      <c r="U66" s="44">
        <v>34.150500000000008</v>
      </c>
      <c r="V66" s="45">
        <v>37.542833333333327</v>
      </c>
      <c r="W66" s="44">
        <v>10.667166666666668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>SUM(E66:AB66)</f>
        <v>182.16683333333336</v>
      </c>
      <c r="AE66" s="54"/>
    </row>
    <row r="67" spans="2:31" x14ac:dyDescent="0.3">
      <c r="B67" s="14" t="s">
        <v>6</v>
      </c>
      <c r="C67" s="14"/>
      <c r="D67" s="1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4.1691666666666665</v>
      </c>
      <c r="O67" s="44">
        <v>2.9344999999999986</v>
      </c>
      <c r="P67" s="45">
        <v>2.0366666666666697</v>
      </c>
      <c r="Q67" s="44">
        <v>5.9268333333333363</v>
      </c>
      <c r="R67" s="45">
        <v>17.936666666666675</v>
      </c>
      <c r="S67" s="44">
        <v>36.601333333333358</v>
      </c>
      <c r="T67" s="45">
        <v>32.683333333333337</v>
      </c>
      <c r="U67" s="44">
        <v>21.53833333333332</v>
      </c>
      <c r="V67" s="45">
        <v>23.965000000000011</v>
      </c>
      <c r="W67" s="44">
        <v>14.771666666666663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ref="AD67:AD115" si="3">SUM(E67:AB67)</f>
        <v>162.56350000000003</v>
      </c>
      <c r="AE67" s="54"/>
    </row>
    <row r="68" spans="2:31" x14ac:dyDescent="0.3">
      <c r="B68" s="14" t="s">
        <v>105</v>
      </c>
      <c r="C68" s="14"/>
      <c r="D68" s="1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0</v>
      </c>
      <c r="N68" s="45">
        <v>0.36233333333333301</v>
      </c>
      <c r="O68" s="44">
        <v>4.1666666666666666E-3</v>
      </c>
      <c r="P68" s="45">
        <v>0.22233333333333363</v>
      </c>
      <c r="Q68" s="44">
        <v>8.6499999999999897</v>
      </c>
      <c r="R68" s="45">
        <v>42.643333333333338</v>
      </c>
      <c r="S68" s="44">
        <v>100.59033333333326</v>
      </c>
      <c r="T68" s="45">
        <v>122.58816666666668</v>
      </c>
      <c r="U68" s="44">
        <v>121.18416666666667</v>
      </c>
      <c r="V68" s="45">
        <v>139.39233333333331</v>
      </c>
      <c r="W68" s="44">
        <v>6.4628333333333368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3"/>
        <v>542.09999999999991</v>
      </c>
      <c r="AE68" s="54"/>
    </row>
    <row r="69" spans="2:31" x14ac:dyDescent="0.3">
      <c r="B69" s="14" t="s">
        <v>7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16.081499999999998</v>
      </c>
      <c r="O69" s="44">
        <v>9.4026666666666667</v>
      </c>
      <c r="P69" s="45">
        <v>2.2786666666666662</v>
      </c>
      <c r="Q69" s="44">
        <v>1.1588333333333334</v>
      </c>
      <c r="R69" s="45">
        <v>4.0750000000000002</v>
      </c>
      <c r="S69" s="44">
        <v>28.817166666666665</v>
      </c>
      <c r="T69" s="45">
        <v>49.483333333333334</v>
      </c>
      <c r="U69" s="44">
        <v>37.946833333333323</v>
      </c>
      <c r="V69" s="45">
        <v>73.336666666666659</v>
      </c>
      <c r="W69" s="44">
        <v>22.7485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3"/>
        <v>245.32916666666668</v>
      </c>
      <c r="AE69" s="54"/>
    </row>
    <row r="70" spans="2:31" x14ac:dyDescent="0.3">
      <c r="B70" s="14" t="s">
        <v>8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6.3353333333333284</v>
      </c>
      <c r="O70" s="44">
        <v>4.202499999999997</v>
      </c>
      <c r="P70" s="45">
        <v>0.55999999999999972</v>
      </c>
      <c r="Q70" s="44">
        <v>0.67999999999999983</v>
      </c>
      <c r="R70" s="45">
        <v>4.800000000000006</v>
      </c>
      <c r="S70" s="44">
        <v>14.743500000000013</v>
      </c>
      <c r="T70" s="45">
        <v>13.096833333333334</v>
      </c>
      <c r="U70" s="44">
        <v>7.0369999999999999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3"/>
        <v>51.455166666666678</v>
      </c>
      <c r="AE70" s="54"/>
    </row>
    <row r="71" spans="2:31" x14ac:dyDescent="0.3">
      <c r="B71" s="14" t="s">
        <v>9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</v>
      </c>
      <c r="N71" s="45">
        <v>0.13033333333333325</v>
      </c>
      <c r="O71" s="44">
        <v>4.0701666666666627</v>
      </c>
      <c r="P71" s="45">
        <v>3.1588333333333329</v>
      </c>
      <c r="Q71" s="44">
        <v>3.0213333333333328</v>
      </c>
      <c r="R71" s="45">
        <v>2.532833333333333</v>
      </c>
      <c r="S71" s="44">
        <v>7.2384999999999975</v>
      </c>
      <c r="T71" s="45">
        <v>26.038666666666668</v>
      </c>
      <c r="U71" s="44">
        <v>46.014166666666682</v>
      </c>
      <c r="V71" s="45">
        <v>69.787666666666667</v>
      </c>
      <c r="W71" s="44">
        <v>30.721166666666665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192.71366666666668</v>
      </c>
      <c r="AE71" s="54"/>
    </row>
    <row r="72" spans="2:31" x14ac:dyDescent="0.3">
      <c r="B72" s="14" t="s">
        <v>10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1.2393333333333334</v>
      </c>
      <c r="O72" s="44">
        <v>1.3709999999999996</v>
      </c>
      <c r="P72" s="45">
        <v>1.421</v>
      </c>
      <c r="Q72" s="44">
        <v>3.1388333333333329</v>
      </c>
      <c r="R72" s="45">
        <v>7.2386666666666661</v>
      </c>
      <c r="S72" s="44">
        <v>11.911333333333335</v>
      </c>
      <c r="T72" s="45">
        <v>21.817166666666672</v>
      </c>
      <c r="U72" s="44">
        <v>29.716999999999988</v>
      </c>
      <c r="V72" s="45">
        <v>36.56883333333333</v>
      </c>
      <c r="W72" s="44">
        <v>6.9763333333333328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121.39949999999999</v>
      </c>
      <c r="AE72" s="54"/>
    </row>
    <row r="73" spans="2:31" x14ac:dyDescent="0.3">
      <c r="B73" s="14" t="s">
        <v>11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3.2250000000000001</v>
      </c>
      <c r="O73" s="44">
        <v>4.8830000000000009</v>
      </c>
      <c r="P73" s="45">
        <v>4.6855000000000011</v>
      </c>
      <c r="Q73" s="44">
        <v>5.2924999999999995</v>
      </c>
      <c r="R73" s="45">
        <v>5.3656666666666695</v>
      </c>
      <c r="S73" s="44">
        <v>6.9808333333333321</v>
      </c>
      <c r="T73" s="45">
        <v>12.115166666666674</v>
      </c>
      <c r="U73" s="44">
        <v>21.841500000000032</v>
      </c>
      <c r="V73" s="45">
        <v>34.584166666666711</v>
      </c>
      <c r="W73" s="44">
        <v>3.1658333333333331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102.13916666666675</v>
      </c>
      <c r="AE73" s="54"/>
    </row>
    <row r="74" spans="2:31" x14ac:dyDescent="0.3">
      <c r="B74" s="14" t="s">
        <v>12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2.3276666666666661</v>
      </c>
      <c r="O74" s="44">
        <v>3.5140000000000007</v>
      </c>
      <c r="P74" s="45">
        <v>4.4951666666666661</v>
      </c>
      <c r="Q74" s="44">
        <v>7.3298333333333323</v>
      </c>
      <c r="R74" s="45">
        <v>11.034333333333331</v>
      </c>
      <c r="S74" s="44">
        <v>18.001000000000001</v>
      </c>
      <c r="T74" s="45">
        <v>38.824999999999996</v>
      </c>
      <c r="U74" s="44">
        <v>49.079166666666666</v>
      </c>
      <c r="V74" s="45">
        <v>44.759833333333333</v>
      </c>
      <c r="W74" s="44">
        <v>8.0104999999999986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187.37649999999999</v>
      </c>
      <c r="AE74" s="54"/>
    </row>
    <row r="75" spans="2:31" x14ac:dyDescent="0.3">
      <c r="B75" s="14" t="s">
        <v>13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1.6666666666666682E-4</v>
      </c>
      <c r="O75" s="44">
        <v>0</v>
      </c>
      <c r="P75" s="45">
        <v>0.41866666666666669</v>
      </c>
      <c r="Q75" s="44">
        <v>1.5406666666666669</v>
      </c>
      <c r="R75" s="45">
        <v>10.97616666666667</v>
      </c>
      <c r="S75" s="44">
        <v>17.729000000000003</v>
      </c>
      <c r="T75" s="45">
        <v>31.67166666666667</v>
      </c>
      <c r="U75" s="44">
        <v>60.863833333333332</v>
      </c>
      <c r="V75" s="45">
        <v>75.356833333333327</v>
      </c>
      <c r="W75" s="44">
        <v>11.022166666666665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209.57916666666668</v>
      </c>
      <c r="AE75" s="54"/>
    </row>
    <row r="76" spans="2:31" x14ac:dyDescent="0.3">
      <c r="B76" s="14" t="s">
        <v>14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0</v>
      </c>
      <c r="AE76" s="54"/>
    </row>
    <row r="77" spans="2:31" x14ac:dyDescent="0.3">
      <c r="B77" s="14" t="s">
        <v>15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14.871166666666678</v>
      </c>
      <c r="O77" s="44">
        <v>21.850333333333335</v>
      </c>
      <c r="P77" s="45">
        <v>0</v>
      </c>
      <c r="Q77" s="44">
        <v>0</v>
      </c>
      <c r="R77" s="45">
        <v>39.591666666666619</v>
      </c>
      <c r="S77" s="44">
        <v>40.847500000000032</v>
      </c>
      <c r="T77" s="45">
        <v>31.710333333333338</v>
      </c>
      <c r="U77" s="44">
        <v>19.105833333333337</v>
      </c>
      <c r="V77" s="45">
        <v>21.722666666666683</v>
      </c>
      <c r="W77" s="44">
        <v>10.309833333333334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200.00933333333333</v>
      </c>
      <c r="AE77" s="54"/>
    </row>
    <row r="78" spans="2:31" x14ac:dyDescent="0.3">
      <c r="B78" s="14" t="s">
        <v>16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8.9166666666666686E-2</v>
      </c>
      <c r="S78" s="44">
        <v>0.60716666666666586</v>
      </c>
      <c r="T78" s="45">
        <v>1.1115000000000015</v>
      </c>
      <c r="U78" s="44">
        <v>8.0181666666666693</v>
      </c>
      <c r="V78" s="45">
        <v>20.963666666666668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30.789666666666673</v>
      </c>
      <c r="AE78" s="54"/>
    </row>
    <row r="79" spans="2:31" x14ac:dyDescent="0.3">
      <c r="B79" s="14" t="s">
        <v>17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7.1411666666666687</v>
      </c>
      <c r="O79" s="44">
        <v>5.6479999999999997</v>
      </c>
      <c r="P79" s="45">
        <v>14.037000000000003</v>
      </c>
      <c r="Q79" s="44">
        <v>10.916166666666671</v>
      </c>
      <c r="R79" s="45">
        <v>13.667999999999999</v>
      </c>
      <c r="S79" s="44">
        <v>1.4311666666666663</v>
      </c>
      <c r="T79" s="45">
        <v>0.2284999999999987</v>
      </c>
      <c r="U79" s="44">
        <v>13.411833333333339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66.481833333333341</v>
      </c>
      <c r="AE79" s="54"/>
    </row>
    <row r="80" spans="2:31" x14ac:dyDescent="0.3">
      <c r="B80" s="14" t="s">
        <v>18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0</v>
      </c>
      <c r="N80" s="45">
        <v>23.33816666666667</v>
      </c>
      <c r="O80" s="44">
        <v>24.308833333333332</v>
      </c>
      <c r="P80" s="45">
        <v>14.581833333333334</v>
      </c>
      <c r="Q80" s="44">
        <v>23.144333333333336</v>
      </c>
      <c r="R80" s="45">
        <v>35.685166666666667</v>
      </c>
      <c r="S80" s="44">
        <v>29.055833333333336</v>
      </c>
      <c r="T80" s="45">
        <v>25.286000000000001</v>
      </c>
      <c r="U80" s="44">
        <v>31.760166666666667</v>
      </c>
      <c r="V80" s="45">
        <v>34.229833333333332</v>
      </c>
      <c r="W80" s="44">
        <v>12.3545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253.74466666666669</v>
      </c>
      <c r="AE80" s="54"/>
    </row>
    <row r="81" spans="2:31" x14ac:dyDescent="0.3">
      <c r="B81" s="14" t="s">
        <v>19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0.56449999999999989</v>
      </c>
      <c r="O81" s="44">
        <v>1.1284999999999998</v>
      </c>
      <c r="P81" s="45">
        <v>2.5989999999999998</v>
      </c>
      <c r="Q81" s="44">
        <v>8.8776666666666664</v>
      </c>
      <c r="R81" s="45">
        <v>29.409833333333339</v>
      </c>
      <c r="S81" s="44">
        <v>13.386666666666656</v>
      </c>
      <c r="T81" s="45">
        <v>12.995666666666658</v>
      </c>
      <c r="U81" s="44">
        <v>9.4843333333333248</v>
      </c>
      <c r="V81" s="45">
        <v>16.70150000000001</v>
      </c>
      <c r="W81" s="44">
        <v>12.666833333333336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107.81449999999998</v>
      </c>
      <c r="AE81" s="54"/>
    </row>
    <row r="82" spans="2:31" x14ac:dyDescent="0.3">
      <c r="B82" s="4" t="s">
        <v>20</v>
      </c>
      <c r="C82" s="4"/>
      <c r="D82" s="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0</v>
      </c>
      <c r="N82" s="45">
        <v>4.6798333333333337</v>
      </c>
      <c r="O82" s="44">
        <v>9.934666666666665</v>
      </c>
      <c r="P82" s="45">
        <v>10.831666666666665</v>
      </c>
      <c r="Q82" s="44">
        <v>11.402500000000003</v>
      </c>
      <c r="R82" s="45">
        <v>15.582333333333336</v>
      </c>
      <c r="S82" s="44">
        <v>17.961999999999993</v>
      </c>
      <c r="T82" s="45">
        <v>14.779500000000001</v>
      </c>
      <c r="U82" s="44">
        <v>11.642499999999997</v>
      </c>
      <c r="V82" s="45">
        <v>11.238333333333332</v>
      </c>
      <c r="W82" s="44">
        <v>3.1845000000000008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111.23783333333333</v>
      </c>
      <c r="AE82" s="54"/>
    </row>
    <row r="83" spans="2:31" x14ac:dyDescent="0.3">
      <c r="B83" s="4" t="s">
        <v>21</v>
      </c>
      <c r="C83" s="4"/>
      <c r="D83" s="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0</v>
      </c>
      <c r="N83" s="45">
        <v>0</v>
      </c>
      <c r="O83" s="44">
        <v>0</v>
      </c>
      <c r="P83" s="45">
        <v>0</v>
      </c>
      <c r="Q83" s="44">
        <v>0</v>
      </c>
      <c r="R83" s="45">
        <v>0</v>
      </c>
      <c r="S83" s="44">
        <v>0</v>
      </c>
      <c r="T83" s="45">
        <v>0.27750000000000008</v>
      </c>
      <c r="U83" s="44">
        <v>1.5268333333333339</v>
      </c>
      <c r="V83" s="45">
        <v>0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1.804333333333334</v>
      </c>
      <c r="AE83" s="54"/>
    </row>
    <row r="84" spans="2:31" x14ac:dyDescent="0.3">
      <c r="B84" s="4" t="s">
        <v>22</v>
      </c>
      <c r="C84" s="4"/>
      <c r="D84" s="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0</v>
      </c>
      <c r="O84" s="44">
        <v>0</v>
      </c>
      <c r="P84" s="45">
        <v>0</v>
      </c>
      <c r="Q84" s="44">
        <v>0</v>
      </c>
      <c r="R84" s="45">
        <v>0</v>
      </c>
      <c r="S84" s="44">
        <v>0</v>
      </c>
      <c r="T84" s="45">
        <v>0.35516666666666658</v>
      </c>
      <c r="U84" s="44">
        <v>1.1759999999999999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1.5311666666666666</v>
      </c>
      <c r="AE84" s="54"/>
    </row>
    <row r="85" spans="2:31" x14ac:dyDescent="0.3">
      <c r="B85" s="4" t="s">
        <v>23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</v>
      </c>
      <c r="N85" s="45">
        <v>0</v>
      </c>
      <c r="O85" s="44">
        <v>0</v>
      </c>
      <c r="P85" s="45">
        <v>0</v>
      </c>
      <c r="Q85" s="44">
        <v>0</v>
      </c>
      <c r="R85" s="45">
        <v>0</v>
      </c>
      <c r="S85" s="44">
        <v>0</v>
      </c>
      <c r="T85" s="45">
        <v>0</v>
      </c>
      <c r="U85" s="44">
        <v>0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0</v>
      </c>
      <c r="AE85" s="54"/>
    </row>
    <row r="86" spans="2:31" x14ac:dyDescent="0.3">
      <c r="B86" s="4" t="s">
        <v>24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0</v>
      </c>
      <c r="T86" s="45">
        <v>0.85216666666666674</v>
      </c>
      <c r="U86" s="44">
        <v>0.98099999999999998</v>
      </c>
      <c r="V86" s="45">
        <v>0</v>
      </c>
      <c r="W86" s="44">
        <v>3.7833333333333503E-2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1.8710000000000002</v>
      </c>
      <c r="AE86" s="54"/>
    </row>
    <row r="87" spans="2:31" x14ac:dyDescent="0.3">
      <c r="B87" s="4" t="s">
        <v>25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0</v>
      </c>
      <c r="O87" s="44">
        <v>0</v>
      </c>
      <c r="P87" s="45">
        <v>0</v>
      </c>
      <c r="Q87" s="44">
        <v>0</v>
      </c>
      <c r="R87" s="45">
        <v>0</v>
      </c>
      <c r="S87" s="44">
        <v>0</v>
      </c>
      <c r="T87" s="45">
        <v>0</v>
      </c>
      <c r="U87" s="44">
        <v>0</v>
      </c>
      <c r="V87" s="45">
        <v>0</v>
      </c>
      <c r="W87" s="44">
        <v>0.37416666666666676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0.37416666666666676</v>
      </c>
      <c r="AE87" s="54"/>
    </row>
    <row r="88" spans="2:31" x14ac:dyDescent="0.3">
      <c r="B88" s="4" t="s">
        <v>26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0</v>
      </c>
      <c r="O88" s="44">
        <v>0</v>
      </c>
      <c r="P88" s="45">
        <v>0</v>
      </c>
      <c r="Q88" s="44">
        <v>0</v>
      </c>
      <c r="R88" s="45">
        <v>0</v>
      </c>
      <c r="S88" s="44">
        <v>0</v>
      </c>
      <c r="T88" s="45">
        <v>0.10066666666666665</v>
      </c>
      <c r="U88" s="44">
        <v>1.171</v>
      </c>
      <c r="V88" s="45">
        <v>0</v>
      </c>
      <c r="W88" s="44">
        <v>0.34649999999999997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1.6181666666666668</v>
      </c>
      <c r="AE88" s="54"/>
    </row>
    <row r="89" spans="2:31" x14ac:dyDescent="0.3">
      <c r="B89" s="4" t="s">
        <v>27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0.70216666666666672</v>
      </c>
      <c r="U89" s="44">
        <v>5.3696666666666664</v>
      </c>
      <c r="V89" s="45">
        <v>0</v>
      </c>
      <c r="W89" s="44">
        <v>0.68349999999999989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6.7553333333333327</v>
      </c>
      <c r="AE89" s="54"/>
    </row>
    <row r="90" spans="2:31" x14ac:dyDescent="0.3">
      <c r="B90" s="4" t="s">
        <v>28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0.55633333333333346</v>
      </c>
      <c r="U90" s="44">
        <v>5.0254999999999965</v>
      </c>
      <c r="V90" s="45">
        <v>0</v>
      </c>
      <c r="W90" s="44">
        <v>1.8335000000000001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7.4153333333333302</v>
      </c>
      <c r="AE90" s="54"/>
    </row>
    <row r="91" spans="2:31" x14ac:dyDescent="0.3">
      <c r="B91" s="4" t="s">
        <v>106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0.45283333333333331</v>
      </c>
      <c r="U91" s="44">
        <v>1.1296666666666664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1.5824999999999996</v>
      </c>
      <c r="AE91" s="54"/>
    </row>
    <row r="92" spans="2:31" x14ac:dyDescent="0.3">
      <c r="B92" s="4" t="s">
        <v>29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0.28483333333333338</v>
      </c>
      <c r="U92" s="44">
        <v>2.5084999999999993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2.7933333333333326</v>
      </c>
      <c r="AE92" s="54"/>
    </row>
    <row r="93" spans="2:31" x14ac:dyDescent="0.3">
      <c r="B93" s="4" t="s">
        <v>30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0.40616666666666656</v>
      </c>
      <c r="U93" s="44">
        <v>5.1249999999999982</v>
      </c>
      <c r="V93" s="45">
        <v>0</v>
      </c>
      <c r="W93" s="44">
        <v>0.51100000000000023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6.0421666666666649</v>
      </c>
      <c r="AE93" s="54"/>
    </row>
    <row r="94" spans="2:31" x14ac:dyDescent="0.3">
      <c r="B94" s="4" t="s">
        <v>31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0</v>
      </c>
      <c r="P94" s="45">
        <v>0</v>
      </c>
      <c r="Q94" s="44">
        <v>0</v>
      </c>
      <c r="R94" s="45">
        <v>0</v>
      </c>
      <c r="S94" s="44">
        <v>0</v>
      </c>
      <c r="T94" s="45">
        <v>0.28000000000000003</v>
      </c>
      <c r="U94" s="44">
        <v>2.4750000000000001</v>
      </c>
      <c r="V94" s="45">
        <v>0</v>
      </c>
      <c r="W94" s="44">
        <v>1.2033333333333329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3.958333333333333</v>
      </c>
      <c r="AE94" s="54"/>
    </row>
    <row r="95" spans="2:31" x14ac:dyDescent="0.3">
      <c r="B95" s="4" t="s">
        <v>32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0.60566666666666658</v>
      </c>
      <c r="U95" s="44">
        <v>4.8638333333333339</v>
      </c>
      <c r="V95" s="45">
        <v>0</v>
      </c>
      <c r="W95" s="44">
        <v>1.7058333333333338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7.1753333333333336</v>
      </c>
      <c r="AE95" s="54"/>
    </row>
    <row r="96" spans="2:31" x14ac:dyDescent="0.3">
      <c r="B96" s="4" t="s">
        <v>33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0.18083333333333329</v>
      </c>
      <c r="U96" s="44">
        <v>1.7806666666666662</v>
      </c>
      <c r="V96" s="45">
        <v>0</v>
      </c>
      <c r="W96" s="44">
        <v>0.63633333333333331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2.597833333333333</v>
      </c>
      <c r="AE96" s="54"/>
    </row>
    <row r="97" spans="2:31" x14ac:dyDescent="0.3">
      <c r="B97" s="4" t="s">
        <v>34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4" t="s">
        <v>35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0.55316666666666692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0.55316666666666692</v>
      </c>
      <c r="AE98" s="54"/>
    </row>
    <row r="99" spans="2:31" x14ac:dyDescent="0.3">
      <c r="B99" s="4" t="s">
        <v>36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0</v>
      </c>
      <c r="O99" s="44">
        <v>0</v>
      </c>
      <c r="P99" s="45">
        <v>0</v>
      </c>
      <c r="Q99" s="44">
        <v>0</v>
      </c>
      <c r="R99" s="45">
        <v>0</v>
      </c>
      <c r="S99" s="44">
        <v>0</v>
      </c>
      <c r="T99" s="45">
        <v>0</v>
      </c>
      <c r="U99" s="44">
        <v>0</v>
      </c>
      <c r="V99" s="45">
        <v>0</v>
      </c>
      <c r="W99" s="44">
        <v>1.5318333333333329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1.5318333333333329</v>
      </c>
      <c r="AE99" s="54"/>
    </row>
    <row r="100" spans="2:31" x14ac:dyDescent="0.3">
      <c r="B100" s="4" t="s">
        <v>107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1.5835000000000001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1.5835000000000001</v>
      </c>
      <c r="AE100" s="54"/>
    </row>
    <row r="101" spans="2:31" x14ac:dyDescent="0.3">
      <c r="B101" s="4" t="s">
        <v>86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0.21699999999999997</v>
      </c>
      <c r="U101" s="44">
        <v>1.0493333333333337</v>
      </c>
      <c r="V101" s="45">
        <v>0</v>
      </c>
      <c r="W101" s="44">
        <v>0.3095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1.5758333333333336</v>
      </c>
      <c r="AE101" s="54"/>
    </row>
    <row r="102" spans="2:31" x14ac:dyDescent="0.3">
      <c r="B102" s="4" t="s">
        <v>87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0.57399999999999995</v>
      </c>
      <c r="U102" s="44">
        <v>4.0373333333333346</v>
      </c>
      <c r="V102" s="45">
        <v>0</v>
      </c>
      <c r="W102" s="44">
        <v>1.6833333333333333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6.294666666666668</v>
      </c>
      <c r="AE102" s="54"/>
    </row>
    <row r="103" spans="2:31" x14ac:dyDescent="0.3">
      <c r="B103" s="4" t="s">
        <v>93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0.46666666666666667</v>
      </c>
      <c r="U103" s="44">
        <v>3.4833333333333361</v>
      </c>
      <c r="V103" s="45">
        <v>0</v>
      </c>
      <c r="W103" s="44">
        <v>1.4121666666666663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5.3621666666666687</v>
      </c>
      <c r="AE103" s="54"/>
    </row>
    <row r="104" spans="2:31" x14ac:dyDescent="0.3">
      <c r="B104" s="4" t="s">
        <v>98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0</v>
      </c>
      <c r="O104" s="44">
        <v>0</v>
      </c>
      <c r="P104" s="45">
        <v>0</v>
      </c>
      <c r="Q104" s="44">
        <v>0</v>
      </c>
      <c r="R104" s="45">
        <v>0</v>
      </c>
      <c r="S104" s="44">
        <v>0</v>
      </c>
      <c r="T104" s="45">
        <v>0.22050000000000003</v>
      </c>
      <c r="U104" s="44">
        <v>2.346666666666668</v>
      </c>
      <c r="V104" s="45">
        <v>0</v>
      </c>
      <c r="W104" s="44">
        <v>0.26433333333333325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2.831500000000001</v>
      </c>
      <c r="AE104" s="54"/>
    </row>
    <row r="105" spans="2:31" x14ac:dyDescent="0.3">
      <c r="B105" s="4" t="s">
        <v>99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6.570833333333332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6.570833333333332</v>
      </c>
      <c r="AE105" s="54"/>
    </row>
    <row r="106" spans="2:31" x14ac:dyDescent="0.3">
      <c r="B106" s="4" t="s">
        <v>100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3.3091666666666666</v>
      </c>
      <c r="O106" s="44">
        <v>12.872166666666661</v>
      </c>
      <c r="P106" s="45">
        <v>16.600000000000016</v>
      </c>
      <c r="Q106" s="44">
        <v>23.299999999999972</v>
      </c>
      <c r="R106" s="45">
        <v>28.644500000000004</v>
      </c>
      <c r="S106" s="44">
        <v>46.684166666666677</v>
      </c>
      <c r="T106" s="45">
        <v>48.027500000000003</v>
      </c>
      <c r="U106" s="44">
        <v>41.276666666666657</v>
      </c>
      <c r="V106" s="45">
        <v>55.079166666666652</v>
      </c>
      <c r="W106" s="44">
        <v>12.354500000000002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288.14783333333332</v>
      </c>
      <c r="AE106" s="54"/>
    </row>
    <row r="107" spans="2:31" x14ac:dyDescent="0.3">
      <c r="B107" s="4" t="s">
        <v>101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3.1279999999999997</v>
      </c>
      <c r="U107" s="44">
        <v>24.43966666666665</v>
      </c>
      <c r="V107" s="45">
        <v>0</v>
      </c>
      <c r="W107" s="44">
        <v>9.2879999999999985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36.85566666666665</v>
      </c>
      <c r="AE107" s="54"/>
    </row>
    <row r="108" spans="2:31" x14ac:dyDescent="0.3">
      <c r="B108" s="4" t="s">
        <v>108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0.32400000000000001</v>
      </c>
      <c r="U108" s="44">
        <v>2.3081666666666654</v>
      </c>
      <c r="V108" s="45">
        <v>0</v>
      </c>
      <c r="W108" s="44">
        <v>0.10333333333333335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2.7354999999999987</v>
      </c>
      <c r="AE108" s="54"/>
    </row>
    <row r="109" spans="2:31" x14ac:dyDescent="0.3">
      <c r="B109" s="4" t="s">
        <v>114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4.9999999999999954E-2</v>
      </c>
      <c r="P109" s="45">
        <v>0</v>
      </c>
      <c r="Q109" s="44">
        <v>3.4111666666666665</v>
      </c>
      <c r="R109" s="45">
        <v>35.687833333333337</v>
      </c>
      <c r="S109" s="44">
        <v>52.327833333333352</v>
      </c>
      <c r="T109" s="45">
        <v>113.74583333333331</v>
      </c>
      <c r="U109" s="44">
        <v>116.01849999999997</v>
      </c>
      <c r="V109" s="45">
        <v>112.07666666666665</v>
      </c>
      <c r="W109" s="44">
        <v>27.616500000000009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460.93433333333331</v>
      </c>
      <c r="AE109" s="54"/>
    </row>
    <row r="110" spans="2:31" x14ac:dyDescent="0.3">
      <c r="B110" s="4" t="s">
        <v>118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0</v>
      </c>
      <c r="V110" s="45">
        <v>0</v>
      </c>
      <c r="W110" s="44">
        <v>0.27083333333333343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0.27083333333333343</v>
      </c>
      <c r="AE110" s="54"/>
    </row>
    <row r="111" spans="2:31" x14ac:dyDescent="0.3">
      <c r="B111" s="4" t="s">
        <v>125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0</v>
      </c>
      <c r="T111" s="45">
        <v>0.13916666666666666</v>
      </c>
      <c r="U111" s="44">
        <v>2.8638333333333321</v>
      </c>
      <c r="V111" s="45">
        <v>0</v>
      </c>
      <c r="W111" s="44">
        <v>3.0398333333333341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6.0428333333333324</v>
      </c>
      <c r="AE111" s="54"/>
    </row>
    <row r="112" spans="2:31" x14ac:dyDescent="0.3">
      <c r="B112" s="4" t="s">
        <v>126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</v>
      </c>
      <c r="O112" s="44">
        <v>0</v>
      </c>
      <c r="P112" s="45">
        <v>0</v>
      </c>
      <c r="Q112" s="44">
        <v>0</v>
      </c>
      <c r="R112" s="45">
        <v>0</v>
      </c>
      <c r="S112" s="44">
        <v>0</v>
      </c>
      <c r="T112" s="45">
        <v>0.42210333333333339</v>
      </c>
      <c r="U112" s="44">
        <v>6.3122116666666663</v>
      </c>
      <c r="V112" s="45">
        <v>0</v>
      </c>
      <c r="W112" s="44">
        <v>1.3746083333333332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8.1089233333333333</v>
      </c>
      <c r="AE112" s="54"/>
    </row>
    <row r="113" spans="2:31" x14ac:dyDescent="0.3">
      <c r="B113" s="4" t="s">
        <v>304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0.67191999999999996</v>
      </c>
      <c r="U113" s="44">
        <v>7.0754033333333348</v>
      </c>
      <c r="V113" s="45">
        <v>0</v>
      </c>
      <c r="W113" s="44">
        <v>2.1544833333333333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9.9018066666666691</v>
      </c>
      <c r="AE113" s="54"/>
    </row>
    <row r="114" spans="2:31" x14ac:dyDescent="0.3">
      <c r="B114" s="4" t="s">
        <v>305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0</v>
      </c>
      <c r="T114" s="45">
        <v>0.90847666666666682</v>
      </c>
      <c r="U114" s="44">
        <v>12.983551666666663</v>
      </c>
      <c r="V114" s="45">
        <v>0</v>
      </c>
      <c r="W114" s="44">
        <v>2.1787416666666668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ref="AD114" si="4">SUM(E114:AB114)</f>
        <v>16.070769999999996</v>
      </c>
      <c r="AE114" s="54"/>
    </row>
    <row r="115" spans="2:31" x14ac:dyDescent="0.3">
      <c r="B115" s="4" t="s">
        <v>317</v>
      </c>
      <c r="C115" s="4"/>
      <c r="D115" s="4"/>
      <c r="E115" s="44"/>
      <c r="F115" s="45"/>
      <c r="G115" s="44"/>
      <c r="H115" s="45"/>
      <c r="I115" s="44"/>
      <c r="J115" s="45"/>
      <c r="K115" s="44"/>
      <c r="L115" s="45"/>
      <c r="M115" s="44"/>
      <c r="N115" s="45"/>
      <c r="O115" s="44"/>
      <c r="P115" s="45"/>
      <c r="Q115" s="44"/>
      <c r="R115" s="45"/>
      <c r="S115" s="44"/>
      <c r="T115" s="45"/>
      <c r="U115" s="44"/>
      <c r="V115" s="45"/>
      <c r="W115" s="44"/>
      <c r="X115" s="45"/>
      <c r="Y115" s="44"/>
      <c r="Z115" s="45"/>
      <c r="AA115" s="44"/>
      <c r="AB115" s="45"/>
      <c r="AC115" s="54"/>
      <c r="AD115" s="55">
        <f t="shared" si="3"/>
        <v>0</v>
      </c>
      <c r="AE115" s="54"/>
    </row>
    <row r="116" spans="2:31" x14ac:dyDescent="0.3">
      <c r="B116" s="12" t="s">
        <v>2</v>
      </c>
      <c r="C116" s="12"/>
      <c r="D116" s="12"/>
      <c r="E116" s="13">
        <f>SUM(E65:E115)</f>
        <v>0</v>
      </c>
      <c r="F116" s="13">
        <f t="shared" ref="F116" si="5">SUM(F65:F115)</f>
        <v>0</v>
      </c>
      <c r="G116" s="13">
        <f t="shared" ref="G116" si="6">SUM(G65:G115)</f>
        <v>0</v>
      </c>
      <c r="H116" s="13">
        <f t="shared" ref="H116" si="7">SUM(H65:H115)</f>
        <v>0</v>
      </c>
      <c r="I116" s="13">
        <f t="shared" ref="I116" si="8">SUM(I65:I115)</f>
        <v>0</v>
      </c>
      <c r="J116" s="13">
        <f t="shared" ref="J116" si="9">SUM(J65:J115)</f>
        <v>0</v>
      </c>
      <c r="K116" s="13">
        <f t="shared" ref="K116" si="10">SUM(K65:K115)</f>
        <v>0</v>
      </c>
      <c r="L116" s="13">
        <f t="shared" ref="L116" si="11">SUM(L65:L115)</f>
        <v>0</v>
      </c>
      <c r="M116" s="13">
        <f t="shared" ref="M116" si="12">SUM(M65:M115)</f>
        <v>0</v>
      </c>
      <c r="N116" s="13">
        <f t="shared" ref="N116" si="13">SUM(N65:N115)</f>
        <v>100.625</v>
      </c>
      <c r="O116" s="13">
        <f t="shared" ref="O116" si="14">SUM(O65:O115)</f>
        <v>120.77116666666664</v>
      </c>
      <c r="P116" s="13">
        <f t="shared" ref="P116" si="15">SUM(P65:P115)</f>
        <v>86.789500000000032</v>
      </c>
      <c r="Q116" s="13">
        <f t="shared" ref="Q116" si="16">SUM(Q65:Q115)</f>
        <v>130.09099999999995</v>
      </c>
      <c r="R116" s="13">
        <f t="shared" ref="R116" si="17">SUM(R65:R115)</f>
        <v>329.36149999999998</v>
      </c>
      <c r="S116" s="13">
        <f t="shared" ref="S116" si="18">SUM(S65:S115)</f>
        <v>482.50349999999992</v>
      </c>
      <c r="T116" s="13">
        <f t="shared" ref="T116" si="19">SUM(T65:T115)</f>
        <v>651.19699999999966</v>
      </c>
      <c r="U116" s="13">
        <f t="shared" ref="U116" si="20">SUM(U65:U115)</f>
        <v>785.40333333333388</v>
      </c>
      <c r="V116" s="13">
        <f t="shared" ref="V116" si="21">SUM(V65:V115)</f>
        <v>810.17416666666668</v>
      </c>
      <c r="W116" s="13">
        <f t="shared" ref="W116" si="22">SUM(W65:W115)</f>
        <v>236.38633333333337</v>
      </c>
      <c r="X116" s="13">
        <f t="shared" ref="X116" si="23">SUM(X65:X115)</f>
        <v>0</v>
      </c>
      <c r="Y116" s="13">
        <f t="shared" ref="Y116" si="24">SUM(Y65:Y115)</f>
        <v>0</v>
      </c>
      <c r="Z116" s="13">
        <f t="shared" ref="Z116" si="25">SUM(Z65:Z115)</f>
        <v>0</v>
      </c>
      <c r="AA116" s="13">
        <f t="shared" ref="AA116" si="26">SUM(AA65:AA115)</f>
        <v>0</v>
      </c>
      <c r="AB116" s="13">
        <f t="shared" ref="AB116" si="27">SUM(AB65:AB115)</f>
        <v>0</v>
      </c>
      <c r="AC116" s="116">
        <f>SUM(AC65:AE115)</f>
        <v>3733.3024999999998</v>
      </c>
      <c r="AD116" s="116"/>
      <c r="AE116" s="116"/>
    </row>
    <row r="119" spans="2:31" x14ac:dyDescent="0.3">
      <c r="B119" s="8">
        <f>'Resumen-Mensual'!$G$26</f>
        <v>45750</v>
      </c>
    </row>
    <row r="120" spans="2:31" x14ac:dyDescent="0.3">
      <c r="B120" s="8"/>
    </row>
    <row r="121" spans="2:31" x14ac:dyDescent="0.3">
      <c r="B121" s="9" t="s">
        <v>81</v>
      </c>
      <c r="C121" s="10"/>
      <c r="D121" s="10"/>
      <c r="E121" s="11">
        <v>1</v>
      </c>
      <c r="F121" s="11">
        <v>2</v>
      </c>
      <c r="G121" s="11">
        <v>3</v>
      </c>
      <c r="H121" s="11">
        <v>4</v>
      </c>
      <c r="I121" s="11">
        <v>5</v>
      </c>
      <c r="J121" s="11">
        <v>6</v>
      </c>
      <c r="K121" s="11">
        <v>7</v>
      </c>
      <c r="L121" s="11">
        <v>8</v>
      </c>
      <c r="M121" s="11">
        <v>9</v>
      </c>
      <c r="N121" s="11">
        <v>10</v>
      </c>
      <c r="O121" s="11">
        <v>11</v>
      </c>
      <c r="P121" s="11">
        <v>12</v>
      </c>
      <c r="Q121" s="11">
        <v>13</v>
      </c>
      <c r="R121" s="11">
        <v>14</v>
      </c>
      <c r="S121" s="11">
        <v>15</v>
      </c>
      <c r="T121" s="11">
        <v>16</v>
      </c>
      <c r="U121" s="11">
        <v>17</v>
      </c>
      <c r="V121" s="11">
        <v>18</v>
      </c>
      <c r="W121" s="11">
        <v>19</v>
      </c>
      <c r="X121" s="11">
        <v>20</v>
      </c>
      <c r="Y121" s="11">
        <v>21</v>
      </c>
      <c r="Z121" s="11">
        <v>22</v>
      </c>
      <c r="AA121" s="11">
        <v>23</v>
      </c>
      <c r="AB121" s="11">
        <v>24</v>
      </c>
      <c r="AC121" s="99" t="s">
        <v>2</v>
      </c>
      <c r="AD121" s="99"/>
      <c r="AE121" s="99"/>
    </row>
    <row r="122" spans="2:31" x14ac:dyDescent="0.3">
      <c r="B122" s="14" t="s">
        <v>4</v>
      </c>
      <c r="C122" s="47"/>
      <c r="D122" s="47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0</v>
      </c>
      <c r="O122" s="44">
        <v>0</v>
      </c>
      <c r="P122" s="45">
        <v>0</v>
      </c>
      <c r="Q122" s="44">
        <v>0</v>
      </c>
      <c r="R122" s="45">
        <v>0</v>
      </c>
      <c r="S122" s="44">
        <v>0</v>
      </c>
      <c r="T122" s="45">
        <v>0</v>
      </c>
      <c r="U122" s="44">
        <v>0</v>
      </c>
      <c r="V122" s="45">
        <v>0</v>
      </c>
      <c r="W122" s="44">
        <v>29.538999999999987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6"/>
      <c r="AD122" s="57">
        <f>SUM(E122:AB122)</f>
        <v>29.538999999999987</v>
      </c>
      <c r="AE122" s="56"/>
    </row>
    <row r="123" spans="2:31" x14ac:dyDescent="0.3">
      <c r="B123" s="14" t="s">
        <v>5</v>
      </c>
      <c r="C123" s="14"/>
      <c r="D123" s="1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0.28250000000000025</v>
      </c>
      <c r="N123" s="45">
        <v>5.1208333333333336</v>
      </c>
      <c r="O123" s="44">
        <v>9.5105000000000022</v>
      </c>
      <c r="P123" s="45">
        <v>1.5178333333333334</v>
      </c>
      <c r="Q123" s="44">
        <v>2.0559999999999978</v>
      </c>
      <c r="R123" s="45">
        <v>12.088666666666676</v>
      </c>
      <c r="S123" s="44">
        <v>15.146166666666668</v>
      </c>
      <c r="T123" s="45">
        <v>11.621666666666668</v>
      </c>
      <c r="U123" s="44">
        <v>7.8051666666666684</v>
      </c>
      <c r="V123" s="45">
        <v>19.100000000000001</v>
      </c>
      <c r="W123" s="44">
        <v>26.075333333333329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>SUM(E123:AB123)</f>
        <v>110.32466666666667</v>
      </c>
      <c r="AE123" s="54"/>
    </row>
    <row r="124" spans="2:31" x14ac:dyDescent="0.3">
      <c r="B124" s="14" t="s">
        <v>6</v>
      </c>
      <c r="C124" s="14"/>
      <c r="D124" s="1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0.79783333333333328</v>
      </c>
      <c r="N124" s="45">
        <v>2.8678333333333339</v>
      </c>
      <c r="O124" s="44">
        <v>2.4193333333333329</v>
      </c>
      <c r="P124" s="45">
        <v>1.6115000000000002</v>
      </c>
      <c r="Q124" s="44">
        <v>0.70600000000000018</v>
      </c>
      <c r="R124" s="45">
        <v>0.29733333333333312</v>
      </c>
      <c r="S124" s="44">
        <v>0</v>
      </c>
      <c r="T124" s="45">
        <v>16.948333333333323</v>
      </c>
      <c r="U124" s="44">
        <v>24.224</v>
      </c>
      <c r="V124" s="45">
        <v>24.196000000000005</v>
      </c>
      <c r="W124" s="44">
        <v>10.059666666666667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ref="AD124:AD172" si="28">SUM(E124:AB124)</f>
        <v>84.127833333333328</v>
      </c>
      <c r="AE124" s="54"/>
    </row>
    <row r="125" spans="2:31" x14ac:dyDescent="0.3">
      <c r="B125" s="14" t="s">
        <v>105</v>
      </c>
      <c r="C125" s="14"/>
      <c r="D125" s="1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4.4000000000000004E-2</v>
      </c>
      <c r="N125" s="45">
        <v>0.12000000000000008</v>
      </c>
      <c r="O125" s="44">
        <v>8.0000000000000043E-2</v>
      </c>
      <c r="P125" s="45">
        <v>0.51999999999999968</v>
      </c>
      <c r="Q125" s="44">
        <v>8.1549999999999976</v>
      </c>
      <c r="R125" s="45">
        <v>42.593833333333329</v>
      </c>
      <c r="S125" s="44">
        <v>85.288666666666629</v>
      </c>
      <c r="T125" s="45">
        <v>86.594166666666609</v>
      </c>
      <c r="U125" s="44">
        <v>120.48966666666659</v>
      </c>
      <c r="V125" s="45">
        <v>129.72266666666658</v>
      </c>
      <c r="W125" s="44">
        <v>103.05499999999999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28"/>
        <v>576.66299999999967</v>
      </c>
      <c r="AE125" s="54"/>
    </row>
    <row r="126" spans="2:31" x14ac:dyDescent="0.3">
      <c r="B126" s="14" t="s">
        <v>7</v>
      </c>
      <c r="C126" s="14"/>
      <c r="D126" s="1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1.9548333333333334</v>
      </c>
      <c r="N126" s="45">
        <v>12.513999999999999</v>
      </c>
      <c r="O126" s="44">
        <v>6.3945000000000016</v>
      </c>
      <c r="P126" s="45">
        <v>1.7935000000000005</v>
      </c>
      <c r="Q126" s="44">
        <v>0.28266666666666662</v>
      </c>
      <c r="R126" s="45">
        <v>0</v>
      </c>
      <c r="S126" s="44">
        <v>9.139999999999997</v>
      </c>
      <c r="T126" s="45">
        <v>35.381666666666661</v>
      </c>
      <c r="U126" s="44">
        <v>44.608833333333315</v>
      </c>
      <c r="V126" s="45">
        <v>44.385999999999989</v>
      </c>
      <c r="W126" s="44">
        <v>41.52866666666668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28"/>
        <v>197.98466666666664</v>
      </c>
      <c r="AE126" s="54"/>
    </row>
    <row r="127" spans="2:31" x14ac:dyDescent="0.3">
      <c r="B127" s="14" t="s">
        <v>8</v>
      </c>
      <c r="C127" s="14"/>
      <c r="D127" s="1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0.60133333333333316</v>
      </c>
      <c r="N127" s="45">
        <v>4.6399999999999926</v>
      </c>
      <c r="O127" s="44">
        <v>3.819999999999995</v>
      </c>
      <c r="P127" s="45">
        <v>1.0600000000000009</v>
      </c>
      <c r="Q127" s="44">
        <v>0.83099999999999963</v>
      </c>
      <c r="R127" s="45">
        <v>3.6546666666666678</v>
      </c>
      <c r="S127" s="44">
        <v>12.294666666666668</v>
      </c>
      <c r="T127" s="45">
        <v>18.783166666666666</v>
      </c>
      <c r="U127" s="44">
        <v>4.3978333333333373</v>
      </c>
      <c r="V127" s="45">
        <v>0</v>
      </c>
      <c r="W127" s="44">
        <v>0.14666666666666675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28"/>
        <v>50.229333333333329</v>
      </c>
      <c r="AE127" s="54"/>
    </row>
    <row r="128" spans="2:31" x14ac:dyDescent="0.3">
      <c r="B128" s="14" t="s">
        <v>9</v>
      </c>
      <c r="C128" s="14"/>
      <c r="D128" s="1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0.36149999999999999</v>
      </c>
      <c r="N128" s="45">
        <v>4.1964999999999986</v>
      </c>
      <c r="O128" s="44">
        <v>7.9208333333333352</v>
      </c>
      <c r="P128" s="45">
        <v>6.5855000000000024</v>
      </c>
      <c r="Q128" s="44">
        <v>5.3438333333333334</v>
      </c>
      <c r="R128" s="45">
        <v>4.716499999999999</v>
      </c>
      <c r="S128" s="44">
        <v>2.8855000000000004</v>
      </c>
      <c r="T128" s="45">
        <v>0.19166666666666674</v>
      </c>
      <c r="U128" s="44">
        <v>0.66899999999999993</v>
      </c>
      <c r="V128" s="45">
        <v>0.93966666666666632</v>
      </c>
      <c r="W128" s="44">
        <v>1.312833333333334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28"/>
        <v>35.123333333333342</v>
      </c>
      <c r="AE128" s="54"/>
    </row>
    <row r="129" spans="2:31" x14ac:dyDescent="0.3">
      <c r="B129" s="14" t="s">
        <v>10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0.50883333333333336</v>
      </c>
      <c r="N129" s="45">
        <v>2.9416666666666669</v>
      </c>
      <c r="O129" s="44">
        <v>4.9586666666666668</v>
      </c>
      <c r="P129" s="45">
        <v>8.5443333333333324</v>
      </c>
      <c r="Q129" s="44">
        <v>10.41966666666667</v>
      </c>
      <c r="R129" s="45">
        <v>8.6663333333333341</v>
      </c>
      <c r="S129" s="44">
        <v>6.1286666666666658</v>
      </c>
      <c r="T129" s="45">
        <v>2.4030000000000005</v>
      </c>
      <c r="U129" s="44">
        <v>0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28"/>
        <v>44.57116666666667</v>
      </c>
      <c r="AE129" s="54"/>
    </row>
    <row r="130" spans="2:31" x14ac:dyDescent="0.3">
      <c r="B130" s="14" t="s">
        <v>11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0.38016666666666665</v>
      </c>
      <c r="N130" s="45">
        <v>3.8720000000000008</v>
      </c>
      <c r="O130" s="44">
        <v>3.350833333333334</v>
      </c>
      <c r="P130" s="45">
        <v>7.1955000000000009</v>
      </c>
      <c r="Q130" s="44">
        <v>12.336166666666667</v>
      </c>
      <c r="R130" s="45">
        <v>6.8466666666666649</v>
      </c>
      <c r="S130" s="44">
        <v>4.7711666666666668</v>
      </c>
      <c r="T130" s="45">
        <v>4.1238333333333337</v>
      </c>
      <c r="U130" s="44">
        <v>0.95450000000000079</v>
      </c>
      <c r="V130" s="45">
        <v>4.5500000000000033E-2</v>
      </c>
      <c r="W130" s="44">
        <v>1.0186666666666671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28"/>
        <v>44.895000000000003</v>
      </c>
      <c r="AE130" s="54"/>
    </row>
    <row r="131" spans="2:31" x14ac:dyDescent="0.3">
      <c r="B131" s="14" t="s">
        <v>12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0.67566666666666664</v>
      </c>
      <c r="N131" s="45">
        <v>3.9039999999999995</v>
      </c>
      <c r="O131" s="44">
        <v>4.9103333333333348</v>
      </c>
      <c r="P131" s="45">
        <v>5.9621666666666648</v>
      </c>
      <c r="Q131" s="44">
        <v>5.5176666666666661</v>
      </c>
      <c r="R131" s="45">
        <v>4.9873333333333338</v>
      </c>
      <c r="S131" s="44">
        <v>3.5993333333333326</v>
      </c>
      <c r="T131" s="45">
        <v>2.1893333333333334</v>
      </c>
      <c r="U131" s="44">
        <v>0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28"/>
        <v>31.745833333333334</v>
      </c>
      <c r="AE131" s="54"/>
    </row>
    <row r="132" spans="2:31" x14ac:dyDescent="0.3">
      <c r="B132" s="14" t="s">
        <v>13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</v>
      </c>
      <c r="O132" s="44">
        <v>1.3500000000000002E-2</v>
      </c>
      <c r="P132" s="45">
        <v>0.17333333333333323</v>
      </c>
      <c r="Q132" s="44">
        <v>0.6170000000000001</v>
      </c>
      <c r="R132" s="45">
        <v>2.8300000000000023</v>
      </c>
      <c r="S132" s="44">
        <v>1.8781666666666665</v>
      </c>
      <c r="T132" s="45">
        <v>0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28"/>
        <v>5.5120000000000022</v>
      </c>
      <c r="AE132" s="54"/>
    </row>
    <row r="133" spans="2:31" x14ac:dyDescent="0.3">
      <c r="B133" s="14" t="s">
        <v>14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28"/>
        <v>0</v>
      </c>
      <c r="AE133" s="54"/>
    </row>
    <row r="134" spans="2:31" x14ac:dyDescent="0.3">
      <c r="B134" s="14" t="s">
        <v>15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2.8205</v>
      </c>
      <c r="N134" s="45">
        <v>13.774333333333324</v>
      </c>
      <c r="O134" s="44">
        <v>8.7280000000000033</v>
      </c>
      <c r="P134" s="45">
        <v>0</v>
      </c>
      <c r="Q134" s="44">
        <v>0</v>
      </c>
      <c r="R134" s="45">
        <v>2.1274999999999999</v>
      </c>
      <c r="S134" s="44">
        <v>0</v>
      </c>
      <c r="T134" s="45">
        <v>0</v>
      </c>
      <c r="U134" s="44">
        <v>0</v>
      </c>
      <c r="V134" s="45">
        <v>0</v>
      </c>
      <c r="W134" s="44">
        <v>4.4719999999999986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28"/>
        <v>31.922333333333327</v>
      </c>
      <c r="AE134" s="54"/>
    </row>
    <row r="135" spans="2:31" x14ac:dyDescent="0.3">
      <c r="B135" s="14" t="s">
        <v>16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1.3666666666666731E-2</v>
      </c>
      <c r="N135" s="45">
        <v>0.91433333333333389</v>
      </c>
      <c r="O135" s="44">
        <v>0.41599999999999987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7.1666666666666623E-3</v>
      </c>
      <c r="V135" s="45">
        <v>7.5889999999999995</v>
      </c>
      <c r="W135" s="44">
        <v>8.1966666666666654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28"/>
        <v>17.136833333333332</v>
      </c>
      <c r="AE135" s="54"/>
    </row>
    <row r="136" spans="2:31" x14ac:dyDescent="0.3">
      <c r="B136" s="14" t="s">
        <v>17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0.67600000000000005</v>
      </c>
      <c r="N136" s="45">
        <v>3.930000000000005</v>
      </c>
      <c r="O136" s="44">
        <v>4.3274999999999997</v>
      </c>
      <c r="P136" s="45">
        <v>2.8025000000000002</v>
      </c>
      <c r="Q136" s="44">
        <v>2.319</v>
      </c>
      <c r="R136" s="45">
        <v>0</v>
      </c>
      <c r="S136" s="44">
        <v>0</v>
      </c>
      <c r="T136" s="45">
        <v>0</v>
      </c>
      <c r="U136" s="44">
        <v>2.6910000000000007</v>
      </c>
      <c r="V136" s="45">
        <v>15.886166666666668</v>
      </c>
      <c r="W136" s="44">
        <v>25.737666666666673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28"/>
        <v>58.369833333333347</v>
      </c>
      <c r="AE136" s="54"/>
    </row>
    <row r="137" spans="2:31" x14ac:dyDescent="0.3">
      <c r="B137" s="14" t="s">
        <v>18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0.51416666666666655</v>
      </c>
      <c r="N137" s="45">
        <v>2.5106666666666659</v>
      </c>
      <c r="O137" s="44">
        <v>4.0941666666666672</v>
      </c>
      <c r="P137" s="45">
        <v>4.1100000000000012</v>
      </c>
      <c r="Q137" s="44">
        <v>0.64850000000000019</v>
      </c>
      <c r="R137" s="45">
        <v>0</v>
      </c>
      <c r="S137" s="44">
        <v>0</v>
      </c>
      <c r="T137" s="45">
        <v>0</v>
      </c>
      <c r="U137" s="44">
        <v>0</v>
      </c>
      <c r="V137" s="45">
        <v>0</v>
      </c>
      <c r="W137" s="44">
        <v>1.2384999999999999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28"/>
        <v>13.116000000000001</v>
      </c>
      <c r="AE137" s="54"/>
    </row>
    <row r="138" spans="2:31" x14ac:dyDescent="0.3">
      <c r="B138" s="14" t="s">
        <v>19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2.2666666666666665E-2</v>
      </c>
      <c r="N138" s="45">
        <v>0</v>
      </c>
      <c r="O138" s="44">
        <v>0</v>
      </c>
      <c r="P138" s="45">
        <v>1.4500000000000002E-2</v>
      </c>
      <c r="Q138" s="44">
        <v>0.23950000000000007</v>
      </c>
      <c r="R138" s="45">
        <v>0</v>
      </c>
      <c r="S138" s="44">
        <v>0</v>
      </c>
      <c r="T138" s="45">
        <v>0</v>
      </c>
      <c r="U138" s="44">
        <v>0</v>
      </c>
      <c r="V138" s="45">
        <v>0</v>
      </c>
      <c r="W138" s="44">
        <v>6.3088333333333368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28"/>
        <v>6.5855000000000032</v>
      </c>
      <c r="AE138" s="54"/>
    </row>
    <row r="139" spans="2:31" x14ac:dyDescent="0.3">
      <c r="B139" s="4" t="s">
        <v>20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0.23916666666666664</v>
      </c>
      <c r="N139" s="45">
        <v>3.2173333333333338</v>
      </c>
      <c r="O139" s="44">
        <v>3.8198333333333339</v>
      </c>
      <c r="P139" s="45">
        <v>2.548500000000002</v>
      </c>
      <c r="Q139" s="44">
        <v>2.0426666666666669</v>
      </c>
      <c r="R139" s="45">
        <v>2.3286666666666664</v>
      </c>
      <c r="S139" s="44">
        <v>1.4166666666666665</v>
      </c>
      <c r="T139" s="45">
        <v>2.7226666666666657</v>
      </c>
      <c r="U139" s="44">
        <v>0</v>
      </c>
      <c r="V139" s="45">
        <v>6.6666666666665244E-4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28"/>
        <v>18.336166666666671</v>
      </c>
      <c r="AE139" s="54"/>
    </row>
    <row r="140" spans="2:31" x14ac:dyDescent="0.3">
      <c r="B140" s="4" t="s">
        <v>21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9.7666666666666707E-2</v>
      </c>
      <c r="N140" s="45">
        <v>0</v>
      </c>
      <c r="O140" s="44">
        <v>1.1736666666666669</v>
      </c>
      <c r="P140" s="45">
        <v>3.6779999999999999</v>
      </c>
      <c r="Q140" s="44">
        <v>2.8545000000000003</v>
      </c>
      <c r="R140" s="45">
        <v>3.8906666666666667</v>
      </c>
      <c r="S140" s="44">
        <v>3.403</v>
      </c>
      <c r="T140" s="45">
        <v>1.6430000000000005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28"/>
        <v>16.740500000000001</v>
      </c>
      <c r="AE140" s="54"/>
    </row>
    <row r="141" spans="2:31" x14ac:dyDescent="0.3">
      <c r="B141" s="4" t="s">
        <v>22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7.0833333333333318E-2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28"/>
        <v>7.0833333333333318E-2</v>
      </c>
      <c r="AE141" s="54"/>
    </row>
    <row r="142" spans="2:31" x14ac:dyDescent="0.3">
      <c r="B142" s="4" t="s">
        <v>23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28"/>
        <v>0</v>
      </c>
      <c r="AE142" s="54"/>
    </row>
    <row r="143" spans="2:31" x14ac:dyDescent="0.3">
      <c r="B143" s="4" t="s">
        <v>24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0.30383333333333334</v>
      </c>
      <c r="O143" s="44">
        <v>1.0453333333333323</v>
      </c>
      <c r="P143" s="45">
        <v>0.45283333333333325</v>
      </c>
      <c r="Q143" s="44">
        <v>0.13766666666666658</v>
      </c>
      <c r="R143" s="45">
        <v>0.46550000000000025</v>
      </c>
      <c r="S143" s="44">
        <v>2.7833333333333331E-2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28"/>
        <v>2.4329999999999989</v>
      </c>
      <c r="AE143" s="54"/>
    </row>
    <row r="144" spans="2:31" x14ac:dyDescent="0.3">
      <c r="B144" s="4" t="s">
        <v>25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1.6528333333333334</v>
      </c>
      <c r="P144" s="45">
        <v>5.9999999999999611E-3</v>
      </c>
      <c r="Q144" s="44">
        <v>0</v>
      </c>
      <c r="R144" s="45">
        <v>1.5556666666666663</v>
      </c>
      <c r="S144" s="44">
        <v>4.184499999999999</v>
      </c>
      <c r="T144" s="45">
        <v>4.5364999999999993</v>
      </c>
      <c r="U144" s="44">
        <v>1.670666666666667</v>
      </c>
      <c r="V144" s="45">
        <v>2.8066666666666662</v>
      </c>
      <c r="W144" s="44">
        <v>2.2645000000000004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28"/>
        <v>18.677333333333333</v>
      </c>
      <c r="AE144" s="54"/>
    </row>
    <row r="145" spans="2:31" x14ac:dyDescent="0.3">
      <c r="B145" s="4" t="s">
        <v>26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0.69416666666666649</v>
      </c>
      <c r="N145" s="45">
        <v>0.44633333333333314</v>
      </c>
      <c r="O145" s="44">
        <v>7.2958333333333343</v>
      </c>
      <c r="P145" s="45">
        <v>8.2619999999999987</v>
      </c>
      <c r="Q145" s="44">
        <v>10.747666666666664</v>
      </c>
      <c r="R145" s="45">
        <v>6.9333333333333336</v>
      </c>
      <c r="S145" s="44">
        <v>5.6429999999999998</v>
      </c>
      <c r="T145" s="45">
        <v>4.9900000000000029</v>
      </c>
      <c r="U145" s="44">
        <v>5.5925000000000002</v>
      </c>
      <c r="V145" s="45">
        <v>7.3546666666666658</v>
      </c>
      <c r="W145" s="44">
        <v>10.587000000000002</v>
      </c>
      <c r="X145" s="45">
        <v>1.4211666666666665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28"/>
        <v>69.967666666666659</v>
      </c>
      <c r="AE145" s="54"/>
    </row>
    <row r="146" spans="2:31" x14ac:dyDescent="0.3">
      <c r="B146" s="4" t="s">
        <v>27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0.29383333333333339</v>
      </c>
      <c r="O146" s="44">
        <v>0.55566666666666698</v>
      </c>
      <c r="P146" s="45">
        <v>0.49216666666666703</v>
      </c>
      <c r="Q146" s="44">
        <v>0.68750000000000011</v>
      </c>
      <c r="R146" s="45">
        <v>6.3903333333333334</v>
      </c>
      <c r="S146" s="44">
        <v>5.9656666666666629</v>
      </c>
      <c r="T146" s="45">
        <v>1.0756666666666672</v>
      </c>
      <c r="U146" s="44">
        <v>0</v>
      </c>
      <c r="V146" s="45">
        <v>2.1743333333333323</v>
      </c>
      <c r="W146" s="44">
        <v>14.353833333333338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28"/>
        <v>31.989000000000001</v>
      </c>
      <c r="AE146" s="54"/>
    </row>
    <row r="147" spans="2:31" x14ac:dyDescent="0.3">
      <c r="B147" s="4" t="s">
        <v>28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7.8435000000000015</v>
      </c>
      <c r="O147" s="44">
        <v>4.1571666666666687</v>
      </c>
      <c r="P147" s="45">
        <v>3.4863333333333366</v>
      </c>
      <c r="Q147" s="44">
        <v>3.2803333333333402</v>
      </c>
      <c r="R147" s="45">
        <v>0.58133333333333248</v>
      </c>
      <c r="S147" s="44">
        <v>0.79433333333333356</v>
      </c>
      <c r="T147" s="45">
        <v>6.6811666666666669</v>
      </c>
      <c r="U147" s="44">
        <v>12.911666666666672</v>
      </c>
      <c r="V147" s="45">
        <v>21.070333333333338</v>
      </c>
      <c r="W147" s="44">
        <v>13.470499999999996</v>
      </c>
      <c r="X147" s="45">
        <v>0</v>
      </c>
      <c r="Y147" s="44">
        <v>6.1666666666667421E-3</v>
      </c>
      <c r="Z147" s="45">
        <v>0</v>
      </c>
      <c r="AA147" s="44">
        <v>0</v>
      </c>
      <c r="AB147" s="45">
        <v>0</v>
      </c>
      <c r="AC147" s="54"/>
      <c r="AD147" s="55">
        <f t="shared" si="28"/>
        <v>74.282833333333357</v>
      </c>
      <c r="AE147" s="54"/>
    </row>
    <row r="148" spans="2:31" x14ac:dyDescent="0.3">
      <c r="B148" s="4" t="s">
        <v>106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4.1679999999999993</v>
      </c>
      <c r="N148" s="45">
        <v>31.900000000000034</v>
      </c>
      <c r="O148" s="44">
        <v>11.81066666666667</v>
      </c>
      <c r="P148" s="45">
        <v>0</v>
      </c>
      <c r="Q148" s="44">
        <v>0</v>
      </c>
      <c r="R148" s="45">
        <v>1.7269999999999988</v>
      </c>
      <c r="S148" s="44">
        <v>4.5666666666666821E-2</v>
      </c>
      <c r="T148" s="45">
        <v>0</v>
      </c>
      <c r="U148" s="44">
        <v>0</v>
      </c>
      <c r="V148" s="45">
        <v>0</v>
      </c>
      <c r="W148" s="44">
        <v>9.1343333333333341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28"/>
        <v>58.7856666666667</v>
      </c>
      <c r="AE148" s="54"/>
    </row>
    <row r="149" spans="2:31" x14ac:dyDescent="0.3">
      <c r="B149" s="4" t="s">
        <v>29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5.6640000000000015</v>
      </c>
      <c r="N149" s="45">
        <v>43.260000000000041</v>
      </c>
      <c r="O149" s="44">
        <v>32.121333333333332</v>
      </c>
      <c r="P149" s="45">
        <v>19.277666666666665</v>
      </c>
      <c r="Q149" s="44">
        <v>9.4103333333333357</v>
      </c>
      <c r="R149" s="45">
        <v>0</v>
      </c>
      <c r="S149" s="44">
        <v>0</v>
      </c>
      <c r="T149" s="45">
        <v>0</v>
      </c>
      <c r="U149" s="44">
        <v>0</v>
      </c>
      <c r="V149" s="45">
        <v>4.0780000000000012</v>
      </c>
      <c r="W149" s="44">
        <v>19.536833333333337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28"/>
        <v>133.34816666666671</v>
      </c>
      <c r="AE149" s="54"/>
    </row>
    <row r="150" spans="2:31" x14ac:dyDescent="0.3">
      <c r="B150" s="4" t="s">
        <v>30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0.82599999999999985</v>
      </c>
      <c r="N150" s="45">
        <v>21.091499999999996</v>
      </c>
      <c r="O150" s="44">
        <v>48.628666666666696</v>
      </c>
      <c r="P150" s="45">
        <v>16.666999999999998</v>
      </c>
      <c r="Q150" s="44">
        <v>17.421500000000002</v>
      </c>
      <c r="R150" s="45">
        <v>17.883499999999994</v>
      </c>
      <c r="S150" s="44">
        <v>11.778500000000005</v>
      </c>
      <c r="T150" s="45">
        <v>4.5478333333333323</v>
      </c>
      <c r="U150" s="44">
        <v>55.837666666666678</v>
      </c>
      <c r="V150" s="45">
        <v>26.734333333333339</v>
      </c>
      <c r="W150" s="44">
        <v>24.716333333333335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28"/>
        <v>246.13283333333337</v>
      </c>
      <c r="AE150" s="54"/>
    </row>
    <row r="151" spans="2:31" x14ac:dyDescent="0.3">
      <c r="B151" s="4" t="s">
        <v>31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2.7733333333333334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2.5199999999999996</v>
      </c>
      <c r="V151" s="45">
        <v>7.0100000000000016</v>
      </c>
      <c r="W151" s="44">
        <v>18.783333333333335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28"/>
        <v>31.08666666666667</v>
      </c>
      <c r="AE151" s="54"/>
    </row>
    <row r="152" spans="2:31" x14ac:dyDescent="0.3">
      <c r="B152" s="4" t="s">
        <v>32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5.2461666666666673</v>
      </c>
      <c r="P152" s="45">
        <v>0</v>
      </c>
      <c r="Q152" s="44">
        <v>0</v>
      </c>
      <c r="R152" s="45">
        <v>3.652166666666667</v>
      </c>
      <c r="S152" s="44">
        <v>4.5260000000000007</v>
      </c>
      <c r="T152" s="45">
        <v>0</v>
      </c>
      <c r="U152" s="44">
        <v>2.1875</v>
      </c>
      <c r="V152" s="45">
        <v>33.175999999999995</v>
      </c>
      <c r="W152" s="44">
        <v>11.847000000000003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28"/>
        <v>60.634833333333326</v>
      </c>
      <c r="AE152" s="54"/>
    </row>
    <row r="153" spans="2:31" x14ac:dyDescent="0.3">
      <c r="B153" s="4" t="s">
        <v>33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2.1150000000000011</v>
      </c>
      <c r="O153" s="44">
        <v>6.0383333333333367</v>
      </c>
      <c r="P153" s="45">
        <v>10.963166666666675</v>
      </c>
      <c r="Q153" s="44">
        <v>10.930833333333332</v>
      </c>
      <c r="R153" s="45">
        <v>10.674999999999995</v>
      </c>
      <c r="S153" s="44">
        <v>10.581</v>
      </c>
      <c r="T153" s="45">
        <v>10.561666666666669</v>
      </c>
      <c r="U153" s="44">
        <v>10.654500000000004</v>
      </c>
      <c r="V153" s="45">
        <v>10.86000000000001</v>
      </c>
      <c r="W153" s="44">
        <v>4.8485000000000005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28"/>
        <v>88.228000000000023</v>
      </c>
      <c r="AE153" s="54"/>
    </row>
    <row r="154" spans="2:31" x14ac:dyDescent="0.3">
      <c r="B154" s="4" t="s">
        <v>34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28"/>
        <v>0</v>
      </c>
      <c r="AE154" s="54"/>
    </row>
    <row r="155" spans="2:31" x14ac:dyDescent="0.3">
      <c r="B155" s="4" t="s">
        <v>35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28"/>
        <v>0</v>
      </c>
      <c r="AE155" s="54"/>
    </row>
    <row r="156" spans="2:31" x14ac:dyDescent="0.3">
      <c r="B156" s="4" t="s">
        <v>36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8.3333333333333035E-4</v>
      </c>
      <c r="Z156" s="45">
        <v>2.116166666666667</v>
      </c>
      <c r="AA156" s="44">
        <v>1.3898333333333339</v>
      </c>
      <c r="AB156" s="45">
        <v>0</v>
      </c>
      <c r="AC156" s="54"/>
      <c r="AD156" s="55">
        <f t="shared" si="28"/>
        <v>3.5068333333333346</v>
      </c>
      <c r="AE156" s="54"/>
    </row>
    <row r="157" spans="2:31" x14ac:dyDescent="0.3">
      <c r="B157" s="4" t="s">
        <v>107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2.6436666666666664</v>
      </c>
      <c r="AA157" s="44">
        <v>1.9941666666666673</v>
      </c>
      <c r="AB157" s="45">
        <v>0</v>
      </c>
      <c r="AC157" s="54"/>
      <c r="AD157" s="55">
        <f t="shared" si="28"/>
        <v>4.6378333333333339</v>
      </c>
      <c r="AE157" s="54"/>
    </row>
    <row r="158" spans="2:31" x14ac:dyDescent="0.3">
      <c r="B158" s="4" t="s">
        <v>86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9.2833333333333337E-2</v>
      </c>
      <c r="N158" s="45">
        <v>0.17216666666666658</v>
      </c>
      <c r="O158" s="44">
        <v>0.7508333333333328</v>
      </c>
      <c r="P158" s="45">
        <v>3.5861666666666667</v>
      </c>
      <c r="Q158" s="44">
        <v>3.6744999999999997</v>
      </c>
      <c r="R158" s="45">
        <v>3.3985000000000007</v>
      </c>
      <c r="S158" s="44">
        <v>2.419166666666666</v>
      </c>
      <c r="T158" s="45">
        <v>2.3606666666666682</v>
      </c>
      <c r="U158" s="44">
        <v>1.6706666666666676</v>
      </c>
      <c r="V158" s="45">
        <v>1.319</v>
      </c>
      <c r="W158" s="44">
        <v>2.3126666666666664</v>
      </c>
      <c r="X158" s="45">
        <v>3.779500000000001</v>
      </c>
      <c r="Y158" s="44">
        <v>4.3628333333333371</v>
      </c>
      <c r="Z158" s="45">
        <v>1.7761666666666664</v>
      </c>
      <c r="AA158" s="44">
        <v>0.90316666666666656</v>
      </c>
      <c r="AB158" s="45">
        <v>2.1000000000000026E-2</v>
      </c>
      <c r="AC158" s="54"/>
      <c r="AD158" s="55">
        <f t="shared" si="28"/>
        <v>32.599833333333336</v>
      </c>
      <c r="AE158" s="54"/>
    </row>
    <row r="159" spans="2:31" x14ac:dyDescent="0.3">
      <c r="B159" s="4" t="s">
        <v>87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0.28633333333333366</v>
      </c>
      <c r="O159" s="44">
        <v>8.06</v>
      </c>
      <c r="P159" s="45">
        <v>17.739833333333326</v>
      </c>
      <c r="Q159" s="44">
        <v>16.878166666666672</v>
      </c>
      <c r="R159" s="45">
        <v>17.292333333333328</v>
      </c>
      <c r="S159" s="44">
        <v>17.310833333333335</v>
      </c>
      <c r="T159" s="45">
        <v>16.315333333333331</v>
      </c>
      <c r="U159" s="44">
        <v>16.696166666666674</v>
      </c>
      <c r="V159" s="45">
        <v>17.294333333333331</v>
      </c>
      <c r="W159" s="44">
        <v>20.786166666666652</v>
      </c>
      <c r="X159" s="45">
        <v>3.551000000000001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28"/>
        <v>152.21049999999997</v>
      </c>
      <c r="AE159" s="54"/>
    </row>
    <row r="160" spans="2:31" x14ac:dyDescent="0.3">
      <c r="B160" s="4" t="s">
        <v>93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0.34316666666666668</v>
      </c>
      <c r="O160" s="44">
        <v>5.3068333333333326</v>
      </c>
      <c r="P160" s="45">
        <v>9.8946666666666694</v>
      </c>
      <c r="Q160" s="44">
        <v>9.1000000000000103</v>
      </c>
      <c r="R160" s="45">
        <v>9.3000000000000043</v>
      </c>
      <c r="S160" s="44">
        <v>9.5000000000000018</v>
      </c>
      <c r="T160" s="45">
        <v>9.1000000000000103</v>
      </c>
      <c r="U160" s="44">
        <v>10.976833333333335</v>
      </c>
      <c r="V160" s="45">
        <v>11.2425</v>
      </c>
      <c r="W160" s="44">
        <v>12.150166666666667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28"/>
        <v>86.914166666666702</v>
      </c>
      <c r="AE160" s="54"/>
    </row>
    <row r="161" spans="2:31" x14ac:dyDescent="0.3">
      <c r="B161" s="4" t="s">
        <v>98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0.15366666666666653</v>
      </c>
      <c r="N161" s="45">
        <v>0.96433333333333315</v>
      </c>
      <c r="O161" s="44">
        <v>13.40533333333333</v>
      </c>
      <c r="P161" s="45">
        <v>11.331166666666672</v>
      </c>
      <c r="Q161" s="44">
        <v>9.3873333333333324</v>
      </c>
      <c r="R161" s="45">
        <v>12.291666666666664</v>
      </c>
      <c r="S161" s="44">
        <v>11.14583333333333</v>
      </c>
      <c r="T161" s="45">
        <v>11.850333333333332</v>
      </c>
      <c r="U161" s="44">
        <v>3.0726666666666658</v>
      </c>
      <c r="V161" s="45">
        <v>6.3206666666666642</v>
      </c>
      <c r="W161" s="44">
        <v>10.408666666666665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28"/>
        <v>90.331666666666649</v>
      </c>
      <c r="AE161" s="54"/>
    </row>
    <row r="162" spans="2:31" x14ac:dyDescent="0.3">
      <c r="B162" s="4" t="s">
        <v>99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1.3166666666666533E-2</v>
      </c>
      <c r="AB162" s="45">
        <v>0</v>
      </c>
      <c r="AC162" s="54"/>
      <c r="AD162" s="55">
        <f t="shared" si="28"/>
        <v>1.3166666666666533E-2</v>
      </c>
      <c r="AE162" s="54"/>
    </row>
    <row r="163" spans="2:31" x14ac:dyDescent="0.3">
      <c r="B163" s="4" t="s">
        <v>100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1.2</v>
      </c>
      <c r="N163" s="45">
        <v>12.72383333333333</v>
      </c>
      <c r="O163" s="44">
        <v>18.278333333333332</v>
      </c>
      <c r="P163" s="45">
        <v>18.700000000000021</v>
      </c>
      <c r="Q163" s="44">
        <v>20.867500000000014</v>
      </c>
      <c r="R163" s="45">
        <v>19.15066666666667</v>
      </c>
      <c r="S163" s="44">
        <v>28.420499999999993</v>
      </c>
      <c r="T163" s="45">
        <v>44.272000000000006</v>
      </c>
      <c r="U163" s="44">
        <v>43.344833333333334</v>
      </c>
      <c r="V163" s="45">
        <v>103.54916666666666</v>
      </c>
      <c r="W163" s="44">
        <v>79.771333333333331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28"/>
        <v>390.27816666666672</v>
      </c>
      <c r="AE163" s="54"/>
    </row>
    <row r="164" spans="2:31" x14ac:dyDescent="0.3">
      <c r="B164" s="4" t="s">
        <v>101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3.9550000000000001</v>
      </c>
      <c r="N164" s="45">
        <v>12.863499999999998</v>
      </c>
      <c r="O164" s="44">
        <v>33.615833333333335</v>
      </c>
      <c r="P164" s="45">
        <v>22.346499999999999</v>
      </c>
      <c r="Q164" s="44">
        <v>16.437333333333335</v>
      </c>
      <c r="R164" s="45">
        <v>12.066833333333335</v>
      </c>
      <c r="S164" s="44">
        <v>4.3720000000000008</v>
      </c>
      <c r="T164" s="45">
        <v>18.34383333333334</v>
      </c>
      <c r="U164" s="44">
        <v>21.268499999999996</v>
      </c>
      <c r="V164" s="45">
        <v>0</v>
      </c>
      <c r="W164" s="44">
        <v>17.095999999999997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28"/>
        <v>162.36533333333333</v>
      </c>
      <c r="AE164" s="54"/>
    </row>
    <row r="165" spans="2:31" x14ac:dyDescent="0.3">
      <c r="B165" s="4" t="s">
        <v>108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0</v>
      </c>
      <c r="N165" s="45">
        <v>26.185333333333332</v>
      </c>
      <c r="O165" s="44">
        <v>1.5126666666666726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7.2645000000000026</v>
      </c>
      <c r="V165" s="45">
        <v>17.023166666666675</v>
      </c>
      <c r="W165" s="44">
        <v>39.256166666666672</v>
      </c>
      <c r="X165" s="45">
        <v>0</v>
      </c>
      <c r="Y165" s="44">
        <v>2.8086666666666678</v>
      </c>
      <c r="Z165" s="45">
        <v>0</v>
      </c>
      <c r="AA165" s="44">
        <v>0</v>
      </c>
      <c r="AB165" s="45">
        <v>0</v>
      </c>
      <c r="AC165" s="54"/>
      <c r="AD165" s="55">
        <f t="shared" si="28"/>
        <v>94.050500000000014</v>
      </c>
      <c r="AE165" s="54"/>
    </row>
    <row r="166" spans="2:31" x14ac:dyDescent="0.3">
      <c r="B166" s="4" t="s">
        <v>114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4.5333333333333323E-2</v>
      </c>
      <c r="N166" s="45">
        <v>2.1501666666666668</v>
      </c>
      <c r="O166" s="44">
        <v>3.4916666666666667</v>
      </c>
      <c r="P166" s="45">
        <v>7.1448333333333336</v>
      </c>
      <c r="Q166" s="44">
        <v>11.314333333333337</v>
      </c>
      <c r="R166" s="45">
        <v>3.7854999999999999</v>
      </c>
      <c r="S166" s="44">
        <v>2.8050000000000006</v>
      </c>
      <c r="T166" s="45">
        <v>0</v>
      </c>
      <c r="U166" s="44">
        <v>0</v>
      </c>
      <c r="V166" s="45">
        <v>0</v>
      </c>
      <c r="W166" s="44">
        <v>0.28033333333333371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28"/>
        <v>31.017166666666672</v>
      </c>
      <c r="AE166" s="54"/>
    </row>
    <row r="167" spans="2:31" x14ac:dyDescent="0.3">
      <c r="B167" s="4" t="s">
        <v>118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8.5200000000000102</v>
      </c>
      <c r="O167" s="44">
        <v>16.36</v>
      </c>
      <c r="P167" s="45">
        <v>29.848833333333339</v>
      </c>
      <c r="Q167" s="44">
        <v>8.323000000000004</v>
      </c>
      <c r="R167" s="45">
        <v>8.4071666666666633</v>
      </c>
      <c r="S167" s="44">
        <v>1.8364999999999998</v>
      </c>
      <c r="T167" s="45">
        <v>0.98716666666666819</v>
      </c>
      <c r="U167" s="44">
        <v>7.4473333333333338</v>
      </c>
      <c r="V167" s="45">
        <v>17.894499999999997</v>
      </c>
      <c r="W167" s="44">
        <v>32.217166666666678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28"/>
        <v>131.8416666666667</v>
      </c>
      <c r="AE167" s="54"/>
    </row>
    <row r="168" spans="2:31" x14ac:dyDescent="0.3">
      <c r="B168" s="4" t="s">
        <v>125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5.6846666666666676</v>
      </c>
      <c r="O168" s="44">
        <v>1.0148333333333344</v>
      </c>
      <c r="P168" s="45">
        <v>4.052999999999999</v>
      </c>
      <c r="Q168" s="44">
        <v>3.5913333333333362</v>
      </c>
      <c r="R168" s="45">
        <v>1.2786666666666657</v>
      </c>
      <c r="S168" s="44">
        <v>4.1000000000000016E-2</v>
      </c>
      <c r="T168" s="45">
        <v>3.8965000000000014</v>
      </c>
      <c r="U168" s="44">
        <v>6.3750000000000009</v>
      </c>
      <c r="V168" s="45">
        <v>9.8553333333333324</v>
      </c>
      <c r="W168" s="44">
        <v>18.051666666666673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28"/>
        <v>53.842000000000013</v>
      </c>
      <c r="AE168" s="54"/>
    </row>
    <row r="169" spans="2:31" x14ac:dyDescent="0.3">
      <c r="B169" s="4" t="s">
        <v>126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</v>
      </c>
      <c r="N169" s="45">
        <v>0</v>
      </c>
      <c r="O169" s="44">
        <v>0</v>
      </c>
      <c r="P169" s="45">
        <v>0</v>
      </c>
      <c r="Q169" s="44">
        <v>0</v>
      </c>
      <c r="R169" s="45">
        <v>0</v>
      </c>
      <c r="S169" s="44">
        <v>0</v>
      </c>
      <c r="T169" s="45">
        <v>9.1949999999999931E-3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28"/>
        <v>9.1949999999999931E-3</v>
      </c>
      <c r="AE169" s="54"/>
    </row>
    <row r="170" spans="2:31" x14ac:dyDescent="0.3">
      <c r="B170" s="4" t="s">
        <v>304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0</v>
      </c>
      <c r="Q170" s="44">
        <v>0</v>
      </c>
      <c r="R170" s="45">
        <v>6.419999999999996E-3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28"/>
        <v>6.419999999999996E-3</v>
      </c>
      <c r="AE170" s="54"/>
    </row>
    <row r="171" spans="2:31" x14ac:dyDescent="0.3">
      <c r="B171" s="4" t="s">
        <v>305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3.4999999999999848E-5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ref="AD171" si="29">SUM(E171:AB171)</f>
        <v>3.4999999999999848E-5</v>
      </c>
      <c r="AE171" s="54"/>
    </row>
    <row r="172" spans="2:31" x14ac:dyDescent="0.3">
      <c r="B172" s="4" t="s">
        <v>317</v>
      </c>
      <c r="C172" s="4"/>
      <c r="D172" s="4"/>
      <c r="E172" s="44"/>
      <c r="F172" s="45"/>
      <c r="G172" s="44"/>
      <c r="H172" s="45"/>
      <c r="I172" s="44"/>
      <c r="J172" s="45"/>
      <c r="K172" s="44"/>
      <c r="L172" s="45"/>
      <c r="M172" s="44"/>
      <c r="N172" s="45"/>
      <c r="O172" s="44"/>
      <c r="P172" s="45"/>
      <c r="Q172" s="44"/>
      <c r="R172" s="45"/>
      <c r="S172" s="44"/>
      <c r="T172" s="45"/>
      <c r="U172" s="44"/>
      <c r="V172" s="45"/>
      <c r="W172" s="44"/>
      <c r="X172" s="45"/>
      <c r="Y172" s="44"/>
      <c r="Z172" s="45"/>
      <c r="AA172" s="44"/>
      <c r="AB172" s="45"/>
      <c r="AC172" s="54"/>
      <c r="AD172" s="55">
        <f t="shared" si="28"/>
        <v>0</v>
      </c>
      <c r="AE172" s="54"/>
    </row>
    <row r="173" spans="2:31" x14ac:dyDescent="0.3">
      <c r="B173" s="12" t="s">
        <v>2</v>
      </c>
      <c r="C173" s="12"/>
      <c r="D173" s="12"/>
      <c r="E173" s="13">
        <f>SUM(E122:E172)</f>
        <v>0</v>
      </c>
      <c r="F173" s="13">
        <f t="shared" ref="F173" si="30">SUM(F122:F172)</f>
        <v>0</v>
      </c>
      <c r="G173" s="13">
        <f t="shared" ref="G173" si="31">SUM(G122:G172)</f>
        <v>0</v>
      </c>
      <c r="H173" s="13">
        <f t="shared" ref="H173" si="32">SUM(H122:H172)</f>
        <v>0</v>
      </c>
      <c r="I173" s="13">
        <f t="shared" ref="I173" si="33">SUM(I122:I172)</f>
        <v>0</v>
      </c>
      <c r="J173" s="13">
        <f t="shared" ref="J173" si="34">SUM(J122:J172)</f>
        <v>0</v>
      </c>
      <c r="K173" s="13">
        <f t="shared" ref="K173" si="35">SUM(K122:K172)</f>
        <v>0</v>
      </c>
      <c r="L173" s="13">
        <f t="shared" ref="L173" si="36">SUM(L122:L172)</f>
        <v>0</v>
      </c>
      <c r="M173" s="13">
        <f t="shared" ref="M173" si="37">SUM(M122:M172)</f>
        <v>29.56283333333333</v>
      </c>
      <c r="N173" s="13">
        <f t="shared" ref="N173" si="38">SUM(N122:N172)</f>
        <v>241.67100000000008</v>
      </c>
      <c r="O173" s="13">
        <f t="shared" ref="O173" si="39">SUM(O122:O172)</f>
        <v>286.28600000000006</v>
      </c>
      <c r="P173" s="13">
        <f t="shared" ref="P173" si="40">SUM(P122:P172)</f>
        <v>232.36933333333337</v>
      </c>
      <c r="Q173" s="13">
        <f t="shared" ref="Q173" si="41">SUM(Q122:Q172)</f>
        <v>206.55850000000004</v>
      </c>
      <c r="R173" s="13">
        <f t="shared" ref="R173" si="42">SUM(R122:R172)</f>
        <v>231.86978833333328</v>
      </c>
      <c r="S173" s="13">
        <f t="shared" ref="S173" si="43">SUM(S122:S172)</f>
        <v>267.34933333333328</v>
      </c>
      <c r="T173" s="13">
        <f t="shared" ref="T173" si="44">SUM(T122:T172)</f>
        <v>322.1303616666666</v>
      </c>
      <c r="U173" s="13">
        <f t="shared" ref="U173" si="45">SUM(U122:U172)</f>
        <v>415.33816666666661</v>
      </c>
      <c r="V173" s="13">
        <f t="shared" ref="V173" si="46">SUM(V122:V172)</f>
        <v>541.62866666666662</v>
      </c>
      <c r="W173" s="13">
        <f t="shared" ref="W173" si="47">SUM(W122:W172)</f>
        <v>620.63283333333334</v>
      </c>
      <c r="X173" s="13">
        <f t="shared" ref="X173" si="48">SUM(X122:X172)</f>
        <v>8.7516666666666687</v>
      </c>
      <c r="Y173" s="13">
        <f t="shared" ref="Y173" si="49">SUM(Y122:Y172)</f>
        <v>7.178500000000005</v>
      </c>
      <c r="Z173" s="13">
        <f t="shared" ref="Z173" si="50">SUM(Z122:Z172)</f>
        <v>6.5359999999999996</v>
      </c>
      <c r="AA173" s="13">
        <f t="shared" ref="AA173" si="51">SUM(AA122:AA172)</f>
        <v>4.3003333333333345</v>
      </c>
      <c r="AB173" s="13">
        <f t="shared" ref="AB173" si="52">SUM(AB122:AB172)</f>
        <v>2.1000000000000026E-2</v>
      </c>
      <c r="AC173" s="116">
        <f>SUM(AC122:AE172)</f>
        <v>3422.1843166666663</v>
      </c>
      <c r="AD173" s="116"/>
      <c r="AE173" s="116"/>
    </row>
    <row r="174" spans="2:31" x14ac:dyDescent="0.3">
      <c r="B174" s="14"/>
      <c r="C174" s="15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2:31" x14ac:dyDescent="0.3">
      <c r="B175" s="14"/>
      <c r="C175" s="15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2:31" x14ac:dyDescent="0.3">
      <c r="B176" s="8">
        <f>'Resumen-Mensual'!$H$26</f>
        <v>45751</v>
      </c>
    </row>
    <row r="177" spans="2:31" x14ac:dyDescent="0.3">
      <c r="B177" s="8"/>
    </row>
    <row r="178" spans="2:31" x14ac:dyDescent="0.3">
      <c r="B178" s="9" t="s">
        <v>81</v>
      </c>
      <c r="C178" s="10"/>
      <c r="D178" s="10"/>
      <c r="E178" s="11">
        <v>1</v>
      </c>
      <c r="F178" s="11">
        <v>2</v>
      </c>
      <c r="G178" s="11">
        <v>3</v>
      </c>
      <c r="H178" s="11">
        <v>4</v>
      </c>
      <c r="I178" s="11">
        <v>5</v>
      </c>
      <c r="J178" s="11">
        <v>6</v>
      </c>
      <c r="K178" s="11">
        <v>7</v>
      </c>
      <c r="L178" s="11">
        <v>8</v>
      </c>
      <c r="M178" s="11">
        <v>9</v>
      </c>
      <c r="N178" s="11">
        <v>10</v>
      </c>
      <c r="O178" s="11">
        <v>11</v>
      </c>
      <c r="P178" s="11">
        <v>12</v>
      </c>
      <c r="Q178" s="11">
        <v>13</v>
      </c>
      <c r="R178" s="11">
        <v>14</v>
      </c>
      <c r="S178" s="11">
        <v>15</v>
      </c>
      <c r="T178" s="11">
        <v>16</v>
      </c>
      <c r="U178" s="11">
        <v>17</v>
      </c>
      <c r="V178" s="11">
        <v>18</v>
      </c>
      <c r="W178" s="11">
        <v>19</v>
      </c>
      <c r="X178" s="11">
        <v>20</v>
      </c>
      <c r="Y178" s="11">
        <v>21</v>
      </c>
      <c r="Z178" s="11">
        <v>22</v>
      </c>
      <c r="AA178" s="11">
        <v>23</v>
      </c>
      <c r="AB178" s="11">
        <v>24</v>
      </c>
      <c r="AC178" s="99" t="s">
        <v>2</v>
      </c>
      <c r="AD178" s="99"/>
      <c r="AE178" s="99"/>
    </row>
    <row r="179" spans="2:31" x14ac:dyDescent="0.3">
      <c r="B179" s="14" t="s">
        <v>4</v>
      </c>
      <c r="C179" s="47"/>
      <c r="D179" s="47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0</v>
      </c>
      <c r="O179" s="44">
        <v>0</v>
      </c>
      <c r="P179" s="45">
        <v>0</v>
      </c>
      <c r="Q179" s="44">
        <v>0</v>
      </c>
      <c r="R179" s="45">
        <v>0</v>
      </c>
      <c r="S179" s="44">
        <v>0</v>
      </c>
      <c r="T179" s="45">
        <v>0</v>
      </c>
      <c r="U179" s="44">
        <v>0</v>
      </c>
      <c r="V179" s="45">
        <v>0</v>
      </c>
      <c r="W179" s="44">
        <v>5.1506666666666669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6"/>
      <c r="AD179" s="57">
        <f>SUM(E179:AB179)</f>
        <v>5.1506666666666669</v>
      </c>
      <c r="AE179" s="56"/>
    </row>
    <row r="180" spans="2:31" x14ac:dyDescent="0.3">
      <c r="B180" s="14" t="s">
        <v>5</v>
      </c>
      <c r="C180" s="14"/>
      <c r="D180" s="1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1.0028333333333337</v>
      </c>
      <c r="O180" s="44">
        <v>2.7659999999999996</v>
      </c>
      <c r="P180" s="45">
        <v>0</v>
      </c>
      <c r="Q180" s="44">
        <v>0</v>
      </c>
      <c r="R180" s="45">
        <v>0</v>
      </c>
      <c r="S180" s="44">
        <v>7.6406666666666663</v>
      </c>
      <c r="T180" s="45">
        <v>14.565666666666667</v>
      </c>
      <c r="U180" s="44">
        <v>20.285333333333334</v>
      </c>
      <c r="V180" s="45">
        <v>31.991333333333341</v>
      </c>
      <c r="W180" s="44">
        <v>10.217666666666664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>SUM(E180:AB180)</f>
        <v>88.469499999999996</v>
      </c>
      <c r="AE180" s="54"/>
    </row>
    <row r="181" spans="2:31" x14ac:dyDescent="0.3">
      <c r="B181" s="14" t="s">
        <v>6</v>
      </c>
      <c r="C181" s="14"/>
      <c r="D181" s="1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1.6378333333333333</v>
      </c>
      <c r="O181" s="44">
        <v>0.57533333333333359</v>
      </c>
      <c r="P181" s="45">
        <v>0</v>
      </c>
      <c r="Q181" s="44">
        <v>0</v>
      </c>
      <c r="R181" s="45">
        <v>6.7864999999999975</v>
      </c>
      <c r="S181" s="44">
        <v>13.29</v>
      </c>
      <c r="T181" s="45">
        <v>35.622999999999998</v>
      </c>
      <c r="U181" s="44">
        <v>31.812999999999995</v>
      </c>
      <c r="V181" s="45">
        <v>30.856166666666663</v>
      </c>
      <c r="W181" s="44">
        <v>10.514999999999999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ref="AD181:AD229" si="53">SUM(E181:AB181)</f>
        <v>131.09683333333331</v>
      </c>
      <c r="AE181" s="54"/>
    </row>
    <row r="182" spans="2:31" x14ac:dyDescent="0.3">
      <c r="B182" s="14" t="s">
        <v>105</v>
      </c>
      <c r="C182" s="14"/>
      <c r="D182" s="1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</v>
      </c>
      <c r="N182" s="45">
        <v>1.7000000000000001E-2</v>
      </c>
      <c r="O182" s="44">
        <v>3.2000000000000008E-2</v>
      </c>
      <c r="P182" s="45">
        <v>0</v>
      </c>
      <c r="Q182" s="44">
        <v>0</v>
      </c>
      <c r="R182" s="45">
        <v>1.3333333333333049E-3</v>
      </c>
      <c r="S182" s="44">
        <v>78.927333333333308</v>
      </c>
      <c r="T182" s="45">
        <v>82.975666666666669</v>
      </c>
      <c r="U182" s="44">
        <v>69.51966666666668</v>
      </c>
      <c r="V182" s="45">
        <v>64.390833333333347</v>
      </c>
      <c r="W182" s="44">
        <v>29.652833333333326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53"/>
        <v>325.51666666666665</v>
      </c>
      <c r="AE182" s="54"/>
    </row>
    <row r="183" spans="2:31" x14ac:dyDescent="0.3">
      <c r="B183" s="14" t="s">
        <v>7</v>
      </c>
      <c r="C183" s="14"/>
      <c r="D183" s="1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</v>
      </c>
      <c r="N183" s="45">
        <v>1.8468333333333333</v>
      </c>
      <c r="O183" s="44">
        <v>0</v>
      </c>
      <c r="P183" s="45">
        <v>0</v>
      </c>
      <c r="Q183" s="44">
        <v>0</v>
      </c>
      <c r="R183" s="45">
        <v>0</v>
      </c>
      <c r="S183" s="44">
        <v>56.386500000000005</v>
      </c>
      <c r="T183" s="45">
        <v>74.124499999999969</v>
      </c>
      <c r="U183" s="44">
        <v>36.664166666666667</v>
      </c>
      <c r="V183" s="45">
        <v>77.245166666666677</v>
      </c>
      <c r="W183" s="44">
        <v>15.377166666666666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53"/>
        <v>261.64433333333329</v>
      </c>
      <c r="AE183" s="54"/>
    </row>
    <row r="184" spans="2:31" x14ac:dyDescent="0.3">
      <c r="B184" s="14" t="s">
        <v>8</v>
      </c>
      <c r="C184" s="14"/>
      <c r="D184" s="1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1.9350000000000009</v>
      </c>
      <c r="O184" s="44">
        <v>2.3246666666666669</v>
      </c>
      <c r="P184" s="45">
        <v>0</v>
      </c>
      <c r="Q184" s="44">
        <v>0</v>
      </c>
      <c r="R184" s="45">
        <v>0.14100000000000001</v>
      </c>
      <c r="S184" s="44">
        <v>7.4808333333333303</v>
      </c>
      <c r="T184" s="45">
        <v>0.40566666666666673</v>
      </c>
      <c r="U184" s="44">
        <v>8.5334999999999983</v>
      </c>
      <c r="V184" s="45">
        <v>14.275</v>
      </c>
      <c r="W184" s="44">
        <v>2.660166666666667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53"/>
        <v>37.755833333333335</v>
      </c>
      <c r="AE184" s="54"/>
    </row>
    <row r="185" spans="2:31" x14ac:dyDescent="0.3">
      <c r="B185" s="14" t="s">
        <v>9</v>
      </c>
      <c r="C185" s="14"/>
      <c r="D185" s="1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</v>
      </c>
      <c r="N185" s="45">
        <v>1.550000000000001E-2</v>
      </c>
      <c r="O185" s="44">
        <v>0.89333333333333331</v>
      </c>
      <c r="P185" s="45">
        <v>0</v>
      </c>
      <c r="Q185" s="44">
        <v>0</v>
      </c>
      <c r="R185" s="45">
        <v>0</v>
      </c>
      <c r="S185" s="44">
        <v>0</v>
      </c>
      <c r="T185" s="45">
        <v>0.27249999999999991</v>
      </c>
      <c r="U185" s="44">
        <v>0.13600000000000001</v>
      </c>
      <c r="V185" s="45">
        <v>2.7356666666666669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53"/>
        <v>4.0529999999999999</v>
      </c>
      <c r="AE185" s="54"/>
    </row>
    <row r="186" spans="2:31" x14ac:dyDescent="0.3">
      <c r="B186" s="14" t="s">
        <v>10</v>
      </c>
      <c r="C186" s="14"/>
      <c r="D186" s="1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0.92216666666666669</v>
      </c>
      <c r="O186" s="44">
        <v>1.728833333333333</v>
      </c>
      <c r="P186" s="45">
        <v>0</v>
      </c>
      <c r="Q186" s="44">
        <v>0</v>
      </c>
      <c r="R186" s="45">
        <v>0</v>
      </c>
      <c r="S186" s="44">
        <v>0</v>
      </c>
      <c r="T186" s="45">
        <v>0</v>
      </c>
      <c r="U186" s="44">
        <v>0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53"/>
        <v>2.6509999999999998</v>
      </c>
      <c r="AE186" s="54"/>
    </row>
    <row r="187" spans="2:31" x14ac:dyDescent="0.3">
      <c r="B187" s="14" t="s">
        <v>11</v>
      </c>
      <c r="C187" s="14"/>
      <c r="D187" s="1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1.3049999999999999</v>
      </c>
      <c r="O187" s="44">
        <v>2.5300000000000002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53"/>
        <v>3.835</v>
      </c>
      <c r="AE187" s="54"/>
    </row>
    <row r="188" spans="2:31" x14ac:dyDescent="0.3">
      <c r="B188" s="14" t="s">
        <v>12</v>
      </c>
      <c r="C188" s="14"/>
      <c r="D188" s="1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</v>
      </c>
      <c r="N188" s="45">
        <v>1.1121666666666667</v>
      </c>
      <c r="O188" s="44">
        <v>1.4355000000000002</v>
      </c>
      <c r="P188" s="45">
        <v>0</v>
      </c>
      <c r="Q188" s="44">
        <v>0</v>
      </c>
      <c r="R188" s="45">
        <v>0</v>
      </c>
      <c r="S188" s="44">
        <v>0</v>
      </c>
      <c r="T188" s="45">
        <v>0</v>
      </c>
      <c r="U188" s="44">
        <v>0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53"/>
        <v>2.5476666666666672</v>
      </c>
      <c r="AE188" s="54"/>
    </row>
    <row r="189" spans="2:31" x14ac:dyDescent="0.3">
      <c r="B189" s="14" t="s">
        <v>13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</v>
      </c>
      <c r="N189" s="45">
        <v>3.3333333333333333E-2</v>
      </c>
      <c r="O189" s="44">
        <v>0.10450000000000001</v>
      </c>
      <c r="P189" s="45">
        <v>0</v>
      </c>
      <c r="Q189" s="44">
        <v>0</v>
      </c>
      <c r="R189" s="45">
        <v>0</v>
      </c>
      <c r="S189" s="44">
        <v>0</v>
      </c>
      <c r="T189" s="45">
        <v>0</v>
      </c>
      <c r="U189" s="44">
        <v>0</v>
      </c>
      <c r="V189" s="45">
        <v>0</v>
      </c>
      <c r="W189" s="44">
        <v>5.5160000000000009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53"/>
        <v>5.6538333333333339</v>
      </c>
      <c r="AE189" s="54"/>
    </row>
    <row r="190" spans="2:31" x14ac:dyDescent="0.3">
      <c r="B190" s="14" t="s">
        <v>14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</v>
      </c>
      <c r="N190" s="45">
        <v>0</v>
      </c>
      <c r="O190" s="44">
        <v>0</v>
      </c>
      <c r="P190" s="45">
        <v>0</v>
      </c>
      <c r="Q190" s="44">
        <v>0</v>
      </c>
      <c r="R190" s="45">
        <v>0</v>
      </c>
      <c r="S190" s="44">
        <v>0</v>
      </c>
      <c r="T190" s="45">
        <v>0</v>
      </c>
      <c r="U190" s="44">
        <v>0</v>
      </c>
      <c r="V190" s="45">
        <v>0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53"/>
        <v>0</v>
      </c>
      <c r="AE190" s="54"/>
    </row>
    <row r="191" spans="2:31" x14ac:dyDescent="0.3">
      <c r="B191" s="14" t="s">
        <v>15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</v>
      </c>
      <c r="N191" s="45">
        <v>0</v>
      </c>
      <c r="O191" s="44">
        <v>0.22733333333333341</v>
      </c>
      <c r="P191" s="45">
        <v>0</v>
      </c>
      <c r="Q191" s="44">
        <v>0</v>
      </c>
      <c r="R191" s="45">
        <v>2.6833333333333334E-2</v>
      </c>
      <c r="S191" s="44">
        <v>1.9913333333333343</v>
      </c>
      <c r="T191" s="45">
        <v>0</v>
      </c>
      <c r="U191" s="44">
        <v>0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53"/>
        <v>2.2455000000000012</v>
      </c>
      <c r="AE191" s="54"/>
    </row>
    <row r="192" spans="2:31" x14ac:dyDescent="0.3">
      <c r="B192" s="14" t="s">
        <v>16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</v>
      </c>
      <c r="N192" s="45">
        <v>0.73166666666666713</v>
      </c>
      <c r="O192" s="44">
        <v>0.94966666666666666</v>
      </c>
      <c r="P192" s="45">
        <v>0</v>
      </c>
      <c r="Q192" s="44">
        <v>0</v>
      </c>
      <c r="R192" s="45">
        <v>0</v>
      </c>
      <c r="S192" s="44">
        <v>0.10666666666666662</v>
      </c>
      <c r="T192" s="45">
        <v>0</v>
      </c>
      <c r="U192" s="44">
        <v>0.16033333333333336</v>
      </c>
      <c r="V192" s="45">
        <v>2.6666666666666839E-3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53"/>
        <v>1.9510000000000005</v>
      </c>
      <c r="AE192" s="54"/>
    </row>
    <row r="193" spans="2:31" x14ac:dyDescent="0.3">
      <c r="B193" s="14" t="s">
        <v>17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0.89999999999999958</v>
      </c>
      <c r="O193" s="44">
        <v>1.4226666666666656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2.2374999999999998</v>
      </c>
      <c r="V193" s="45">
        <v>1.1113333333333328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53"/>
        <v>5.6714999999999982</v>
      </c>
      <c r="AE193" s="54"/>
    </row>
    <row r="194" spans="2:31" x14ac:dyDescent="0.3">
      <c r="B194" s="14" t="s">
        <v>18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0</v>
      </c>
      <c r="O194" s="44">
        <v>0</v>
      </c>
      <c r="P194" s="45">
        <v>0</v>
      </c>
      <c r="Q194" s="44">
        <v>0</v>
      </c>
      <c r="R194" s="45">
        <v>0</v>
      </c>
      <c r="S194" s="44">
        <v>6.5000000000000006E-3</v>
      </c>
      <c r="T194" s="45">
        <v>4.2000000000000003E-2</v>
      </c>
      <c r="U194" s="44">
        <v>4.7333333333333318E-2</v>
      </c>
      <c r="V194" s="45">
        <v>0.58783333333333343</v>
      </c>
      <c r="W194" s="44">
        <v>0.11366666666666667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53"/>
        <v>0.79733333333333345</v>
      </c>
      <c r="AE194" s="54"/>
    </row>
    <row r="195" spans="2:31" x14ac:dyDescent="0.3">
      <c r="B195" s="14" t="s">
        <v>19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8.1499999999999989E-2</v>
      </c>
      <c r="T195" s="45">
        <v>0.16666666666666671</v>
      </c>
      <c r="U195" s="44">
        <v>2.6031666666666662</v>
      </c>
      <c r="V195" s="45">
        <v>2.052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53"/>
        <v>4.9033333333333324</v>
      </c>
      <c r="AE195" s="54"/>
    </row>
    <row r="196" spans="2:31" x14ac:dyDescent="0.3">
      <c r="B196" s="4" t="s">
        <v>20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</v>
      </c>
      <c r="N196" s="45">
        <v>0.40000000000000019</v>
      </c>
      <c r="O196" s="44">
        <v>0.58666666666666667</v>
      </c>
      <c r="P196" s="45">
        <v>0</v>
      </c>
      <c r="Q196" s="44">
        <v>0</v>
      </c>
      <c r="R196" s="45">
        <v>3.6666666666666667E-2</v>
      </c>
      <c r="S196" s="44">
        <v>1.7000000000000017</v>
      </c>
      <c r="T196" s="45">
        <v>1.799999999999998</v>
      </c>
      <c r="U196" s="44">
        <v>1.9000000000000019</v>
      </c>
      <c r="V196" s="45">
        <v>2.5</v>
      </c>
      <c r="W196" s="44">
        <v>0.62333333333333329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53"/>
        <v>9.5466666666666686</v>
      </c>
      <c r="AE196" s="54"/>
    </row>
    <row r="197" spans="2:31" x14ac:dyDescent="0.3">
      <c r="B197" s="4" t="s">
        <v>21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2.3333333333333344E-3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5.8000000000000038E-2</v>
      </c>
      <c r="W197" s="44">
        <v>3.4000000000000016E-2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53"/>
        <v>9.433333333333338E-2</v>
      </c>
      <c r="AE197" s="54"/>
    </row>
    <row r="198" spans="2:31" x14ac:dyDescent="0.3">
      <c r="B198" s="4" t="s">
        <v>22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0</v>
      </c>
      <c r="O198" s="44">
        <v>7.3333333333333401E-3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53"/>
        <v>7.3333333333333401E-3</v>
      </c>
      <c r="AE198" s="54"/>
    </row>
    <row r="199" spans="2:31" x14ac:dyDescent="0.3">
      <c r="B199" s="4" t="s">
        <v>23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0.20350000000000007</v>
      </c>
      <c r="O199" s="44">
        <v>0.68933333333333324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0.27700000000000002</v>
      </c>
      <c r="W199" s="44">
        <v>0.17850000000000005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53"/>
        <v>1.3483333333333336</v>
      </c>
      <c r="AE199" s="54"/>
    </row>
    <row r="200" spans="2:31" x14ac:dyDescent="0.3">
      <c r="B200" s="4" t="s">
        <v>24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0</v>
      </c>
      <c r="O200" s="44">
        <v>0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1.2000000000000004E-2</v>
      </c>
      <c r="W200" s="44">
        <v>2.9500000000000002E-2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53"/>
        <v>4.1500000000000009E-2</v>
      </c>
      <c r="AE200" s="54"/>
    </row>
    <row r="201" spans="2:31" x14ac:dyDescent="0.3">
      <c r="B201" s="4" t="s">
        <v>25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53"/>
        <v>0</v>
      </c>
      <c r="AE201" s="54"/>
    </row>
    <row r="202" spans="2:31" x14ac:dyDescent="0.3">
      <c r="B202" s="4" t="s">
        <v>26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1.5783333333333334</v>
      </c>
      <c r="O202" s="44">
        <v>2.2223333333333328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0.22116666666666684</v>
      </c>
      <c r="W202" s="44">
        <v>0.2674999999999999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53"/>
        <v>4.2893333333333334</v>
      </c>
      <c r="AE202" s="54"/>
    </row>
    <row r="203" spans="2:31" x14ac:dyDescent="0.3">
      <c r="B203" s="4" t="s">
        <v>27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11.126166666666666</v>
      </c>
      <c r="O203" s="44">
        <v>11.702499999999999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9.6666666666666706E-2</v>
      </c>
      <c r="W203" s="44">
        <v>0.19833333333333328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53"/>
        <v>23.123666666666665</v>
      </c>
      <c r="AE203" s="54"/>
    </row>
    <row r="204" spans="2:31" x14ac:dyDescent="0.3">
      <c r="B204" s="4" t="s">
        <v>28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5.3418333333333319</v>
      </c>
      <c r="O204" s="44">
        <v>6.4159999999999995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0.89766666666666672</v>
      </c>
      <c r="W204" s="44">
        <v>0.95200000000000007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53"/>
        <v>13.607499999999996</v>
      </c>
      <c r="AE204" s="54"/>
    </row>
    <row r="205" spans="2:31" x14ac:dyDescent="0.3">
      <c r="B205" s="4" t="s">
        <v>106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2.2264999999999997</v>
      </c>
      <c r="O205" s="44">
        <v>2.2821666666666642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0.76716666666666655</v>
      </c>
      <c r="W205" s="44">
        <v>1.2023333333333335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53"/>
        <v>6.478166666666664</v>
      </c>
      <c r="AE205" s="54"/>
    </row>
    <row r="206" spans="2:31" x14ac:dyDescent="0.3">
      <c r="B206" s="4" t="s">
        <v>29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0.46783333333333338</v>
      </c>
      <c r="O206" s="44">
        <v>3.7455000000000003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1.1765000000000001</v>
      </c>
      <c r="W206" s="44">
        <v>1.6488333333333334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53"/>
        <v>7.0386666666666668</v>
      </c>
      <c r="AE206" s="54"/>
    </row>
    <row r="207" spans="2:31" x14ac:dyDescent="0.3">
      <c r="B207" s="4" t="s">
        <v>30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14.613000000000001</v>
      </c>
      <c r="O207" s="44">
        <v>16.600000000000001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0.17399999999999982</v>
      </c>
      <c r="W207" s="44">
        <v>1.5469999999999995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53"/>
        <v>32.933999999999997</v>
      </c>
      <c r="AE207" s="54"/>
    </row>
    <row r="208" spans="2:31" x14ac:dyDescent="0.3">
      <c r="B208" s="4" t="s">
        <v>31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5.849999999999997</v>
      </c>
      <c r="O208" s="44">
        <v>7.1866666666666719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1.9333333333333333</v>
      </c>
      <c r="W208" s="44">
        <v>1.4449999999999998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53"/>
        <v>16.415000000000003</v>
      </c>
      <c r="AE208" s="54"/>
    </row>
    <row r="209" spans="2:31" x14ac:dyDescent="0.3">
      <c r="B209" s="4" t="s">
        <v>32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3.6168333333333331</v>
      </c>
      <c r="O209" s="44">
        <v>6.6578333333333335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1.4403333333333335</v>
      </c>
      <c r="W209" s="44">
        <v>1.1815000000000002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53"/>
        <v>12.8965</v>
      </c>
      <c r="AE209" s="54"/>
    </row>
    <row r="210" spans="2:31" x14ac:dyDescent="0.3">
      <c r="B210" s="4" t="s">
        <v>33</v>
      </c>
      <c r="C210" s="4"/>
      <c r="D210" s="4"/>
      <c r="E210" s="44">
        <v>0.23966666666666692</v>
      </c>
      <c r="F210" s="45">
        <v>0.21133333333333307</v>
      </c>
      <c r="G210" s="44">
        <v>0.48549999999999982</v>
      </c>
      <c r="H210" s="45">
        <v>0.87500000000000022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1.0214999999999999</v>
      </c>
      <c r="O210" s="44">
        <v>2.3811666666666667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9.866666666666668E-2</v>
      </c>
      <c r="W210" s="44">
        <v>0.153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53"/>
        <v>5.4658333333333333</v>
      </c>
      <c r="AE210" s="54"/>
    </row>
    <row r="211" spans="2:31" x14ac:dyDescent="0.3">
      <c r="B211" s="4" t="s">
        <v>34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0</v>
      </c>
      <c r="O211" s="44">
        <v>0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53"/>
        <v>0</v>
      </c>
      <c r="AE211" s="54"/>
    </row>
    <row r="212" spans="2:31" x14ac:dyDescent="0.3">
      <c r="B212" s="4" t="s">
        <v>35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53"/>
        <v>0</v>
      </c>
      <c r="AE212" s="54"/>
    </row>
    <row r="213" spans="2:31" x14ac:dyDescent="0.3">
      <c r="B213" s="4" t="s">
        <v>36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53"/>
        <v>0</v>
      </c>
      <c r="AE213" s="54"/>
    </row>
    <row r="214" spans="2:31" x14ac:dyDescent="0.3">
      <c r="B214" s="4" t="s">
        <v>107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53"/>
        <v>0</v>
      </c>
      <c r="AE214" s="54"/>
    </row>
    <row r="215" spans="2:31" x14ac:dyDescent="0.3">
      <c r="B215" s="4" t="s">
        <v>86</v>
      </c>
      <c r="C215" s="4"/>
      <c r="D215" s="4"/>
      <c r="E215" s="44">
        <v>1.1316666666666668</v>
      </c>
      <c r="F215" s="45">
        <v>0.55316666666666625</v>
      </c>
      <c r="G215" s="44">
        <v>0.49316666666666692</v>
      </c>
      <c r="H215" s="45">
        <v>1.5134999999999996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0.70700000000000029</v>
      </c>
      <c r="O215" s="44">
        <v>0.52883333333333327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0.12766666666666654</v>
      </c>
      <c r="W215" s="44">
        <v>0.1331666666666666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53"/>
        <v>5.1881666666666666</v>
      </c>
      <c r="AE215" s="54"/>
    </row>
    <row r="216" spans="2:31" x14ac:dyDescent="0.3">
      <c r="B216" s="4" t="s">
        <v>87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2.595499999999999</v>
      </c>
      <c r="O216" s="44">
        <v>3.9436666666666667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53"/>
        <v>6.5391666666666657</v>
      </c>
      <c r="AE216" s="54"/>
    </row>
    <row r="217" spans="2:31" x14ac:dyDescent="0.3">
      <c r="B217" s="4" t="s">
        <v>93</v>
      </c>
      <c r="C217" s="4"/>
      <c r="D217" s="4"/>
      <c r="E217" s="44">
        <v>0</v>
      </c>
      <c r="F217" s="45">
        <v>0</v>
      </c>
      <c r="G217" s="44">
        <v>0</v>
      </c>
      <c r="H217" s="45">
        <v>0.40116666666666656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4.0321666666666651</v>
      </c>
      <c r="O217" s="44">
        <v>4.0256666666666652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0.24166666666666667</v>
      </c>
      <c r="W217" s="44">
        <v>0.28333333333333333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53"/>
        <v>8.9839999999999964</v>
      </c>
      <c r="AE217" s="54"/>
    </row>
    <row r="218" spans="2:31" x14ac:dyDescent="0.3">
      <c r="B218" s="4" t="s">
        <v>98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4.2090000000000005</v>
      </c>
      <c r="O218" s="44">
        <v>4.0249999999999995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0.74433333333333307</v>
      </c>
      <c r="W218" s="44">
        <v>0.69416666666666671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53"/>
        <v>9.6724999999999994</v>
      </c>
      <c r="AE218" s="54"/>
    </row>
    <row r="219" spans="2:31" x14ac:dyDescent="0.3">
      <c r="B219" s="4" t="s">
        <v>99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53"/>
        <v>0</v>
      </c>
      <c r="AE219" s="54"/>
    </row>
    <row r="220" spans="2:31" x14ac:dyDescent="0.3">
      <c r="B220" s="4" t="s">
        <v>100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3.0559999999999996</v>
      </c>
      <c r="O220" s="44">
        <v>7.8466666666666613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10.407833333333336</v>
      </c>
      <c r="V220" s="45">
        <v>21.785333333333323</v>
      </c>
      <c r="W220" s="44">
        <v>0.43416666666666637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53"/>
        <v>43.529999999999987</v>
      </c>
      <c r="AE220" s="54"/>
    </row>
    <row r="221" spans="2:31" x14ac:dyDescent="0.3">
      <c r="B221" s="4" t="s">
        <v>101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18.682833333333335</v>
      </c>
      <c r="O221" s="44">
        <v>26.289166666666663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13.242166666666662</v>
      </c>
      <c r="W221" s="44">
        <v>8.3085000000000004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53"/>
        <v>66.522666666666652</v>
      </c>
      <c r="AE221" s="54"/>
    </row>
    <row r="222" spans="2:31" x14ac:dyDescent="0.3">
      <c r="B222" s="4" t="s">
        <v>108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4.504666666666667</v>
      </c>
      <c r="O222" s="44">
        <v>5.5045000000000011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1.0536666666666668</v>
      </c>
      <c r="W222" s="44">
        <v>1.4988333333333337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53"/>
        <v>12.561666666666669</v>
      </c>
      <c r="AE222" s="54"/>
    </row>
    <row r="223" spans="2:31" x14ac:dyDescent="0.3">
      <c r="B223" s="4" t="s">
        <v>114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2.9456666666666638</v>
      </c>
      <c r="V223" s="45">
        <v>23.428166666666652</v>
      </c>
      <c r="W223" s="44">
        <v>14.504666666666669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53"/>
        <v>40.878499999999988</v>
      </c>
      <c r="AE223" s="54"/>
    </row>
    <row r="224" spans="2:31" x14ac:dyDescent="0.3">
      <c r="B224" s="4" t="s">
        <v>118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</v>
      </c>
      <c r="O224" s="44">
        <v>0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53"/>
        <v>0</v>
      </c>
      <c r="AE224" s="54"/>
    </row>
    <row r="225" spans="2:31" x14ac:dyDescent="0.3">
      <c r="B225" s="4" t="s">
        <v>125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5.6333333333333374E-2</v>
      </c>
      <c r="O225" s="44">
        <v>0</v>
      </c>
      <c r="P225" s="45">
        <v>0</v>
      </c>
      <c r="Q225" s="44">
        <v>0</v>
      </c>
      <c r="R225" s="45">
        <v>0</v>
      </c>
      <c r="S225" s="44">
        <v>0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53"/>
        <v>5.6333333333333374E-2</v>
      </c>
      <c r="AE225" s="54"/>
    </row>
    <row r="226" spans="2:31" x14ac:dyDescent="0.3">
      <c r="B226" s="4" t="s">
        <v>126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2.3000000000000001E-4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1.7269999999999987E-2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53"/>
        <v>1.7499999999999988E-2</v>
      </c>
      <c r="AE226" s="54"/>
    </row>
    <row r="227" spans="2:31" x14ac:dyDescent="0.3">
      <c r="B227" s="4" t="s">
        <v>304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2.4666666666666668E-4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7.760843333333332</v>
      </c>
      <c r="W227" s="44">
        <v>3.2992166666666662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53"/>
        <v>11.060306666666666</v>
      </c>
      <c r="AE227" s="54"/>
    </row>
    <row r="228" spans="2:31" x14ac:dyDescent="0.3">
      <c r="B228" s="4" t="s">
        <v>305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1.9000000000000001E-4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1.3027216666666666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" si="54">SUM(E228:AB228)</f>
        <v>1.3029116666666665</v>
      </c>
      <c r="AE228" s="54"/>
    </row>
    <row r="229" spans="2:31" x14ac:dyDescent="0.3">
      <c r="B229" s="4" t="s">
        <v>317</v>
      </c>
      <c r="C229" s="4"/>
      <c r="D229" s="4"/>
      <c r="E229" s="44"/>
      <c r="F229" s="45"/>
      <c r="G229" s="44"/>
      <c r="H229" s="45"/>
      <c r="I229" s="44"/>
      <c r="J229" s="45"/>
      <c r="K229" s="44"/>
      <c r="L229" s="45"/>
      <c r="M229" s="44"/>
      <c r="N229" s="45"/>
      <c r="O229" s="44"/>
      <c r="P229" s="45"/>
      <c r="Q229" s="44"/>
      <c r="R229" s="45"/>
      <c r="S229" s="44"/>
      <c r="T229" s="45"/>
      <c r="U229" s="44"/>
      <c r="V229" s="45"/>
      <c r="W229" s="44"/>
      <c r="X229" s="45"/>
      <c r="Y229" s="44"/>
      <c r="Z229" s="45"/>
      <c r="AA229" s="44"/>
      <c r="AB229" s="45"/>
      <c r="AC229" s="54"/>
      <c r="AD229" s="55">
        <f t="shared" si="53"/>
        <v>0</v>
      </c>
      <c r="AE229" s="54"/>
    </row>
    <row r="230" spans="2:31" x14ac:dyDescent="0.3">
      <c r="B230" s="12" t="s">
        <v>2</v>
      </c>
      <c r="C230" s="12"/>
      <c r="D230" s="12"/>
      <c r="E230" s="13">
        <f>SUM(E179:E229)</f>
        <v>1.3713333333333337</v>
      </c>
      <c r="F230" s="13">
        <f t="shared" ref="F230" si="55">SUM(F179:F229)</f>
        <v>0.76449999999999929</v>
      </c>
      <c r="G230" s="13">
        <f t="shared" ref="G230" si="56">SUM(G179:G229)</f>
        <v>0.9786666666666668</v>
      </c>
      <c r="H230" s="13">
        <f t="shared" ref="H230" si="57">SUM(H179:H229)</f>
        <v>2.7896666666666663</v>
      </c>
      <c r="I230" s="13">
        <f t="shared" ref="I230" si="58">SUM(I179:I229)</f>
        <v>0</v>
      </c>
      <c r="J230" s="13">
        <f t="shared" ref="J230" si="59">SUM(J179:J229)</f>
        <v>0</v>
      </c>
      <c r="K230" s="13">
        <f t="shared" ref="K230" si="60">SUM(K179:K229)</f>
        <v>0</v>
      </c>
      <c r="L230" s="13">
        <f t="shared" ref="L230" si="61">SUM(L179:L229)</f>
        <v>0</v>
      </c>
      <c r="M230" s="13">
        <f t="shared" ref="M230" si="62">SUM(M179:M229)</f>
        <v>0</v>
      </c>
      <c r="N230" s="13">
        <f t="shared" ref="N230" si="63">SUM(N179:N229)</f>
        <v>95.748333333333321</v>
      </c>
      <c r="O230" s="13">
        <f t="shared" ref="O230" si="64">SUM(O179:O229)</f>
        <v>127.63383333333336</v>
      </c>
      <c r="P230" s="13">
        <f t="shared" ref="P230" si="65">SUM(P179:P229)</f>
        <v>0</v>
      </c>
      <c r="Q230" s="13">
        <f t="shared" ref="Q230" si="66">SUM(Q179:Q229)</f>
        <v>0</v>
      </c>
      <c r="R230" s="13">
        <f t="shared" ref="R230" si="67">SUM(R179:R229)</f>
        <v>6.9923333333333311</v>
      </c>
      <c r="S230" s="13">
        <f t="shared" ref="S230" si="68">SUM(S179:S229)</f>
        <v>167.61133333333328</v>
      </c>
      <c r="T230" s="13">
        <f t="shared" ref="T230" si="69">SUM(T179:T229)</f>
        <v>209.97566666666663</v>
      </c>
      <c r="U230" s="13">
        <f t="shared" ref="U230" si="70">SUM(U179:U229)</f>
        <v>187.25350000000003</v>
      </c>
      <c r="V230" s="13">
        <f t="shared" ref="V230" si="71">SUM(V179:V229)</f>
        <v>304.60433500000011</v>
      </c>
      <c r="W230" s="13">
        <f t="shared" ref="W230" si="72">SUM(W179:W229)</f>
        <v>117.82004999999998</v>
      </c>
      <c r="X230" s="13">
        <f t="shared" ref="X230" si="73">SUM(X179:X229)</f>
        <v>0</v>
      </c>
      <c r="Y230" s="13">
        <f t="shared" ref="Y230" si="74">SUM(Y179:Y229)</f>
        <v>0</v>
      </c>
      <c r="Z230" s="13">
        <f t="shared" ref="Z230" si="75">SUM(Z179:Z229)</f>
        <v>0</v>
      </c>
      <c r="AA230" s="13">
        <f t="shared" ref="AA230" si="76">SUM(AA179:AA229)</f>
        <v>0</v>
      </c>
      <c r="AB230" s="13">
        <f t="shared" ref="AB230" si="77">SUM(AB179:AB229)</f>
        <v>0</v>
      </c>
      <c r="AC230" s="116">
        <f>SUM(AC179:AE229)</f>
        <v>1223.5435516666666</v>
      </c>
      <c r="AD230" s="116"/>
      <c r="AE230" s="116"/>
    </row>
    <row r="231" spans="2:31" x14ac:dyDescent="0.3">
      <c r="B231" s="14"/>
      <c r="C231" s="15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2:31" x14ac:dyDescent="0.3">
      <c r="B232" s="14"/>
      <c r="C232" s="15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2:31" x14ac:dyDescent="0.3">
      <c r="B233" s="8">
        <f>'Resumen-Mensual'!$I$26</f>
        <v>45752</v>
      </c>
    </row>
    <row r="234" spans="2:31" x14ac:dyDescent="0.3">
      <c r="B234" s="8"/>
    </row>
    <row r="235" spans="2:31" x14ac:dyDescent="0.3">
      <c r="B235" s="9" t="s">
        <v>81</v>
      </c>
      <c r="C235" s="10"/>
      <c r="D235" s="10"/>
      <c r="E235" s="11">
        <v>1</v>
      </c>
      <c r="F235" s="11">
        <v>2</v>
      </c>
      <c r="G235" s="11">
        <v>3</v>
      </c>
      <c r="H235" s="11">
        <v>4</v>
      </c>
      <c r="I235" s="11">
        <v>5</v>
      </c>
      <c r="J235" s="11">
        <v>6</v>
      </c>
      <c r="K235" s="11">
        <v>7</v>
      </c>
      <c r="L235" s="11">
        <v>8</v>
      </c>
      <c r="M235" s="11">
        <v>9</v>
      </c>
      <c r="N235" s="11">
        <v>10</v>
      </c>
      <c r="O235" s="11">
        <v>11</v>
      </c>
      <c r="P235" s="11">
        <v>12</v>
      </c>
      <c r="Q235" s="11">
        <v>13</v>
      </c>
      <c r="R235" s="11">
        <v>14</v>
      </c>
      <c r="S235" s="11">
        <v>15</v>
      </c>
      <c r="T235" s="11">
        <v>16</v>
      </c>
      <c r="U235" s="11">
        <v>17</v>
      </c>
      <c r="V235" s="11">
        <v>18</v>
      </c>
      <c r="W235" s="11">
        <v>19</v>
      </c>
      <c r="X235" s="11">
        <v>20</v>
      </c>
      <c r="Y235" s="11">
        <v>21</v>
      </c>
      <c r="Z235" s="11">
        <v>22</v>
      </c>
      <c r="AA235" s="11">
        <v>23</v>
      </c>
      <c r="AB235" s="11">
        <v>24</v>
      </c>
      <c r="AC235" s="99" t="s">
        <v>2</v>
      </c>
      <c r="AD235" s="99"/>
      <c r="AE235" s="99"/>
    </row>
    <row r="236" spans="2:31" x14ac:dyDescent="0.3">
      <c r="B236" s="14" t="s">
        <v>4</v>
      </c>
      <c r="C236" s="47"/>
      <c r="D236" s="47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10.182833333333333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6"/>
      <c r="AD236" s="57">
        <f>SUM(E236:AB236)</f>
        <v>10.182833333333333</v>
      </c>
      <c r="AE236" s="56"/>
    </row>
    <row r="237" spans="2:31" x14ac:dyDescent="0.3">
      <c r="B237" s="14" t="s">
        <v>5</v>
      </c>
      <c r="C237" s="14"/>
      <c r="D237" s="1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1.9333333333333334E-2</v>
      </c>
      <c r="O237" s="44">
        <v>0</v>
      </c>
      <c r="P237" s="45">
        <v>0</v>
      </c>
      <c r="Q237" s="44">
        <v>0</v>
      </c>
      <c r="R237" s="45">
        <v>0</v>
      </c>
      <c r="S237" s="44">
        <v>2.5053333333333341</v>
      </c>
      <c r="T237" s="45">
        <v>1.2571666666666654</v>
      </c>
      <c r="U237" s="44">
        <v>20.231166666666663</v>
      </c>
      <c r="V237" s="45">
        <v>35.994999999999997</v>
      </c>
      <c r="W237" s="44">
        <v>12.908666666666669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>SUM(E237:AB237)</f>
        <v>72.916666666666657</v>
      </c>
      <c r="AE237" s="54"/>
    </row>
    <row r="238" spans="2:31" x14ac:dyDescent="0.3">
      <c r="B238" s="14" t="s">
        <v>6</v>
      </c>
      <c r="C238" s="14"/>
      <c r="D238" s="1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0</v>
      </c>
      <c r="N238" s="45">
        <v>0.16850000000000001</v>
      </c>
      <c r="O238" s="44">
        <v>0.52199999999999991</v>
      </c>
      <c r="P238" s="45">
        <v>0</v>
      </c>
      <c r="Q238" s="44">
        <v>0</v>
      </c>
      <c r="R238" s="45">
        <v>0</v>
      </c>
      <c r="S238" s="44">
        <v>24.748833333333355</v>
      </c>
      <c r="T238" s="45">
        <v>33.122166666666686</v>
      </c>
      <c r="U238" s="44">
        <v>31.700000000000021</v>
      </c>
      <c r="V238" s="45">
        <v>18.932666666666663</v>
      </c>
      <c r="W238" s="44">
        <v>12.675333333333334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ref="AD238:AD286" si="78">SUM(E238:AB238)</f>
        <v>121.86950000000004</v>
      </c>
      <c r="AE238" s="54"/>
    </row>
    <row r="239" spans="2:31" x14ac:dyDescent="0.3">
      <c r="B239" s="14" t="s">
        <v>105</v>
      </c>
      <c r="C239" s="14"/>
      <c r="D239" s="1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7.1166666666666684E-2</v>
      </c>
      <c r="O239" s="44">
        <v>2.6666666666666672E-2</v>
      </c>
      <c r="P239" s="45">
        <v>0</v>
      </c>
      <c r="Q239" s="44">
        <v>0</v>
      </c>
      <c r="R239" s="45">
        <v>0</v>
      </c>
      <c r="S239" s="44">
        <v>17.859500000000001</v>
      </c>
      <c r="T239" s="45">
        <v>24.814499999999992</v>
      </c>
      <c r="U239" s="44">
        <v>118.6285</v>
      </c>
      <c r="V239" s="45">
        <v>55.98683333333333</v>
      </c>
      <c r="W239" s="44">
        <v>26.86516666666666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78"/>
        <v>244.2523333333333</v>
      </c>
      <c r="AE239" s="54"/>
    </row>
    <row r="240" spans="2:31" x14ac:dyDescent="0.3">
      <c r="B240" s="14" t="s">
        <v>7</v>
      </c>
      <c r="C240" s="14"/>
      <c r="D240" s="1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0</v>
      </c>
      <c r="P240" s="45">
        <v>0</v>
      </c>
      <c r="Q240" s="44">
        <v>0</v>
      </c>
      <c r="R240" s="45">
        <v>0</v>
      </c>
      <c r="S240" s="44">
        <v>7.0316666666666636</v>
      </c>
      <c r="T240" s="45">
        <v>4.6654999999999998</v>
      </c>
      <c r="U240" s="44">
        <v>6.2011666666666629</v>
      </c>
      <c r="V240" s="45">
        <v>35.046833333333332</v>
      </c>
      <c r="W240" s="44">
        <v>26.353833333333338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78"/>
        <v>79.298999999999992</v>
      </c>
      <c r="AE240" s="54"/>
    </row>
    <row r="241" spans="2:31" x14ac:dyDescent="0.3">
      <c r="B241" s="14" t="s">
        <v>8</v>
      </c>
      <c r="C241" s="14"/>
      <c r="D241" s="1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</v>
      </c>
      <c r="N241" s="45">
        <v>5.591999999999997</v>
      </c>
      <c r="O241" s="44">
        <v>2.5768333333333335</v>
      </c>
      <c r="P241" s="45">
        <v>0</v>
      </c>
      <c r="Q241" s="44">
        <v>0</v>
      </c>
      <c r="R241" s="45">
        <v>0</v>
      </c>
      <c r="S241" s="44">
        <v>3.4366666666666661</v>
      </c>
      <c r="T241" s="45">
        <v>0</v>
      </c>
      <c r="U241" s="44">
        <v>2.796333333333334</v>
      </c>
      <c r="V241" s="45">
        <v>13.605499999999994</v>
      </c>
      <c r="W241" s="44">
        <v>7.1000000000000032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78"/>
        <v>35.107333333333322</v>
      </c>
      <c r="AE241" s="54"/>
    </row>
    <row r="242" spans="2:31" x14ac:dyDescent="0.3">
      <c r="B242" s="14" t="s">
        <v>9</v>
      </c>
      <c r="C242" s="14"/>
      <c r="D242" s="1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1.4828333333333326</v>
      </c>
      <c r="O242" s="44">
        <v>0.17066666666666658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5.6631666666666627</v>
      </c>
      <c r="W242" s="44">
        <v>13.789166666666665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78"/>
        <v>21.105833333333326</v>
      </c>
      <c r="AE242" s="54"/>
    </row>
    <row r="243" spans="2:31" x14ac:dyDescent="0.3">
      <c r="B243" s="14" t="s">
        <v>10</v>
      </c>
      <c r="C243" s="14"/>
      <c r="D243" s="1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2.1190000000000007</v>
      </c>
      <c r="O243" s="44">
        <v>1.1274999999999999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78"/>
        <v>3.2465000000000006</v>
      </c>
      <c r="AE243" s="54"/>
    </row>
    <row r="244" spans="2:31" x14ac:dyDescent="0.3">
      <c r="B244" s="14" t="s">
        <v>11</v>
      </c>
      <c r="C244" s="14"/>
      <c r="D244" s="1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1.391999999999999</v>
      </c>
      <c r="O244" s="44">
        <v>0.77333333333333332</v>
      </c>
      <c r="P244" s="45">
        <v>0</v>
      </c>
      <c r="Q244" s="44">
        <v>0</v>
      </c>
      <c r="R244" s="45">
        <v>0</v>
      </c>
      <c r="S244" s="44">
        <v>0.62066666666666681</v>
      </c>
      <c r="T244" s="45">
        <v>0</v>
      </c>
      <c r="U244" s="44">
        <v>0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78"/>
        <v>2.7859999999999991</v>
      </c>
      <c r="AE244" s="54"/>
    </row>
    <row r="245" spans="2:31" x14ac:dyDescent="0.3">
      <c r="B245" s="14" t="s">
        <v>12</v>
      </c>
      <c r="C245" s="14"/>
      <c r="D245" s="1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1.6143333333333341</v>
      </c>
      <c r="O245" s="44">
        <v>0.59566666666666668</v>
      </c>
      <c r="P245" s="45">
        <v>0</v>
      </c>
      <c r="Q245" s="44">
        <v>0</v>
      </c>
      <c r="R245" s="45">
        <v>0</v>
      </c>
      <c r="S245" s="44">
        <v>0</v>
      </c>
      <c r="T245" s="45">
        <v>4.3333333333333592E-3</v>
      </c>
      <c r="U245" s="44">
        <v>1.2789999999999999</v>
      </c>
      <c r="V245" s="45">
        <v>0.43050000000000005</v>
      </c>
      <c r="W245" s="44">
        <v>2.1073333333333331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78"/>
        <v>6.0311666666666675</v>
      </c>
      <c r="AE245" s="54"/>
    </row>
    <row r="246" spans="2:31" x14ac:dyDescent="0.3">
      <c r="B246" s="14" t="s">
        <v>13</v>
      </c>
      <c r="C246" s="14"/>
      <c r="D246" s="1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2.3666666666666673E-2</v>
      </c>
      <c r="O246" s="44">
        <v>6.6166666666666665E-2</v>
      </c>
      <c r="P246" s="45">
        <v>0</v>
      </c>
      <c r="Q246" s="44">
        <v>0</v>
      </c>
      <c r="R246" s="45">
        <v>0</v>
      </c>
      <c r="S246" s="44">
        <v>1.3061666666666663</v>
      </c>
      <c r="T246" s="45">
        <v>2.1196666666666659</v>
      </c>
      <c r="U246" s="44">
        <v>15.040333333333335</v>
      </c>
      <c r="V246" s="45">
        <v>17.826833333333337</v>
      </c>
      <c r="W246" s="44">
        <v>5.2499999999999982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78"/>
        <v>41.632833333333338</v>
      </c>
      <c r="AE246" s="54"/>
    </row>
    <row r="247" spans="2:31" x14ac:dyDescent="0.3">
      <c r="B247" s="14" t="s">
        <v>14</v>
      </c>
      <c r="C247" s="14"/>
      <c r="D247" s="1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0</v>
      </c>
      <c r="N247" s="45">
        <v>0</v>
      </c>
      <c r="O247" s="44">
        <v>0</v>
      </c>
      <c r="P247" s="45">
        <v>0</v>
      </c>
      <c r="Q247" s="44">
        <v>0</v>
      </c>
      <c r="R247" s="45">
        <v>0</v>
      </c>
      <c r="S247" s="44">
        <v>0</v>
      </c>
      <c r="T247" s="45">
        <v>0</v>
      </c>
      <c r="U247" s="44">
        <v>0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78"/>
        <v>0</v>
      </c>
      <c r="AE247" s="54"/>
    </row>
    <row r="248" spans="2:31" x14ac:dyDescent="0.3">
      <c r="B248" s="14" t="s">
        <v>15</v>
      </c>
      <c r="C248" s="14"/>
      <c r="D248" s="1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0.28166666666666679</v>
      </c>
      <c r="O248" s="44">
        <v>9.1166666666666674E-2</v>
      </c>
      <c r="P248" s="45">
        <v>0</v>
      </c>
      <c r="Q248" s="44">
        <v>0</v>
      </c>
      <c r="R248" s="45">
        <v>0</v>
      </c>
      <c r="S248" s="44">
        <v>1.0764999999999993</v>
      </c>
      <c r="T248" s="45">
        <v>3.9411666666666663</v>
      </c>
      <c r="U248" s="44">
        <v>8.6233333333333331</v>
      </c>
      <c r="V248" s="45">
        <v>4.3486666666666691</v>
      </c>
      <c r="W248" s="44">
        <v>2.1353333333333335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78"/>
        <v>20.497833333333332</v>
      </c>
      <c r="AE248" s="54"/>
    </row>
    <row r="249" spans="2:31" x14ac:dyDescent="0.3">
      <c r="B249" s="14" t="s">
        <v>16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</v>
      </c>
      <c r="N249" s="45">
        <v>0.89883333333333371</v>
      </c>
      <c r="O249" s="44">
        <v>0.55749999999999988</v>
      </c>
      <c r="P249" s="45">
        <v>0</v>
      </c>
      <c r="Q249" s="44">
        <v>0</v>
      </c>
      <c r="R249" s="45">
        <v>0</v>
      </c>
      <c r="S249" s="44">
        <v>1.3666666666666669</v>
      </c>
      <c r="T249" s="45">
        <v>2.8408333333333338</v>
      </c>
      <c r="U249" s="44">
        <v>4.1596666666666673</v>
      </c>
      <c r="V249" s="45">
        <v>0.84966666666666701</v>
      </c>
      <c r="W249" s="44">
        <v>0.96333333333333315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78"/>
        <v>11.636500000000003</v>
      </c>
      <c r="AE249" s="54"/>
    </row>
    <row r="250" spans="2:31" x14ac:dyDescent="0.3">
      <c r="B250" s="14" t="s">
        <v>17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1.0919999999999999</v>
      </c>
      <c r="O250" s="44">
        <v>0.68666666666666676</v>
      </c>
      <c r="P250" s="45">
        <v>0</v>
      </c>
      <c r="Q250" s="44">
        <v>0</v>
      </c>
      <c r="R250" s="45">
        <v>0</v>
      </c>
      <c r="S250" s="44">
        <v>3.4185000000000003</v>
      </c>
      <c r="T250" s="45">
        <v>6.9718333333333344</v>
      </c>
      <c r="U250" s="44">
        <v>11.957166666666668</v>
      </c>
      <c r="V250" s="45">
        <v>6.0986666666666656</v>
      </c>
      <c r="W250" s="44">
        <v>1.5413333333333341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78"/>
        <v>31.76616666666667</v>
      </c>
      <c r="AE250" s="54"/>
    </row>
    <row r="251" spans="2:31" x14ac:dyDescent="0.3">
      <c r="B251" s="14" t="s">
        <v>18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0</v>
      </c>
      <c r="O251" s="44">
        <v>0</v>
      </c>
      <c r="P251" s="45">
        <v>0</v>
      </c>
      <c r="Q251" s="44">
        <v>0</v>
      </c>
      <c r="R251" s="45">
        <v>0</v>
      </c>
      <c r="S251" s="44">
        <v>0.24166666666666667</v>
      </c>
      <c r="T251" s="45">
        <v>0.85133333333333383</v>
      </c>
      <c r="U251" s="44">
        <v>3.0466666666666677</v>
      </c>
      <c r="V251" s="45">
        <v>3.5</v>
      </c>
      <c r="W251" s="44">
        <v>0.603833333333333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78"/>
        <v>8.2435000000000009</v>
      </c>
      <c r="AE251" s="54"/>
    </row>
    <row r="252" spans="2:31" x14ac:dyDescent="0.3">
      <c r="B252" s="14" t="s">
        <v>19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0</v>
      </c>
      <c r="O252" s="44">
        <v>0</v>
      </c>
      <c r="P252" s="45">
        <v>0</v>
      </c>
      <c r="Q252" s="44">
        <v>0</v>
      </c>
      <c r="R252" s="45">
        <v>0</v>
      </c>
      <c r="S252" s="44">
        <v>1.8136666666666665</v>
      </c>
      <c r="T252" s="45">
        <v>2.8865000000000003</v>
      </c>
      <c r="U252" s="44">
        <v>3.7219999999999995</v>
      </c>
      <c r="V252" s="45">
        <v>2.8404999999999991</v>
      </c>
      <c r="W252" s="44">
        <v>1.0219999999999998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78"/>
        <v>12.284666666666665</v>
      </c>
      <c r="AE252" s="54"/>
    </row>
    <row r="253" spans="2:31" x14ac:dyDescent="0.3">
      <c r="B253" s="4" t="s">
        <v>20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0.83999999999999952</v>
      </c>
      <c r="O253" s="44">
        <v>0.3</v>
      </c>
      <c r="P253" s="45">
        <v>0</v>
      </c>
      <c r="Q253" s="44">
        <v>0</v>
      </c>
      <c r="R253" s="45">
        <v>0</v>
      </c>
      <c r="S253" s="44">
        <v>0.91833333333333289</v>
      </c>
      <c r="T253" s="45">
        <v>1.8199999999999987</v>
      </c>
      <c r="U253" s="44">
        <v>2.6999999999999988</v>
      </c>
      <c r="V253" s="45">
        <v>3.3000000000000029</v>
      </c>
      <c r="W253" s="44">
        <v>2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78"/>
        <v>11.878333333333332</v>
      </c>
      <c r="AE253" s="54"/>
    </row>
    <row r="254" spans="2:31" x14ac:dyDescent="0.3">
      <c r="B254" s="4" t="s">
        <v>21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9.4999999999999987E-2</v>
      </c>
      <c r="O254" s="44">
        <v>0.10283333333333332</v>
      </c>
      <c r="P254" s="45">
        <v>0</v>
      </c>
      <c r="Q254" s="44">
        <v>0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78"/>
        <v>0.19783333333333331</v>
      </c>
      <c r="AE254" s="54"/>
    </row>
    <row r="255" spans="2:31" x14ac:dyDescent="0.3">
      <c r="B255" s="4" t="s">
        <v>22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3.6666666666666674E-2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78"/>
        <v>3.6666666666666674E-2</v>
      </c>
      <c r="AE255" s="54"/>
    </row>
    <row r="256" spans="2:31" x14ac:dyDescent="0.3">
      <c r="B256" s="4" t="s">
        <v>23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0.26399999999999979</v>
      </c>
      <c r="O256" s="44">
        <v>0.35983333333333328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78"/>
        <v>0.62383333333333302</v>
      </c>
      <c r="AE256" s="54"/>
    </row>
    <row r="257" spans="2:31" x14ac:dyDescent="0.3">
      <c r="B257" s="4" t="s">
        <v>24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</v>
      </c>
      <c r="O257" s="44">
        <v>7.8333333333333328E-3</v>
      </c>
      <c r="P257" s="45">
        <v>0</v>
      </c>
      <c r="Q257" s="44">
        <v>0</v>
      </c>
      <c r="R257" s="45">
        <v>0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78"/>
        <v>7.8333333333333328E-3</v>
      </c>
      <c r="AE257" s="54"/>
    </row>
    <row r="258" spans="2:31" x14ac:dyDescent="0.3">
      <c r="B258" s="4" t="s">
        <v>25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0</v>
      </c>
      <c r="O258" s="44">
        <v>0</v>
      </c>
      <c r="P258" s="45">
        <v>0</v>
      </c>
      <c r="Q258" s="44">
        <v>0</v>
      </c>
      <c r="R258" s="45">
        <v>0</v>
      </c>
      <c r="S258" s="44">
        <v>0</v>
      </c>
      <c r="T258" s="45">
        <v>0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78"/>
        <v>0</v>
      </c>
      <c r="AE258" s="54"/>
    </row>
    <row r="259" spans="2:31" x14ac:dyDescent="0.3">
      <c r="B259" s="4" t="s">
        <v>26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3.6000000000000025E-2</v>
      </c>
      <c r="O259" s="44">
        <v>2.3333333333333348E-2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78"/>
        <v>5.9333333333333377E-2</v>
      </c>
      <c r="AE259" s="54"/>
    </row>
    <row r="260" spans="2:31" x14ac:dyDescent="0.3">
      <c r="B260" s="4" t="s">
        <v>27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2.1599999999999984</v>
      </c>
      <c r="O260" s="44">
        <v>1.2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78"/>
        <v>3.3599999999999985</v>
      </c>
      <c r="AE260" s="54"/>
    </row>
    <row r="261" spans="2:31" x14ac:dyDescent="0.3">
      <c r="B261" s="4" t="s">
        <v>28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0.54316666666666658</v>
      </c>
      <c r="O261" s="44">
        <v>0.39966666666666667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78"/>
        <v>0.94283333333333319</v>
      </c>
      <c r="AE261" s="54"/>
    </row>
    <row r="262" spans="2:31" x14ac:dyDescent="0.3">
      <c r="B262" s="4" t="s">
        <v>106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0.32666666666666655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78"/>
        <v>0.32666666666666655</v>
      </c>
      <c r="AE262" s="54"/>
    </row>
    <row r="263" spans="2:31" x14ac:dyDescent="0.3">
      <c r="B263" s="4" t="s">
        <v>29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5.2166666666666674E-2</v>
      </c>
      <c r="O263" s="44">
        <v>5.4166666666666682E-2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78"/>
        <v>0.10633333333333336</v>
      </c>
      <c r="AE263" s="54"/>
    </row>
    <row r="264" spans="2:31" x14ac:dyDescent="0.3">
      <c r="B264" s="4" t="s">
        <v>30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78"/>
        <v>0</v>
      </c>
      <c r="AE264" s="54"/>
    </row>
    <row r="265" spans="2:31" x14ac:dyDescent="0.3">
      <c r="B265" s="4" t="s">
        <v>31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1.3200000000000007</v>
      </c>
      <c r="O265" s="44">
        <v>1.0333333333333337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78"/>
        <v>2.3533333333333344</v>
      </c>
      <c r="AE265" s="54"/>
    </row>
    <row r="266" spans="2:31" x14ac:dyDescent="0.3">
      <c r="B266" s="4" t="s">
        <v>32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0.35399999999999998</v>
      </c>
      <c r="O266" s="44">
        <v>0.32000000000000017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78"/>
        <v>0.67400000000000015</v>
      </c>
      <c r="AE266" s="54"/>
    </row>
    <row r="267" spans="2:31" x14ac:dyDescent="0.3">
      <c r="B267" s="4" t="s">
        <v>33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0.22583333333333336</v>
      </c>
      <c r="O267" s="44">
        <v>0.13833333333333334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78"/>
        <v>0.36416666666666669</v>
      </c>
      <c r="AE267" s="54"/>
    </row>
    <row r="268" spans="2:31" x14ac:dyDescent="0.3">
      <c r="B268" s="4" t="s">
        <v>34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78"/>
        <v>0</v>
      </c>
      <c r="AE268" s="54"/>
    </row>
    <row r="269" spans="2:31" x14ac:dyDescent="0.3">
      <c r="B269" s="4" t="s">
        <v>35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0</v>
      </c>
      <c r="P269" s="45">
        <v>0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78"/>
        <v>0</v>
      </c>
      <c r="AE269" s="54"/>
    </row>
    <row r="270" spans="2:31" x14ac:dyDescent="0.3">
      <c r="B270" s="4" t="s">
        <v>36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78"/>
        <v>0</v>
      </c>
      <c r="AE270" s="54"/>
    </row>
    <row r="271" spans="2:31" x14ac:dyDescent="0.3">
      <c r="B271" s="4" t="s">
        <v>107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78"/>
        <v>0</v>
      </c>
      <c r="AE271" s="54"/>
    </row>
    <row r="272" spans="2:31" x14ac:dyDescent="0.3">
      <c r="B272" s="4" t="s">
        <v>86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0.13416666666666671</v>
      </c>
      <c r="O272" s="44">
        <v>8.7666666666666643E-2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78"/>
        <v>0.22183333333333335</v>
      </c>
      <c r="AE272" s="54"/>
    </row>
    <row r="273" spans="2:31" x14ac:dyDescent="0.3">
      <c r="B273" s="4" t="s">
        <v>87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0.21966666666666659</v>
      </c>
      <c r="O273" s="44">
        <v>0.36266666666666664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78"/>
        <v>0.58233333333333326</v>
      </c>
      <c r="AE273" s="54"/>
    </row>
    <row r="274" spans="2:31" x14ac:dyDescent="0.3">
      <c r="B274" s="4" t="s">
        <v>93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1.1156666666666666</v>
      </c>
      <c r="O274" s="44">
        <v>0.56666666666666654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78"/>
        <v>1.6823333333333332</v>
      </c>
      <c r="AE274" s="54"/>
    </row>
    <row r="275" spans="2:31" x14ac:dyDescent="0.3">
      <c r="B275" s="4" t="s">
        <v>98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2.6666666666666692E-3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78"/>
        <v>2.6666666666666692E-3</v>
      </c>
      <c r="AE275" s="54"/>
    </row>
    <row r="276" spans="2:31" x14ac:dyDescent="0.3">
      <c r="B276" s="4" t="s">
        <v>99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78"/>
        <v>0</v>
      </c>
      <c r="AE276" s="54"/>
    </row>
    <row r="277" spans="2:31" x14ac:dyDescent="0.3">
      <c r="B277" s="4" t="s">
        <v>100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4.1368333333333327</v>
      </c>
      <c r="O277" s="44">
        <v>3.0173333333333332</v>
      </c>
      <c r="P277" s="45">
        <v>0</v>
      </c>
      <c r="Q277" s="44">
        <v>0</v>
      </c>
      <c r="R277" s="45">
        <v>0</v>
      </c>
      <c r="S277" s="44">
        <v>0</v>
      </c>
      <c r="T277" s="45">
        <v>33.061499999999995</v>
      </c>
      <c r="U277" s="44">
        <v>56.677333333333344</v>
      </c>
      <c r="V277" s="45">
        <v>26.003166666666662</v>
      </c>
      <c r="W277" s="44">
        <v>0.82716666666666749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78"/>
        <v>123.72333333333333</v>
      </c>
      <c r="AE277" s="54"/>
    </row>
    <row r="278" spans="2:31" x14ac:dyDescent="0.3">
      <c r="B278" s="4" t="s">
        <v>101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26.029500000000006</v>
      </c>
      <c r="O278" s="44">
        <v>13.203666666666667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78"/>
        <v>39.233166666666676</v>
      </c>
      <c r="AE278" s="54"/>
    </row>
    <row r="279" spans="2:31" x14ac:dyDescent="0.3">
      <c r="B279" s="4" t="s">
        <v>108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0.55799999999999994</v>
      </c>
      <c r="O279" s="44">
        <v>0.33333333333333331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78"/>
        <v>0.89133333333333331</v>
      </c>
      <c r="AE279" s="54"/>
    </row>
    <row r="280" spans="2:31" x14ac:dyDescent="0.3">
      <c r="B280" s="4" t="s">
        <v>114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0.28200000000000008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3.9999999999999741E-3</v>
      </c>
      <c r="U280" s="44">
        <v>19.15583333333333</v>
      </c>
      <c r="V280" s="45">
        <v>28.367000000000004</v>
      </c>
      <c r="W280" s="44">
        <v>27.675166666666669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78"/>
        <v>75.484000000000009</v>
      </c>
      <c r="AE280" s="54"/>
    </row>
    <row r="281" spans="2:31" x14ac:dyDescent="0.3">
      <c r="B281" s="4" t="s">
        <v>118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78"/>
        <v>0</v>
      </c>
      <c r="AE281" s="54"/>
    </row>
    <row r="282" spans="2:31" x14ac:dyDescent="0.3">
      <c r="B282" s="4" t="s">
        <v>125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0</v>
      </c>
      <c r="O282" s="44">
        <v>0</v>
      </c>
      <c r="P282" s="45">
        <v>0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78"/>
        <v>0</v>
      </c>
      <c r="AE282" s="54"/>
    </row>
    <row r="283" spans="2:31" x14ac:dyDescent="0.3">
      <c r="B283" s="4" t="s">
        <v>126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78"/>
        <v>0</v>
      </c>
      <c r="AE283" s="54"/>
    </row>
    <row r="284" spans="2:31" x14ac:dyDescent="0.3">
      <c r="B284" s="4" t="s">
        <v>304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78"/>
        <v>0</v>
      </c>
      <c r="AE284" s="54"/>
    </row>
    <row r="285" spans="2:31" x14ac:dyDescent="0.3">
      <c r="B285" s="4" t="s">
        <v>305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ref="AD285" si="79">SUM(E285:AB285)</f>
        <v>0</v>
      </c>
      <c r="AE285" s="54"/>
    </row>
    <row r="286" spans="2:31" x14ac:dyDescent="0.3">
      <c r="B286" s="4" t="s">
        <v>317</v>
      </c>
      <c r="C286" s="4"/>
      <c r="D286" s="4"/>
      <c r="E286" s="44"/>
      <c r="F286" s="45"/>
      <c r="G286" s="44"/>
      <c r="H286" s="45"/>
      <c r="I286" s="44"/>
      <c r="J286" s="45"/>
      <c r="K286" s="44"/>
      <c r="L286" s="45"/>
      <c r="M286" s="44"/>
      <c r="N286" s="45"/>
      <c r="O286" s="44"/>
      <c r="P286" s="45"/>
      <c r="Q286" s="44"/>
      <c r="R286" s="45"/>
      <c r="S286" s="44"/>
      <c r="T286" s="45"/>
      <c r="U286" s="44"/>
      <c r="V286" s="45"/>
      <c r="W286" s="44"/>
      <c r="X286" s="45"/>
      <c r="Y286" s="44"/>
      <c r="Z286" s="45"/>
      <c r="AA286" s="44"/>
      <c r="AB286" s="45"/>
      <c r="AC286" s="54"/>
      <c r="AD286" s="55">
        <f t="shared" si="78"/>
        <v>0</v>
      </c>
      <c r="AE286" s="54"/>
    </row>
    <row r="287" spans="2:31" x14ac:dyDescent="0.3">
      <c r="B287" s="12" t="s">
        <v>2</v>
      </c>
      <c r="C287" s="12"/>
      <c r="D287" s="12"/>
      <c r="E287" s="13">
        <f>SUM(E236:E286)</f>
        <v>0</v>
      </c>
      <c r="F287" s="13">
        <f t="shared" ref="F287" si="80">SUM(F236:F286)</f>
        <v>0</v>
      </c>
      <c r="G287" s="13">
        <f t="shared" ref="G287" si="81">SUM(G236:G286)</f>
        <v>0</v>
      </c>
      <c r="H287" s="13">
        <f t="shared" ref="H287" si="82">SUM(H236:H286)</f>
        <v>0</v>
      </c>
      <c r="I287" s="13">
        <f t="shared" ref="I287" si="83">SUM(I236:I286)</f>
        <v>0</v>
      </c>
      <c r="J287" s="13">
        <f t="shared" ref="J287" si="84">SUM(J236:J286)</f>
        <v>0</v>
      </c>
      <c r="K287" s="13">
        <f t="shared" ref="K287" si="85">SUM(K236:K286)</f>
        <v>0</v>
      </c>
      <c r="L287" s="13">
        <f t="shared" ref="L287" si="86">SUM(L236:L286)</f>
        <v>0</v>
      </c>
      <c r="M287" s="13">
        <f t="shared" ref="M287" si="87">SUM(M236:M286)</f>
        <v>0</v>
      </c>
      <c r="N287" s="13">
        <f t="shared" ref="N287" si="88">SUM(N236:N286)</f>
        <v>53.124000000000002</v>
      </c>
      <c r="O287" s="13">
        <f t="shared" ref="O287" si="89">SUM(O236:O286)</f>
        <v>29.068166666666666</v>
      </c>
      <c r="P287" s="13">
        <f t="shared" ref="P287" si="90">SUM(P236:P286)</f>
        <v>0</v>
      </c>
      <c r="Q287" s="13">
        <f t="shared" ref="Q287" si="91">SUM(Q236:Q286)</f>
        <v>0</v>
      </c>
      <c r="R287" s="13">
        <f t="shared" ref="R287" si="92">SUM(R236:R286)</f>
        <v>0</v>
      </c>
      <c r="S287" s="13">
        <f t="shared" ref="S287" si="93">SUM(S236:S286)</f>
        <v>66.344166666666695</v>
      </c>
      <c r="T287" s="13">
        <f t="shared" ref="T287" si="94">SUM(T236:T286)</f>
        <v>118.3605</v>
      </c>
      <c r="U287" s="13">
        <f t="shared" ref="U287" si="95">SUM(U236:U286)</f>
        <v>305.91850000000005</v>
      </c>
      <c r="V287" s="13">
        <f t="shared" ref="V287" si="96">SUM(V236:V286)</f>
        <v>258.79500000000002</v>
      </c>
      <c r="W287" s="13">
        <f t="shared" ref="W287" si="97">SUM(W236:W286)</f>
        <v>154.00049999999999</v>
      </c>
      <c r="X287" s="13">
        <f t="shared" ref="X287" si="98">SUM(X236:X286)</f>
        <v>0</v>
      </c>
      <c r="Y287" s="13">
        <f t="shared" ref="Y287" si="99">SUM(Y236:Y286)</f>
        <v>0</v>
      </c>
      <c r="Z287" s="13">
        <f t="shared" ref="Z287" si="100">SUM(Z236:Z286)</f>
        <v>0</v>
      </c>
      <c r="AA287" s="13">
        <f t="shared" ref="AA287" si="101">SUM(AA236:AA286)</f>
        <v>0</v>
      </c>
      <c r="AB287" s="13">
        <f t="shared" ref="AB287" si="102">SUM(AB236:AB286)</f>
        <v>0</v>
      </c>
      <c r="AC287" s="110">
        <f>SUM(AC236:AE286)</f>
        <v>985.61083333333306</v>
      </c>
      <c r="AD287" s="110"/>
      <c r="AE287" s="110"/>
    </row>
    <row r="290" spans="2:31" x14ac:dyDescent="0.3">
      <c r="B290" s="8">
        <f>'Resumen-Mensual'!$J$26</f>
        <v>45753</v>
      </c>
    </row>
    <row r="291" spans="2:31" x14ac:dyDescent="0.3">
      <c r="B291" s="8"/>
    </row>
    <row r="292" spans="2:31" x14ac:dyDescent="0.3">
      <c r="B292" s="9" t="s">
        <v>81</v>
      </c>
      <c r="C292" s="10"/>
      <c r="D292" s="10"/>
      <c r="E292" s="11">
        <v>1</v>
      </c>
      <c r="F292" s="11">
        <v>2</v>
      </c>
      <c r="G292" s="11">
        <v>3</v>
      </c>
      <c r="H292" s="11">
        <v>4</v>
      </c>
      <c r="I292" s="11">
        <v>5</v>
      </c>
      <c r="J292" s="11">
        <v>6</v>
      </c>
      <c r="K292" s="11">
        <v>7</v>
      </c>
      <c r="L292" s="11">
        <v>8</v>
      </c>
      <c r="M292" s="11">
        <v>9</v>
      </c>
      <c r="N292" s="11">
        <v>10</v>
      </c>
      <c r="O292" s="11">
        <v>11</v>
      </c>
      <c r="P292" s="11">
        <v>12</v>
      </c>
      <c r="Q292" s="11">
        <v>13</v>
      </c>
      <c r="R292" s="11">
        <v>14</v>
      </c>
      <c r="S292" s="11">
        <v>15</v>
      </c>
      <c r="T292" s="11">
        <v>16</v>
      </c>
      <c r="U292" s="11">
        <v>17</v>
      </c>
      <c r="V292" s="11">
        <v>18</v>
      </c>
      <c r="W292" s="11">
        <v>19</v>
      </c>
      <c r="X292" s="11">
        <v>20</v>
      </c>
      <c r="Y292" s="11">
        <v>21</v>
      </c>
      <c r="Z292" s="11">
        <v>22</v>
      </c>
      <c r="AA292" s="11">
        <v>23</v>
      </c>
      <c r="AB292" s="11">
        <v>24</v>
      </c>
      <c r="AC292" s="99" t="s">
        <v>2</v>
      </c>
      <c r="AD292" s="99"/>
      <c r="AE292" s="99"/>
    </row>
    <row r="293" spans="2:31" x14ac:dyDescent="0.3">
      <c r="B293" s="14" t="s">
        <v>4</v>
      </c>
      <c r="C293" s="47"/>
      <c r="D293" s="47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21.321500000000004</v>
      </c>
      <c r="M293" s="44">
        <v>49.160833333333329</v>
      </c>
      <c r="N293" s="45">
        <v>5.7739999999999991</v>
      </c>
      <c r="O293" s="44">
        <v>3.7314999999999996</v>
      </c>
      <c r="P293" s="45">
        <v>4.1433333333333335</v>
      </c>
      <c r="Q293" s="44">
        <v>6.9841666666666669</v>
      </c>
      <c r="R293" s="45">
        <v>8.092666666666668</v>
      </c>
      <c r="S293" s="44">
        <v>16.112666666666669</v>
      </c>
      <c r="T293" s="45">
        <v>7.0034999999999998</v>
      </c>
      <c r="U293" s="44">
        <v>6.1478333333333355</v>
      </c>
      <c r="V293" s="45">
        <v>1.0338333333333325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6"/>
      <c r="AD293" s="57">
        <f>SUM(E293:AB293)</f>
        <v>129.50583333333333</v>
      </c>
      <c r="AE293" s="56"/>
    </row>
    <row r="294" spans="2:31" x14ac:dyDescent="0.3">
      <c r="B294" s="14" t="s">
        <v>5</v>
      </c>
      <c r="C294" s="14"/>
      <c r="D294" s="1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0.65633333333333321</v>
      </c>
      <c r="M294" s="44">
        <v>0.34799999999999986</v>
      </c>
      <c r="N294" s="45">
        <v>0</v>
      </c>
      <c r="O294" s="44">
        <v>2.918166666666667</v>
      </c>
      <c r="P294" s="45">
        <v>7.7023333333333337</v>
      </c>
      <c r="Q294" s="44">
        <v>12.122333333333334</v>
      </c>
      <c r="R294" s="45">
        <v>23.342333333333336</v>
      </c>
      <c r="S294" s="44">
        <v>22.21749999999999</v>
      </c>
      <c r="T294" s="45">
        <v>21.225833333333341</v>
      </c>
      <c r="U294" s="44">
        <v>24.690333333333324</v>
      </c>
      <c r="V294" s="45">
        <v>25.480166666666666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>SUM(E294:AB294)</f>
        <v>140.70333333333332</v>
      </c>
      <c r="AE294" s="54"/>
    </row>
    <row r="295" spans="2:31" x14ac:dyDescent="0.3">
      <c r="B295" s="14" t="s">
        <v>6</v>
      </c>
      <c r="C295" s="14"/>
      <c r="D295" s="1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0.81699999999999984</v>
      </c>
      <c r="M295" s="44">
        <v>0.55966666666666665</v>
      </c>
      <c r="N295" s="45">
        <v>1.5883333333333334</v>
      </c>
      <c r="O295" s="44">
        <v>2.2549999999999986</v>
      </c>
      <c r="P295" s="45">
        <v>6.2700000000000014</v>
      </c>
      <c r="Q295" s="44">
        <v>4.8879999999999946</v>
      </c>
      <c r="R295" s="45">
        <v>21.372166666666693</v>
      </c>
      <c r="S295" s="44">
        <v>16.947999999999997</v>
      </c>
      <c r="T295" s="45">
        <v>31.928333333333338</v>
      </c>
      <c r="U295" s="44">
        <v>40.510833333333345</v>
      </c>
      <c r="V295" s="45">
        <v>16.009999999999998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ref="AD295:AD343" si="103">SUM(E295:AB295)</f>
        <v>143.14733333333336</v>
      </c>
      <c r="AE295" s="54"/>
    </row>
    <row r="296" spans="2:31" x14ac:dyDescent="0.3">
      <c r="B296" s="14" t="s">
        <v>105</v>
      </c>
      <c r="C296" s="14"/>
      <c r="D296" s="1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1.9166666666666669E-2</v>
      </c>
      <c r="M296" s="44">
        <v>8.0000000000000043E-2</v>
      </c>
      <c r="N296" s="45">
        <v>8.0000000000000043E-2</v>
      </c>
      <c r="O296" s="44">
        <v>0.90999999999999859</v>
      </c>
      <c r="P296" s="45">
        <v>14.504833333333336</v>
      </c>
      <c r="Q296" s="44">
        <v>71.468166666666676</v>
      </c>
      <c r="R296" s="45">
        <v>115.82483333333334</v>
      </c>
      <c r="S296" s="44">
        <v>59.238333333333344</v>
      </c>
      <c r="T296" s="45">
        <v>34.610000000000014</v>
      </c>
      <c r="U296" s="44">
        <v>133.26416666666663</v>
      </c>
      <c r="V296" s="45">
        <v>55.060000000000016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103"/>
        <v>485.05950000000001</v>
      </c>
      <c r="AE296" s="54"/>
    </row>
    <row r="297" spans="2:31" x14ac:dyDescent="0.3">
      <c r="B297" s="14" t="s">
        <v>7</v>
      </c>
      <c r="C297" s="14"/>
      <c r="D297" s="1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3.6666666666666475E-3</v>
      </c>
      <c r="M297" s="44">
        <v>1.7241666666666668</v>
      </c>
      <c r="N297" s="45">
        <v>1.9319999999999993</v>
      </c>
      <c r="O297" s="44">
        <v>0.62133333333333318</v>
      </c>
      <c r="P297" s="45">
        <v>3.4333333333333327E-2</v>
      </c>
      <c r="Q297" s="44">
        <v>0</v>
      </c>
      <c r="R297" s="45">
        <v>9.4821666666666662</v>
      </c>
      <c r="S297" s="44">
        <v>26.526499999999992</v>
      </c>
      <c r="T297" s="45">
        <v>7.6899999999999977</v>
      </c>
      <c r="U297" s="44">
        <v>5.4699999999999989</v>
      </c>
      <c r="V297" s="45">
        <v>32.090000000000003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103"/>
        <v>85.574166666666656</v>
      </c>
      <c r="AE297" s="54"/>
    </row>
    <row r="298" spans="2:31" x14ac:dyDescent="0.3">
      <c r="B298" s="14" t="s">
        <v>8</v>
      </c>
      <c r="C298" s="14"/>
      <c r="D298" s="1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0.73549999999999971</v>
      </c>
      <c r="M298" s="44">
        <v>1.7755000000000012</v>
      </c>
      <c r="N298" s="45">
        <v>5.9193333333333387</v>
      </c>
      <c r="O298" s="44">
        <v>14.37333333333333</v>
      </c>
      <c r="P298" s="45">
        <v>12.186333333333334</v>
      </c>
      <c r="Q298" s="44">
        <v>8.5623333333333314</v>
      </c>
      <c r="R298" s="45">
        <v>10.467666666666664</v>
      </c>
      <c r="S298" s="44">
        <v>7.5048333333333312</v>
      </c>
      <c r="T298" s="45">
        <v>12.404833333333324</v>
      </c>
      <c r="U298" s="44">
        <v>10.652333333333333</v>
      </c>
      <c r="V298" s="45">
        <v>7.2089999999999987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103"/>
        <v>91.790999999999997</v>
      </c>
      <c r="AE298" s="54"/>
    </row>
    <row r="299" spans="2:31" x14ac:dyDescent="0.3">
      <c r="B299" s="14" t="s">
        <v>9</v>
      </c>
      <c r="C299" s="14"/>
      <c r="D299" s="1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4.6771666666666647</v>
      </c>
      <c r="M299" s="44">
        <v>26.583166666666667</v>
      </c>
      <c r="N299" s="45">
        <v>22.173166666666663</v>
      </c>
      <c r="O299" s="44">
        <v>19.763500000000004</v>
      </c>
      <c r="P299" s="45">
        <v>26.983999999999991</v>
      </c>
      <c r="Q299" s="44">
        <v>40.477000000000011</v>
      </c>
      <c r="R299" s="45">
        <v>49.45866666666668</v>
      </c>
      <c r="S299" s="44">
        <v>53.130833333333321</v>
      </c>
      <c r="T299" s="45">
        <v>29.433666666666685</v>
      </c>
      <c r="U299" s="44">
        <v>14.140166666666671</v>
      </c>
      <c r="V299" s="45">
        <v>27.706833333333336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103"/>
        <v>314.52816666666678</v>
      </c>
      <c r="AE299" s="54"/>
    </row>
    <row r="300" spans="2:31" x14ac:dyDescent="0.3">
      <c r="B300" s="14" t="s">
        <v>10</v>
      </c>
      <c r="C300" s="14"/>
      <c r="D300" s="1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1.6318333333333337</v>
      </c>
      <c r="M300" s="44">
        <v>0.38783333333333342</v>
      </c>
      <c r="N300" s="45">
        <v>6.7333333333333439E-2</v>
      </c>
      <c r="O300" s="44">
        <v>1.2166666666666643E-2</v>
      </c>
      <c r="P300" s="45">
        <v>2.6264999999999996</v>
      </c>
      <c r="Q300" s="44">
        <v>2.2311666666666659</v>
      </c>
      <c r="R300" s="45">
        <v>0</v>
      </c>
      <c r="S300" s="44">
        <v>0</v>
      </c>
      <c r="T300" s="45">
        <v>0</v>
      </c>
      <c r="U300" s="44">
        <v>0</v>
      </c>
      <c r="V300" s="45">
        <v>0.18350000000000008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103"/>
        <v>7.1403333333333334</v>
      </c>
      <c r="AE300" s="54"/>
    </row>
    <row r="301" spans="2:31" x14ac:dyDescent="0.3">
      <c r="B301" s="14" t="s">
        <v>11</v>
      </c>
      <c r="C301" s="14"/>
      <c r="D301" s="1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2.1004999999999998</v>
      </c>
      <c r="M301" s="44">
        <v>4.7648333333333328</v>
      </c>
      <c r="N301" s="45">
        <v>2.8583333333333334</v>
      </c>
      <c r="O301" s="44">
        <v>0.39783333333333315</v>
      </c>
      <c r="P301" s="45">
        <v>1.2983333333333349</v>
      </c>
      <c r="Q301" s="44">
        <v>4.8029999999999999</v>
      </c>
      <c r="R301" s="45">
        <v>2.7123333333333326</v>
      </c>
      <c r="S301" s="44">
        <v>11.886500000000002</v>
      </c>
      <c r="T301" s="45">
        <v>0.6166666666666667</v>
      </c>
      <c r="U301" s="44">
        <v>1.7416666666666667</v>
      </c>
      <c r="V301" s="45">
        <v>21.627666666666673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103"/>
        <v>54.807666666666677</v>
      </c>
      <c r="AE301" s="54"/>
    </row>
    <row r="302" spans="2:31" x14ac:dyDescent="0.3">
      <c r="B302" s="14" t="s">
        <v>12</v>
      </c>
      <c r="C302" s="14"/>
      <c r="D302" s="1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3.2763333333333322</v>
      </c>
      <c r="M302" s="44">
        <v>7.992</v>
      </c>
      <c r="N302" s="45">
        <v>5.7471666666666668</v>
      </c>
      <c r="O302" s="44">
        <v>0.19533333333333386</v>
      </c>
      <c r="P302" s="45">
        <v>10.784999999999997</v>
      </c>
      <c r="Q302" s="44">
        <v>5.5980000000000008</v>
      </c>
      <c r="R302" s="45">
        <v>23.966500000000003</v>
      </c>
      <c r="S302" s="44">
        <v>0.75333333333333341</v>
      </c>
      <c r="T302" s="45">
        <v>0</v>
      </c>
      <c r="U302" s="44">
        <v>9.1425000000000072</v>
      </c>
      <c r="V302" s="45">
        <v>19.351666666666667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103"/>
        <v>86.807833333333349</v>
      </c>
      <c r="AE302" s="54"/>
    </row>
    <row r="303" spans="2:31" x14ac:dyDescent="0.3">
      <c r="B303" s="14" t="s">
        <v>13</v>
      </c>
      <c r="C303" s="14"/>
      <c r="D303" s="1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3.7326666666666681</v>
      </c>
      <c r="O303" s="44">
        <v>3.7316666666666678</v>
      </c>
      <c r="P303" s="45">
        <v>14.115500000000003</v>
      </c>
      <c r="Q303" s="44">
        <v>28.70566666666668</v>
      </c>
      <c r="R303" s="45">
        <v>16.513666666666669</v>
      </c>
      <c r="S303" s="44">
        <v>27.19816666666668</v>
      </c>
      <c r="T303" s="45">
        <v>25.724166666666665</v>
      </c>
      <c r="U303" s="44">
        <v>2.6671666666666662</v>
      </c>
      <c r="V303" s="45">
        <v>34.372833333333347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103"/>
        <v>156.76150000000004</v>
      </c>
      <c r="AE303" s="54"/>
    </row>
    <row r="304" spans="2:31" x14ac:dyDescent="0.3">
      <c r="B304" s="14" t="s">
        <v>14</v>
      </c>
      <c r="C304" s="14"/>
      <c r="D304" s="1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0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103"/>
        <v>0</v>
      </c>
      <c r="AE304" s="54"/>
    </row>
    <row r="305" spans="2:31" x14ac:dyDescent="0.3">
      <c r="B305" s="14" t="s">
        <v>15</v>
      </c>
      <c r="C305" s="14"/>
      <c r="D305" s="1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1.9848333333333334</v>
      </c>
      <c r="M305" s="44">
        <v>5.6383333333333328</v>
      </c>
      <c r="N305" s="45">
        <v>6.7276666666666651</v>
      </c>
      <c r="O305" s="44">
        <v>8.8408333333333342</v>
      </c>
      <c r="P305" s="45">
        <v>0</v>
      </c>
      <c r="Q305" s="44">
        <v>0</v>
      </c>
      <c r="R305" s="45">
        <v>16.818333333333342</v>
      </c>
      <c r="S305" s="44">
        <v>12.302333333333319</v>
      </c>
      <c r="T305" s="45">
        <v>14.102833333333328</v>
      </c>
      <c r="U305" s="44">
        <v>17.656166666666646</v>
      </c>
      <c r="V305" s="45">
        <v>9.5568333333333371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103"/>
        <v>93.62816666666663</v>
      </c>
      <c r="AE305" s="54"/>
    </row>
    <row r="306" spans="2:31" x14ac:dyDescent="0.3">
      <c r="B306" s="14" t="s">
        <v>16</v>
      </c>
      <c r="C306" s="14"/>
      <c r="D306" s="1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1.9588333333333332</v>
      </c>
      <c r="M306" s="44">
        <v>5.1100000000000074</v>
      </c>
      <c r="N306" s="45">
        <v>5.1418333333333317</v>
      </c>
      <c r="O306" s="44">
        <v>4.0781666666666663</v>
      </c>
      <c r="P306" s="45">
        <v>3.5720000000000005</v>
      </c>
      <c r="Q306" s="44">
        <v>4.8708333333333336</v>
      </c>
      <c r="R306" s="45">
        <v>11.39083333333334</v>
      </c>
      <c r="S306" s="44">
        <v>18.224333333333334</v>
      </c>
      <c r="T306" s="45">
        <v>25.069666666666674</v>
      </c>
      <c r="U306" s="44">
        <v>30.841166666666673</v>
      </c>
      <c r="V306" s="45">
        <v>23.301833333333338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103"/>
        <v>133.55950000000004</v>
      </c>
      <c r="AE306" s="54"/>
    </row>
    <row r="307" spans="2:31" x14ac:dyDescent="0.3">
      <c r="B307" s="14" t="s">
        <v>17</v>
      </c>
      <c r="C307" s="14"/>
      <c r="D307" s="1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1.0503333333333338</v>
      </c>
      <c r="M307" s="44">
        <v>3.0600000000000018</v>
      </c>
      <c r="N307" s="45">
        <v>4.6999999999999948</v>
      </c>
      <c r="O307" s="44">
        <v>7.3776666666666655</v>
      </c>
      <c r="P307" s="45">
        <v>7.1071666666666662</v>
      </c>
      <c r="Q307" s="44">
        <v>16.921500000000002</v>
      </c>
      <c r="R307" s="45">
        <v>29.913166666666662</v>
      </c>
      <c r="S307" s="44">
        <v>35.423499999999997</v>
      </c>
      <c r="T307" s="45">
        <v>45.294166666666662</v>
      </c>
      <c r="U307" s="44">
        <v>50.489999999999995</v>
      </c>
      <c r="V307" s="45">
        <v>36.419499999999999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103"/>
        <v>237.75699999999998</v>
      </c>
      <c r="AE307" s="54"/>
    </row>
    <row r="308" spans="2:31" x14ac:dyDescent="0.3">
      <c r="B308" s="14" t="s">
        <v>18</v>
      </c>
      <c r="C308" s="14"/>
      <c r="D308" s="1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0.56416666666666682</v>
      </c>
      <c r="M308" s="44">
        <v>0</v>
      </c>
      <c r="N308" s="45">
        <v>2.1183333333333323</v>
      </c>
      <c r="O308" s="44">
        <v>5.0999999999999996</v>
      </c>
      <c r="P308" s="45">
        <v>6</v>
      </c>
      <c r="Q308" s="44">
        <v>1.3858333333333335</v>
      </c>
      <c r="R308" s="45">
        <v>5.568833333333334</v>
      </c>
      <c r="S308" s="44">
        <v>12.545</v>
      </c>
      <c r="T308" s="45">
        <v>4.871666666666667</v>
      </c>
      <c r="U308" s="44">
        <v>14.420333333333334</v>
      </c>
      <c r="V308" s="45">
        <v>20.047333333333327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103"/>
        <v>72.621499999999997</v>
      </c>
      <c r="AE308" s="54"/>
    </row>
    <row r="309" spans="2:31" x14ac:dyDescent="0.3">
      <c r="B309" s="14" t="s">
        <v>19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8.6333333333333276E-2</v>
      </c>
      <c r="O309" s="44">
        <v>1.0766666666666669</v>
      </c>
      <c r="P309" s="45">
        <v>5.8538333333333297</v>
      </c>
      <c r="Q309" s="44">
        <v>8.1901666666666681</v>
      </c>
      <c r="R309" s="45">
        <v>9.7868333333333357</v>
      </c>
      <c r="S309" s="44">
        <v>5.7928333333333324</v>
      </c>
      <c r="T309" s="45">
        <v>7.6354999999999995</v>
      </c>
      <c r="U309" s="44">
        <v>10.062166666666677</v>
      </c>
      <c r="V309" s="45">
        <v>19.95366666666667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103"/>
        <v>68.438000000000017</v>
      </c>
      <c r="AE309" s="54"/>
    </row>
    <row r="310" spans="2:31" x14ac:dyDescent="0.3">
      <c r="B310" s="4" t="s">
        <v>20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0.29899999999999999</v>
      </c>
      <c r="M310" s="44">
        <v>0.69166666666666743</v>
      </c>
      <c r="N310" s="45">
        <v>1.0315000000000001</v>
      </c>
      <c r="O310" s="44">
        <v>2.2446666666666664</v>
      </c>
      <c r="P310" s="45">
        <v>3.7554999999999996</v>
      </c>
      <c r="Q310" s="44">
        <v>4.1673333333333327</v>
      </c>
      <c r="R310" s="45">
        <v>4.7718333333333343</v>
      </c>
      <c r="S310" s="44">
        <v>1.783000000000001</v>
      </c>
      <c r="T310" s="45">
        <v>7.4681666666666642</v>
      </c>
      <c r="U310" s="44">
        <v>12.843166666666665</v>
      </c>
      <c r="V310" s="45">
        <v>7.5855000000000006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103"/>
        <v>46.641333333333336</v>
      </c>
      <c r="AE310" s="54"/>
    </row>
    <row r="311" spans="2:31" x14ac:dyDescent="0.3">
      <c r="B311" s="4" t="s">
        <v>21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0.19616666666666668</v>
      </c>
      <c r="M311" s="44">
        <v>0.4718333333333336</v>
      </c>
      <c r="N311" s="45">
        <v>0.67916666666666647</v>
      </c>
      <c r="O311" s="44">
        <v>1.3143333333333334</v>
      </c>
      <c r="P311" s="45">
        <v>2.234</v>
      </c>
      <c r="Q311" s="44">
        <v>3.4543333333333348</v>
      </c>
      <c r="R311" s="45">
        <v>3.7920000000000003</v>
      </c>
      <c r="S311" s="44">
        <v>3.1445000000000003</v>
      </c>
      <c r="T311" s="45">
        <v>5.2346666666666648</v>
      </c>
      <c r="U311" s="44">
        <v>9.4976666666666674</v>
      </c>
      <c r="V311" s="45">
        <v>5.5725000000000007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103"/>
        <v>35.591166666666666</v>
      </c>
      <c r="AE311" s="54"/>
    </row>
    <row r="312" spans="2:31" x14ac:dyDescent="0.3">
      <c r="B312" s="4" t="s">
        <v>22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4.0000000000000029E-2</v>
      </c>
      <c r="N312" s="45">
        <v>0.20266666666666688</v>
      </c>
      <c r="O312" s="44">
        <v>0.45083333333333336</v>
      </c>
      <c r="P312" s="45">
        <v>0.78016666666666679</v>
      </c>
      <c r="Q312" s="44">
        <v>1.3868333333333334</v>
      </c>
      <c r="R312" s="45">
        <v>1.7736666666666658</v>
      </c>
      <c r="S312" s="44">
        <v>1.7654999999999996</v>
      </c>
      <c r="T312" s="45">
        <v>2.4819999999999993</v>
      </c>
      <c r="U312" s="44">
        <v>1.7721666666666662</v>
      </c>
      <c r="V312" s="45">
        <v>7.4666666666666673E-2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103"/>
        <v>10.728499999999999</v>
      </c>
      <c r="AE312" s="54"/>
    </row>
    <row r="313" spans="2:31" x14ac:dyDescent="0.3">
      <c r="B313" s="4" t="s">
        <v>23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0.2128333333333334</v>
      </c>
      <c r="M313" s="44">
        <v>1.1158333333333321</v>
      </c>
      <c r="N313" s="45">
        <v>2.2913333333333354</v>
      </c>
      <c r="O313" s="44">
        <v>3.4506666666666659</v>
      </c>
      <c r="P313" s="45">
        <v>4.3983333333333343</v>
      </c>
      <c r="Q313" s="44">
        <v>5.9205000000000005</v>
      </c>
      <c r="R313" s="45">
        <v>7.1836666666666673</v>
      </c>
      <c r="S313" s="44">
        <v>8.0488333333333326</v>
      </c>
      <c r="T313" s="45">
        <v>12.8505</v>
      </c>
      <c r="U313" s="44">
        <v>12.903999999999996</v>
      </c>
      <c r="V313" s="45">
        <v>4.5464999999999991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103"/>
        <v>62.922999999999995</v>
      </c>
      <c r="AE313" s="54"/>
    </row>
    <row r="314" spans="2:31" x14ac:dyDescent="0.3">
      <c r="B314" s="4" t="s">
        <v>24</v>
      </c>
      <c r="C314" s="4"/>
      <c r="D314" s="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2.4500000000000018E-2</v>
      </c>
      <c r="M314" s="44">
        <v>5.1666666666666639E-2</v>
      </c>
      <c r="N314" s="45">
        <v>0.14316666666666669</v>
      </c>
      <c r="O314" s="44">
        <v>0.24433333333333337</v>
      </c>
      <c r="P314" s="45">
        <v>0.82650000000000001</v>
      </c>
      <c r="Q314" s="44">
        <v>2.8858333333333337</v>
      </c>
      <c r="R314" s="45">
        <v>1.6454999999999995</v>
      </c>
      <c r="S314" s="44">
        <v>9.6666666666666828E-3</v>
      </c>
      <c r="T314" s="45">
        <v>1.5935000000000004</v>
      </c>
      <c r="U314" s="44">
        <v>2.1760000000000002</v>
      </c>
      <c r="V314" s="45">
        <v>3.6666666666666715E-2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103"/>
        <v>9.6373333333333342</v>
      </c>
      <c r="AE314" s="54"/>
    </row>
    <row r="315" spans="2:31" x14ac:dyDescent="0.3">
      <c r="B315" s="4" t="s">
        <v>25</v>
      </c>
      <c r="C315" s="4"/>
      <c r="D315" s="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</v>
      </c>
      <c r="M315" s="44">
        <v>0</v>
      </c>
      <c r="N315" s="45">
        <v>0</v>
      </c>
      <c r="O315" s="44">
        <v>0</v>
      </c>
      <c r="P315" s="45">
        <v>0</v>
      </c>
      <c r="Q315" s="44">
        <v>0</v>
      </c>
      <c r="R315" s="45">
        <v>0</v>
      </c>
      <c r="S315" s="44">
        <v>0</v>
      </c>
      <c r="T315" s="45">
        <v>0</v>
      </c>
      <c r="U315" s="44">
        <v>0</v>
      </c>
      <c r="V315" s="45">
        <v>0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103"/>
        <v>0</v>
      </c>
      <c r="AE315" s="54"/>
    </row>
    <row r="316" spans="2:31" x14ac:dyDescent="0.3">
      <c r="B316" s="4" t="s">
        <v>26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5.3666666666666703E-2</v>
      </c>
      <c r="M316" s="44">
        <v>8.0000000000000043E-2</v>
      </c>
      <c r="N316" s="45">
        <v>1.4166666666666676E-2</v>
      </c>
      <c r="O316" s="44">
        <v>0</v>
      </c>
      <c r="P316" s="45">
        <v>1.3333333333333335E-3</v>
      </c>
      <c r="Q316" s="44">
        <v>0</v>
      </c>
      <c r="R316" s="45">
        <v>0</v>
      </c>
      <c r="S316" s="44">
        <v>7.6999999999999999E-2</v>
      </c>
      <c r="T316" s="45">
        <v>0.22800000000000029</v>
      </c>
      <c r="U316" s="44">
        <v>0.28616666666666629</v>
      </c>
      <c r="V316" s="45">
        <v>0.44733333333333331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103"/>
        <v>1.1876666666666666</v>
      </c>
      <c r="AE316" s="54"/>
    </row>
    <row r="317" spans="2:31" x14ac:dyDescent="0.3">
      <c r="B317" s="4" t="s">
        <v>27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2.1083333333333334</v>
      </c>
      <c r="M317" s="44">
        <v>4.3000000000000052</v>
      </c>
      <c r="N317" s="45">
        <v>3.6999999999999962</v>
      </c>
      <c r="O317" s="44">
        <v>3.5999999999999961</v>
      </c>
      <c r="P317" s="45">
        <v>3.1999999999999971</v>
      </c>
      <c r="Q317" s="44">
        <v>4.0999999999999961</v>
      </c>
      <c r="R317" s="45">
        <v>6.1999999999999931</v>
      </c>
      <c r="S317" s="44">
        <v>5.300000000000006</v>
      </c>
      <c r="T317" s="45">
        <v>3.4000000000000035</v>
      </c>
      <c r="U317" s="44">
        <v>3.1999999999999971</v>
      </c>
      <c r="V317" s="45">
        <v>2.8266666666666653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103"/>
        <v>41.934999999999995</v>
      </c>
      <c r="AE317" s="54"/>
    </row>
    <row r="318" spans="2:31" x14ac:dyDescent="0.3">
      <c r="B318" s="4" t="s">
        <v>28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0.41983333333333339</v>
      </c>
      <c r="M318" s="44">
        <v>0.76716666666666644</v>
      </c>
      <c r="N318" s="45">
        <v>0.56966666666666677</v>
      </c>
      <c r="O318" s="44">
        <v>0.74649999999999983</v>
      </c>
      <c r="P318" s="45">
        <v>1.2961666666666669</v>
      </c>
      <c r="Q318" s="44">
        <v>0.51349999999999996</v>
      </c>
      <c r="R318" s="45">
        <v>0</v>
      </c>
      <c r="S318" s="44">
        <v>0</v>
      </c>
      <c r="T318" s="45">
        <v>0.15483333333333332</v>
      </c>
      <c r="U318" s="44">
        <v>2.9636666666666671</v>
      </c>
      <c r="V318" s="45">
        <v>3.1543333333333328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103"/>
        <v>10.585666666666665</v>
      </c>
      <c r="AE318" s="54"/>
    </row>
    <row r="319" spans="2:31" x14ac:dyDescent="0.3">
      <c r="B319" s="4" t="s">
        <v>106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0.17249999999999996</v>
      </c>
      <c r="M319" s="44">
        <v>0.11000000000000007</v>
      </c>
      <c r="N319" s="45">
        <v>0</v>
      </c>
      <c r="O319" s="44">
        <v>0</v>
      </c>
      <c r="P319" s="45">
        <v>0.32999999999999974</v>
      </c>
      <c r="Q319" s="44">
        <v>1.1400000000000003</v>
      </c>
      <c r="R319" s="45">
        <v>1.7900000000000023</v>
      </c>
      <c r="S319" s="44">
        <v>1.6899999999999986</v>
      </c>
      <c r="T319" s="45">
        <v>1.0399999999999994</v>
      </c>
      <c r="U319" s="44">
        <v>0.51000000000000068</v>
      </c>
      <c r="V319" s="45">
        <v>0.54766666666666686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103"/>
        <v>7.3301666666666678</v>
      </c>
      <c r="AE319" s="54"/>
    </row>
    <row r="320" spans="2:31" x14ac:dyDescent="0.3">
      <c r="B320" s="4" t="s">
        <v>29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0.61716666666666653</v>
      </c>
      <c r="M320" s="44">
        <v>0.75999999999999868</v>
      </c>
      <c r="N320" s="45">
        <v>0</v>
      </c>
      <c r="O320" s="44">
        <v>0</v>
      </c>
      <c r="P320" s="45">
        <v>0.30000000000000032</v>
      </c>
      <c r="Q320" s="44">
        <v>1.0099999999999985</v>
      </c>
      <c r="R320" s="45">
        <v>1.5</v>
      </c>
      <c r="S320" s="44">
        <v>1.21</v>
      </c>
      <c r="T320" s="45">
        <v>0.55000000000000038</v>
      </c>
      <c r="U320" s="44">
        <v>0.21000000000000027</v>
      </c>
      <c r="V320" s="45">
        <v>0.48583333333333373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103"/>
        <v>6.6429999999999989</v>
      </c>
      <c r="AE320" s="54"/>
    </row>
    <row r="321" spans="2:31" x14ac:dyDescent="0.3">
      <c r="B321" s="4" t="s">
        <v>30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0</v>
      </c>
      <c r="O321" s="44">
        <v>0</v>
      </c>
      <c r="P321" s="45">
        <v>0</v>
      </c>
      <c r="Q321" s="44">
        <v>0.25299999999999995</v>
      </c>
      <c r="R321" s="45">
        <v>0.89666666666666672</v>
      </c>
      <c r="S321" s="44">
        <v>1.3038333333333338</v>
      </c>
      <c r="T321" s="45">
        <v>0.59666666666666657</v>
      </c>
      <c r="U321" s="44">
        <v>1.5380000000000023</v>
      </c>
      <c r="V321" s="45">
        <v>2.3319999999999994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103"/>
        <v>6.9201666666666686</v>
      </c>
      <c r="AE321" s="54"/>
    </row>
    <row r="322" spans="2:31" x14ac:dyDescent="0.3">
      <c r="B322" s="4" t="s">
        <v>31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1.0350000000000006</v>
      </c>
      <c r="M322" s="44">
        <v>2.2999999999999989</v>
      </c>
      <c r="N322" s="45">
        <v>2</v>
      </c>
      <c r="O322" s="44">
        <v>1.799999999999998</v>
      </c>
      <c r="P322" s="45">
        <v>1.4000000000000008</v>
      </c>
      <c r="Q322" s="44">
        <v>1.2999999999999985</v>
      </c>
      <c r="R322" s="45">
        <v>1.2000000000000015</v>
      </c>
      <c r="S322" s="44">
        <v>0.5</v>
      </c>
      <c r="T322" s="45">
        <v>0.60000000000000075</v>
      </c>
      <c r="U322" s="44">
        <v>1.5</v>
      </c>
      <c r="V322" s="45">
        <v>2.7383333333333306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103"/>
        <v>16.373333333333331</v>
      </c>
      <c r="AE322" s="54"/>
    </row>
    <row r="323" spans="2:31" x14ac:dyDescent="0.3">
      <c r="B323" s="4" t="s">
        <v>32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0.28099999999999997</v>
      </c>
      <c r="M323" s="44">
        <v>0.60000000000000075</v>
      </c>
      <c r="N323" s="45">
        <v>0.60000000000000075</v>
      </c>
      <c r="O323" s="44">
        <v>0.5631666666666667</v>
      </c>
      <c r="P323" s="45">
        <v>0.90799999999999992</v>
      </c>
      <c r="Q323" s="44">
        <v>0.61900000000000011</v>
      </c>
      <c r="R323" s="45">
        <v>0.74050000000000038</v>
      </c>
      <c r="S323" s="44">
        <v>0</v>
      </c>
      <c r="T323" s="45">
        <v>0</v>
      </c>
      <c r="U323" s="44">
        <v>0.32983333333333342</v>
      </c>
      <c r="V323" s="45">
        <v>2.3301666666666683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103"/>
        <v>6.9716666666666711</v>
      </c>
      <c r="AE323" s="54"/>
    </row>
    <row r="324" spans="2:31" x14ac:dyDescent="0.3">
      <c r="B324" s="4" t="s">
        <v>33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6.3666666666666649E-2</v>
      </c>
      <c r="M324" s="44">
        <v>0.11533333333333337</v>
      </c>
      <c r="N324" s="45">
        <v>7.9666666666666691E-2</v>
      </c>
      <c r="O324" s="44">
        <v>0.11433333333333333</v>
      </c>
      <c r="P324" s="45">
        <v>0.21800000000000014</v>
      </c>
      <c r="Q324" s="44">
        <v>0.34966666666666663</v>
      </c>
      <c r="R324" s="45">
        <v>0.3874999999999999</v>
      </c>
      <c r="S324" s="44">
        <v>0.31116666666666665</v>
      </c>
      <c r="T324" s="45">
        <v>0.82150000000000023</v>
      </c>
      <c r="U324" s="44">
        <v>1.1815000000000002</v>
      </c>
      <c r="V324" s="45">
        <v>1.4133333333333342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103"/>
        <v>5.0556666666666681</v>
      </c>
      <c r="AE324" s="54"/>
    </row>
    <row r="325" spans="2:31" x14ac:dyDescent="0.3">
      <c r="B325" s="4" t="s">
        <v>34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103"/>
        <v>0</v>
      </c>
      <c r="AE325" s="54"/>
    </row>
    <row r="326" spans="2:31" x14ac:dyDescent="0.3">
      <c r="B326" s="4" t="s">
        <v>35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103"/>
        <v>0</v>
      </c>
      <c r="AE326" s="54"/>
    </row>
    <row r="327" spans="2:31" x14ac:dyDescent="0.3">
      <c r="B327" s="4" t="s">
        <v>36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103"/>
        <v>0</v>
      </c>
      <c r="AE327" s="54"/>
    </row>
    <row r="328" spans="2:31" x14ac:dyDescent="0.3">
      <c r="B328" s="4" t="s">
        <v>107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103"/>
        <v>0</v>
      </c>
      <c r="AE328" s="54"/>
    </row>
    <row r="329" spans="2:31" x14ac:dyDescent="0.3">
      <c r="B329" s="4" t="s">
        <v>86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0.161</v>
      </c>
      <c r="M329" s="44">
        <v>0.41133333333333344</v>
      </c>
      <c r="N329" s="45">
        <v>0.30483333333333384</v>
      </c>
      <c r="O329" s="44">
        <v>0.69833333333333281</v>
      </c>
      <c r="P329" s="45">
        <v>0.59000000000000019</v>
      </c>
      <c r="Q329" s="44">
        <v>0.6944999999999999</v>
      </c>
      <c r="R329" s="45">
        <v>0.34216666666666662</v>
      </c>
      <c r="S329" s="44">
        <v>0.18783333333333335</v>
      </c>
      <c r="T329" s="45">
        <v>0.26999999999999968</v>
      </c>
      <c r="U329" s="44">
        <v>0.67000000000000104</v>
      </c>
      <c r="V329" s="45">
        <v>1.2165000000000004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103"/>
        <v>5.5465000000000018</v>
      </c>
      <c r="AE329" s="54"/>
    </row>
    <row r="330" spans="2:31" x14ac:dyDescent="0.3">
      <c r="B330" s="4" t="s">
        <v>87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0.13516666666666666</v>
      </c>
      <c r="M330" s="44">
        <v>0.55216666666666692</v>
      </c>
      <c r="N330" s="45">
        <v>1.0499999999999987</v>
      </c>
      <c r="O330" s="44">
        <v>2.2424999999999984</v>
      </c>
      <c r="P330" s="45">
        <v>2.9399999999999982</v>
      </c>
      <c r="Q330" s="44">
        <v>1.4626666666666666</v>
      </c>
      <c r="R330" s="45">
        <v>0.2666666666666665</v>
      </c>
      <c r="S330" s="44">
        <v>4.319</v>
      </c>
      <c r="T330" s="45">
        <v>3.9576666666666687</v>
      </c>
      <c r="U330" s="44">
        <v>4.051499999999999</v>
      </c>
      <c r="V330" s="45">
        <v>4.8109999999999982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103"/>
        <v>25.788333333333327</v>
      </c>
      <c r="AE330" s="54"/>
    </row>
    <row r="331" spans="2:31" x14ac:dyDescent="0.3">
      <c r="B331" s="4" t="s">
        <v>93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0.68999999999999984</v>
      </c>
      <c r="M331" s="44">
        <v>1.9000000000000019</v>
      </c>
      <c r="N331" s="45">
        <v>2</v>
      </c>
      <c r="O331" s="44">
        <v>2.2000000000000015</v>
      </c>
      <c r="P331" s="45">
        <v>2</v>
      </c>
      <c r="Q331" s="44">
        <v>2.0999999999999974</v>
      </c>
      <c r="R331" s="45">
        <v>2.4266666666666667</v>
      </c>
      <c r="S331" s="44">
        <v>2.478166666666664</v>
      </c>
      <c r="T331" s="45">
        <v>2</v>
      </c>
      <c r="U331" s="44">
        <v>2.599999999999997</v>
      </c>
      <c r="V331" s="45">
        <v>2.7383333333333306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103"/>
        <v>23.133166666666657</v>
      </c>
      <c r="AE331" s="54"/>
    </row>
    <row r="332" spans="2:31" x14ac:dyDescent="0.3">
      <c r="B332" s="4" t="s">
        <v>98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0.58650000000000024</v>
      </c>
      <c r="M332" s="44">
        <v>1.1199999999999994</v>
      </c>
      <c r="N332" s="45">
        <v>0.88000000000000056</v>
      </c>
      <c r="O332" s="44">
        <v>0.64999999999999925</v>
      </c>
      <c r="P332" s="45">
        <v>0.39000000000000035</v>
      </c>
      <c r="Q332" s="44">
        <v>0.25566666666666671</v>
      </c>
      <c r="R332" s="45">
        <v>0.15266666666666667</v>
      </c>
      <c r="S332" s="44">
        <v>0.13416666666666668</v>
      </c>
      <c r="T332" s="45">
        <v>0.2990000000000001</v>
      </c>
      <c r="U332" s="44">
        <v>0.62633333333333341</v>
      </c>
      <c r="V332" s="45">
        <v>1.0246666666666653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103"/>
        <v>6.118999999999998</v>
      </c>
      <c r="AE332" s="54"/>
    </row>
    <row r="333" spans="2:31" x14ac:dyDescent="0.3">
      <c r="B333" s="4" t="s">
        <v>99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103"/>
        <v>0</v>
      </c>
      <c r="AE333" s="54"/>
    </row>
    <row r="334" spans="2:31" x14ac:dyDescent="0.3">
      <c r="B334" s="4" t="s">
        <v>100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1.6100000000000005</v>
      </c>
      <c r="M334" s="44">
        <v>5.5</v>
      </c>
      <c r="N334" s="45">
        <v>8.5</v>
      </c>
      <c r="O334" s="44">
        <v>13.700000000000012</v>
      </c>
      <c r="P334" s="45">
        <v>20.01016666666667</v>
      </c>
      <c r="Q334" s="44">
        <v>16.777999999999999</v>
      </c>
      <c r="R334" s="45">
        <v>40.41033333333332</v>
      </c>
      <c r="S334" s="44">
        <v>25.736166666666659</v>
      </c>
      <c r="T334" s="45">
        <v>39.50783333333333</v>
      </c>
      <c r="U334" s="44">
        <v>37.274499999999996</v>
      </c>
      <c r="V334" s="45">
        <v>19.398666666666671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103"/>
        <v>228.42566666666664</v>
      </c>
      <c r="AE334" s="54"/>
    </row>
    <row r="335" spans="2:31" x14ac:dyDescent="0.3">
      <c r="B335" s="4" t="s">
        <v>101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18.399333333333335</v>
      </c>
      <c r="M335" s="44">
        <v>47.302666666666639</v>
      </c>
      <c r="N335" s="45">
        <v>45.139499999999991</v>
      </c>
      <c r="O335" s="44">
        <v>41.807499999999997</v>
      </c>
      <c r="P335" s="45">
        <v>36.966000000000015</v>
      </c>
      <c r="Q335" s="44">
        <v>32.36633333333333</v>
      </c>
      <c r="R335" s="45">
        <v>29.371833333333338</v>
      </c>
      <c r="S335" s="44">
        <v>28.267333333333337</v>
      </c>
      <c r="T335" s="45">
        <v>27.592666666666673</v>
      </c>
      <c r="U335" s="44">
        <v>26.722000000000016</v>
      </c>
      <c r="V335" s="45">
        <v>24.241333333333333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103"/>
        <v>358.17650000000003</v>
      </c>
      <c r="AE335" s="54"/>
    </row>
    <row r="336" spans="2:31" x14ac:dyDescent="0.3">
      <c r="B336" s="4" t="s">
        <v>108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0.49066666666666681</v>
      </c>
      <c r="M336" s="44">
        <v>0.7000000000000004</v>
      </c>
      <c r="N336" s="45">
        <v>0.37</v>
      </c>
      <c r="O336" s="44">
        <v>0.28999999999999954</v>
      </c>
      <c r="P336" s="45">
        <v>0.16516666666666663</v>
      </c>
      <c r="Q336" s="44">
        <v>0.16749999999999995</v>
      </c>
      <c r="R336" s="45">
        <v>0</v>
      </c>
      <c r="S336" s="44">
        <v>0</v>
      </c>
      <c r="T336" s="45">
        <v>0</v>
      </c>
      <c r="U336" s="44">
        <v>0</v>
      </c>
      <c r="V336" s="45">
        <v>3.8688333333333347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103"/>
        <v>6.0521666666666682</v>
      </c>
      <c r="AE336" s="54"/>
    </row>
    <row r="337" spans="2:31" x14ac:dyDescent="0.3">
      <c r="B337" s="4" t="s">
        <v>114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0.71066666666666689</v>
      </c>
      <c r="M337" s="44">
        <v>3.4533333333333327</v>
      </c>
      <c r="N337" s="45">
        <v>17.028499999999998</v>
      </c>
      <c r="O337" s="44">
        <v>59.335833333333333</v>
      </c>
      <c r="P337" s="45">
        <v>90.212166666666647</v>
      </c>
      <c r="Q337" s="44">
        <v>83.040333333333365</v>
      </c>
      <c r="R337" s="45">
        <v>68.081000000000003</v>
      </c>
      <c r="S337" s="44">
        <v>40.265166666666666</v>
      </c>
      <c r="T337" s="45">
        <v>59.86</v>
      </c>
      <c r="U337" s="44">
        <v>75.481333333333325</v>
      </c>
      <c r="V337" s="45">
        <v>64.726166666666686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103"/>
        <v>562.19450000000006</v>
      </c>
      <c r="AE337" s="54"/>
    </row>
    <row r="338" spans="2:31" x14ac:dyDescent="0.3">
      <c r="B338" s="4" t="s">
        <v>118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103"/>
        <v>0</v>
      </c>
      <c r="AE338" s="54"/>
    </row>
    <row r="339" spans="2:31" x14ac:dyDescent="0.3">
      <c r="B339" s="4" t="s">
        <v>125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0</v>
      </c>
      <c r="O339" s="44">
        <v>0</v>
      </c>
      <c r="P339" s="45">
        <v>0</v>
      </c>
      <c r="Q339" s="44">
        <v>5.1833333333333349E-2</v>
      </c>
      <c r="R339" s="45">
        <v>4.4333333333333336E-2</v>
      </c>
      <c r="S339" s="44">
        <v>0.18483333333333338</v>
      </c>
      <c r="T339" s="45">
        <v>0.87183333333333302</v>
      </c>
      <c r="U339" s="44">
        <v>3.8454999999999999</v>
      </c>
      <c r="V339" s="45">
        <v>9.0648333333333291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103"/>
        <v>14.063166666666662</v>
      </c>
      <c r="AE339" s="54"/>
    </row>
    <row r="340" spans="2:31" x14ac:dyDescent="0.3">
      <c r="B340" s="4" t="s">
        <v>126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3.4666666666666651E-4</v>
      </c>
      <c r="N340" s="45">
        <v>0</v>
      </c>
      <c r="O340" s="44">
        <v>0</v>
      </c>
      <c r="P340" s="45">
        <v>0</v>
      </c>
      <c r="Q340" s="44">
        <v>4.8333333333333285E-4</v>
      </c>
      <c r="R340" s="45">
        <v>8.6811666666666662E-2</v>
      </c>
      <c r="S340" s="44">
        <v>2.281965</v>
      </c>
      <c r="T340" s="45">
        <v>3.4352033333333325</v>
      </c>
      <c r="U340" s="44">
        <v>4.1668016666666672</v>
      </c>
      <c r="V340" s="45">
        <v>2.957795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103"/>
        <v>12.929406666666669</v>
      </c>
      <c r="AE340" s="54"/>
    </row>
    <row r="341" spans="2:31" x14ac:dyDescent="0.3">
      <c r="B341" s="4" t="s">
        <v>304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1.0546666666666661E-2</v>
      </c>
      <c r="S341" s="44">
        <v>1.4693899999999993</v>
      </c>
      <c r="T341" s="45">
        <v>4.7946866666666663</v>
      </c>
      <c r="U341" s="44">
        <v>7.1705433333333319</v>
      </c>
      <c r="V341" s="45">
        <v>6.0915699999999999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103"/>
        <v>19.536736666666666</v>
      </c>
      <c r="AE341" s="54"/>
    </row>
    <row r="342" spans="2:31" x14ac:dyDescent="0.3">
      <c r="B342" s="4" t="s">
        <v>305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2.3500000000000013E-4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1.2901450000000001</v>
      </c>
      <c r="T342" s="45">
        <v>4.7504433333333314</v>
      </c>
      <c r="U342" s="44">
        <v>7.5378216666666695</v>
      </c>
      <c r="V342" s="45">
        <v>6.0703016666666647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ref="AD342" si="104">SUM(E342:AB342)</f>
        <v>19.648946666666667</v>
      </c>
      <c r="AE342" s="54"/>
    </row>
    <row r="343" spans="2:31" x14ac:dyDescent="0.3">
      <c r="B343" s="4" t="s">
        <v>317</v>
      </c>
      <c r="C343" s="4"/>
      <c r="D343" s="4"/>
      <c r="E343" s="44"/>
      <c r="F343" s="45"/>
      <c r="G343" s="44"/>
      <c r="H343" s="45"/>
      <c r="I343" s="44"/>
      <c r="J343" s="45"/>
      <c r="K343" s="44"/>
      <c r="L343" s="45"/>
      <c r="M343" s="44"/>
      <c r="N343" s="45"/>
      <c r="O343" s="44"/>
      <c r="P343" s="45"/>
      <c r="Q343" s="44"/>
      <c r="R343" s="45"/>
      <c r="S343" s="44"/>
      <c r="T343" s="45"/>
      <c r="U343" s="44"/>
      <c r="V343" s="45"/>
      <c r="W343" s="44"/>
      <c r="X343" s="45"/>
      <c r="Y343" s="44"/>
      <c r="Z343" s="45"/>
      <c r="AA343" s="44"/>
      <c r="AB343" s="45"/>
      <c r="AC343" s="54"/>
      <c r="AD343" s="55">
        <f t="shared" si="103"/>
        <v>0</v>
      </c>
      <c r="AE343" s="54"/>
    </row>
    <row r="344" spans="2:31" x14ac:dyDescent="0.3">
      <c r="B344" s="12" t="s">
        <v>2</v>
      </c>
      <c r="C344" s="12"/>
      <c r="D344" s="12"/>
      <c r="E344" s="13">
        <f>SUM(E293:E343)</f>
        <v>0</v>
      </c>
      <c r="F344" s="13">
        <f t="shared" ref="F344" si="105">SUM(F293:F343)</f>
        <v>0</v>
      </c>
      <c r="G344" s="13">
        <f t="shared" ref="G344" si="106">SUM(G293:G343)</f>
        <v>0</v>
      </c>
      <c r="H344" s="13">
        <f t="shared" ref="H344" si="107">SUM(H293:H343)</f>
        <v>0</v>
      </c>
      <c r="I344" s="13">
        <f t="shared" ref="I344" si="108">SUM(I293:I343)</f>
        <v>0</v>
      </c>
      <c r="J344" s="13">
        <f t="shared" ref="J344" si="109">SUM(J293:J343)</f>
        <v>0</v>
      </c>
      <c r="K344" s="13">
        <f t="shared" ref="K344" si="110">SUM(K293:K343)</f>
        <v>0</v>
      </c>
      <c r="L344" s="13">
        <f t="shared" ref="L344" si="111">SUM(L293:L343)</f>
        <v>69.064166666666679</v>
      </c>
      <c r="M344" s="13">
        <f t="shared" ref="M344" si="112">SUM(M293:M343)</f>
        <v>179.52791500000001</v>
      </c>
      <c r="N344" s="13">
        <f t="shared" ref="N344" si="113">SUM(N293:N343)</f>
        <v>155.23066666666665</v>
      </c>
      <c r="O344" s="13">
        <f t="shared" ref="O344" si="114">SUM(O293:O343)</f>
        <v>210.83616666666666</v>
      </c>
      <c r="P344" s="13">
        <f t="shared" ref="P344" si="115">SUM(P293:P343)</f>
        <v>296.10499999999996</v>
      </c>
      <c r="Q344" s="13">
        <f t="shared" ref="Q344" si="116">SUM(Q293:Q343)</f>
        <v>381.22548333333333</v>
      </c>
      <c r="R344" s="13">
        <f t="shared" ref="R344" si="117">SUM(R293:R343)</f>
        <v>527.78535833333331</v>
      </c>
      <c r="S344" s="13">
        <f t="shared" ref="S344" si="118">SUM(S293:S343)</f>
        <v>457.56233333333324</v>
      </c>
      <c r="T344" s="13">
        <f t="shared" ref="T344" si="119">SUM(T293:T343)</f>
        <v>451.97000000000008</v>
      </c>
      <c r="U344" s="13">
        <f t="shared" ref="U344" si="120">SUM(U293:U343)</f>
        <v>592.95533333333321</v>
      </c>
      <c r="V344" s="13">
        <f t="shared" ref="V344" si="121">SUM(V293:V343)</f>
        <v>529.70616666666683</v>
      </c>
      <c r="W344" s="13">
        <f t="shared" ref="W344" si="122">SUM(W293:W343)</f>
        <v>0</v>
      </c>
      <c r="X344" s="13">
        <f t="shared" ref="X344" si="123">SUM(X293:X343)</f>
        <v>0</v>
      </c>
      <c r="Y344" s="13">
        <f t="shared" ref="Y344" si="124">SUM(Y293:Y343)</f>
        <v>0</v>
      </c>
      <c r="Z344" s="13">
        <f t="shared" ref="Z344" si="125">SUM(Z293:Z343)</f>
        <v>0</v>
      </c>
      <c r="AA344" s="13">
        <f t="shared" ref="AA344" si="126">SUM(AA293:AA343)</f>
        <v>0</v>
      </c>
      <c r="AB344" s="13">
        <f t="shared" ref="AB344" si="127">SUM(AB293:AB343)</f>
        <v>0</v>
      </c>
      <c r="AC344" s="110">
        <f>SUM(AC293:AE343)</f>
        <v>3851.9685900000004</v>
      </c>
      <c r="AD344" s="110"/>
      <c r="AE344" s="110"/>
    </row>
    <row r="345" spans="2:31" x14ac:dyDescent="0.3">
      <c r="B345" s="14"/>
      <c r="C345" s="15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2:31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2:31" x14ac:dyDescent="0.3">
      <c r="B347" s="8">
        <f>'Resumen-Mensual'!$K$26</f>
        <v>45754</v>
      </c>
    </row>
    <row r="348" spans="2:31" x14ac:dyDescent="0.3">
      <c r="B348" s="8"/>
    </row>
    <row r="349" spans="2:31" x14ac:dyDescent="0.3">
      <c r="B349" s="9" t="s">
        <v>81</v>
      </c>
      <c r="C349" s="10"/>
      <c r="D349" s="10"/>
      <c r="E349" s="11">
        <v>1</v>
      </c>
      <c r="F349" s="11">
        <v>2</v>
      </c>
      <c r="G349" s="11">
        <v>3</v>
      </c>
      <c r="H349" s="11">
        <v>4</v>
      </c>
      <c r="I349" s="11">
        <v>5</v>
      </c>
      <c r="J349" s="11">
        <v>6</v>
      </c>
      <c r="K349" s="11">
        <v>7</v>
      </c>
      <c r="L349" s="11">
        <v>8</v>
      </c>
      <c r="M349" s="11">
        <v>9</v>
      </c>
      <c r="N349" s="11">
        <v>10</v>
      </c>
      <c r="O349" s="11">
        <v>11</v>
      </c>
      <c r="P349" s="11">
        <v>12</v>
      </c>
      <c r="Q349" s="11">
        <v>13</v>
      </c>
      <c r="R349" s="11">
        <v>14</v>
      </c>
      <c r="S349" s="11">
        <v>15</v>
      </c>
      <c r="T349" s="11">
        <v>16</v>
      </c>
      <c r="U349" s="11">
        <v>17</v>
      </c>
      <c r="V349" s="11">
        <v>18</v>
      </c>
      <c r="W349" s="11">
        <v>19</v>
      </c>
      <c r="X349" s="11">
        <v>20</v>
      </c>
      <c r="Y349" s="11">
        <v>21</v>
      </c>
      <c r="Z349" s="11">
        <v>22</v>
      </c>
      <c r="AA349" s="11">
        <v>23</v>
      </c>
      <c r="AB349" s="11">
        <v>24</v>
      </c>
      <c r="AC349" s="99" t="s">
        <v>2</v>
      </c>
      <c r="AD349" s="99"/>
      <c r="AE349" s="99"/>
    </row>
    <row r="350" spans="2:31" x14ac:dyDescent="0.3">
      <c r="B350" s="14" t="s">
        <v>4</v>
      </c>
      <c r="C350" s="47"/>
      <c r="D350" s="47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19.91983333333333</v>
      </c>
      <c r="M350" s="44">
        <v>20.484333333333328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6"/>
      <c r="AD350" s="57">
        <f>SUM(E350:AB350)</f>
        <v>40.404166666666654</v>
      </c>
      <c r="AE350" s="56"/>
    </row>
    <row r="351" spans="2:31" x14ac:dyDescent="0.3">
      <c r="B351" s="14" t="s">
        <v>5</v>
      </c>
      <c r="C351" s="14"/>
      <c r="D351" s="1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10.3285</v>
      </c>
      <c r="M351" s="44">
        <v>15.781666666666663</v>
      </c>
      <c r="N351" s="45">
        <v>3.1125000000000003</v>
      </c>
      <c r="O351" s="44">
        <v>5.9815000000000005</v>
      </c>
      <c r="P351" s="45">
        <v>9.3051666666666666</v>
      </c>
      <c r="Q351" s="44">
        <v>11.865166666666665</v>
      </c>
      <c r="R351" s="45">
        <v>10.049833333333332</v>
      </c>
      <c r="S351" s="44">
        <v>19.410333333333327</v>
      </c>
      <c r="T351" s="45">
        <v>25.642499999999998</v>
      </c>
      <c r="U351" s="44">
        <v>30.861499999999992</v>
      </c>
      <c r="V351" s="45">
        <v>27.131166666666665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>SUM(E351:AB351)</f>
        <v>169.46983333333333</v>
      </c>
      <c r="AE351" s="54"/>
    </row>
    <row r="352" spans="2:31" x14ac:dyDescent="0.3">
      <c r="B352" s="14" t="s">
        <v>6</v>
      </c>
      <c r="C352" s="14"/>
      <c r="D352" s="1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3.200166666666667</v>
      </c>
      <c r="M352" s="44">
        <v>4.6116666666666664</v>
      </c>
      <c r="N352" s="45">
        <v>4.8876666666666662</v>
      </c>
      <c r="O352" s="44">
        <v>2.1610000000000014</v>
      </c>
      <c r="P352" s="45">
        <v>4.973166666666665</v>
      </c>
      <c r="Q352" s="44">
        <v>13.106833333333331</v>
      </c>
      <c r="R352" s="45">
        <v>29.282999999999969</v>
      </c>
      <c r="S352" s="44">
        <v>45.70600000000001</v>
      </c>
      <c r="T352" s="45">
        <v>47.104666666666638</v>
      </c>
      <c r="U352" s="44">
        <v>42.193666666666644</v>
      </c>
      <c r="V352" s="45">
        <v>32.104166666666664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ref="AD352:AD400" si="128">SUM(E352:AB352)</f>
        <v>229.33199999999994</v>
      </c>
      <c r="AE352" s="54"/>
    </row>
    <row r="353" spans="2:31" x14ac:dyDescent="0.3">
      <c r="B353" s="14" t="s">
        <v>105</v>
      </c>
      <c r="C353" s="14"/>
      <c r="D353" s="1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0.20333333333333342</v>
      </c>
      <c r="M353" s="44">
        <v>0.2100000000000003</v>
      </c>
      <c r="N353" s="45">
        <v>2.4251666666666676</v>
      </c>
      <c r="O353" s="44">
        <v>8.9900000000000055</v>
      </c>
      <c r="P353" s="45">
        <v>28.814499999999978</v>
      </c>
      <c r="Q353" s="44">
        <v>75.339333333333357</v>
      </c>
      <c r="R353" s="45">
        <v>75.468833333333322</v>
      </c>
      <c r="S353" s="44">
        <v>92.987499999999955</v>
      </c>
      <c r="T353" s="45">
        <v>90.757666666666651</v>
      </c>
      <c r="U353" s="44">
        <v>83.916499999999985</v>
      </c>
      <c r="V353" s="45">
        <v>67.980499999999978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128"/>
        <v>527.09333333333325</v>
      </c>
      <c r="AE353" s="54"/>
    </row>
    <row r="354" spans="2:31" x14ac:dyDescent="0.3">
      <c r="B354" s="14" t="s">
        <v>7</v>
      </c>
      <c r="C354" s="14"/>
      <c r="D354" s="1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2.059166666666667</v>
      </c>
      <c r="M354" s="44">
        <v>20.747333333333337</v>
      </c>
      <c r="N354" s="45">
        <v>13.932666666666666</v>
      </c>
      <c r="O354" s="44">
        <v>2.5268333333333337</v>
      </c>
      <c r="P354" s="45">
        <v>0.16000000000000009</v>
      </c>
      <c r="Q354" s="44">
        <v>9.3333333333333341E-3</v>
      </c>
      <c r="R354" s="45">
        <v>8.9671666666666656</v>
      </c>
      <c r="S354" s="44">
        <v>43.122499999999995</v>
      </c>
      <c r="T354" s="45">
        <v>73.417166666666674</v>
      </c>
      <c r="U354" s="44">
        <v>73.781333333333322</v>
      </c>
      <c r="V354" s="45">
        <v>57.451999999999991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128"/>
        <v>296.17549999999994</v>
      </c>
      <c r="AE354" s="54"/>
    </row>
    <row r="355" spans="2:31" x14ac:dyDescent="0.3">
      <c r="B355" s="14" t="s">
        <v>8</v>
      </c>
      <c r="C355" s="14"/>
      <c r="D355" s="1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19.629999999999992</v>
      </c>
      <c r="M355" s="44">
        <v>39.502166666666646</v>
      </c>
      <c r="N355" s="45">
        <v>34.732999999999997</v>
      </c>
      <c r="O355" s="44">
        <v>27.960999999999974</v>
      </c>
      <c r="P355" s="45">
        <v>12.59433333333333</v>
      </c>
      <c r="Q355" s="44">
        <v>4.8760000000000021</v>
      </c>
      <c r="R355" s="45">
        <v>13.280499999999996</v>
      </c>
      <c r="S355" s="44">
        <v>6.318666666666668</v>
      </c>
      <c r="T355" s="45">
        <v>4.8365</v>
      </c>
      <c r="U355" s="44">
        <v>3.6963333333333335</v>
      </c>
      <c r="V355" s="45">
        <v>0.85733333333333384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128"/>
        <v>168.28583333333327</v>
      </c>
      <c r="AE355" s="54"/>
    </row>
    <row r="356" spans="2:31" x14ac:dyDescent="0.3">
      <c r="B356" s="14" t="s">
        <v>9</v>
      </c>
      <c r="C356" s="14"/>
      <c r="D356" s="1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128"/>
        <v>0</v>
      </c>
      <c r="AE356" s="54"/>
    </row>
    <row r="357" spans="2:31" x14ac:dyDescent="0.3">
      <c r="B357" s="14" t="s">
        <v>10</v>
      </c>
      <c r="C357" s="14"/>
      <c r="D357" s="1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6.9666666666666904E-2</v>
      </c>
      <c r="M357" s="44">
        <v>0.54649999999999999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0.51366666666666716</v>
      </c>
      <c r="U357" s="44">
        <v>0</v>
      </c>
      <c r="V357" s="45">
        <v>17.295666666666666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128"/>
        <v>18.4255</v>
      </c>
      <c r="AE357" s="54"/>
    </row>
    <row r="358" spans="2:31" x14ac:dyDescent="0.3">
      <c r="B358" s="14" t="s">
        <v>11</v>
      </c>
      <c r="C358" s="14"/>
      <c r="D358" s="1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0.77250000000000041</v>
      </c>
      <c r="M358" s="44">
        <v>0.65099999999999991</v>
      </c>
      <c r="N358" s="45">
        <v>0.36316666666666653</v>
      </c>
      <c r="O358" s="44">
        <v>5.8696666666666655</v>
      </c>
      <c r="P358" s="45">
        <v>0</v>
      </c>
      <c r="Q358" s="44">
        <v>0.16483333333333325</v>
      </c>
      <c r="R358" s="45">
        <v>8.2669999999999977</v>
      </c>
      <c r="S358" s="44">
        <v>5.3596666666666675</v>
      </c>
      <c r="T358" s="45">
        <v>5.7586666666666675</v>
      </c>
      <c r="U358" s="44">
        <v>0.88883333333333348</v>
      </c>
      <c r="V358" s="45">
        <v>2.7344999999999984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128"/>
        <v>30.829833333333326</v>
      </c>
      <c r="AE358" s="54"/>
    </row>
    <row r="359" spans="2:31" x14ac:dyDescent="0.3">
      <c r="B359" s="14" t="s">
        <v>12</v>
      </c>
      <c r="C359" s="14"/>
      <c r="D359" s="1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0.75366666666666693</v>
      </c>
      <c r="P359" s="45">
        <v>0</v>
      </c>
      <c r="Q359" s="44">
        <v>0</v>
      </c>
      <c r="R359" s="45">
        <v>0</v>
      </c>
      <c r="S359" s="44">
        <v>0</v>
      </c>
      <c r="T359" s="45">
        <v>0.82333333333333492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128"/>
        <v>1.5770000000000017</v>
      </c>
      <c r="AE359" s="54"/>
    </row>
    <row r="360" spans="2:31" x14ac:dyDescent="0.3">
      <c r="B360" s="14" t="s">
        <v>13</v>
      </c>
      <c r="C360" s="14"/>
      <c r="D360" s="1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0.24033333333333318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0</v>
      </c>
      <c r="T360" s="45">
        <v>0</v>
      </c>
      <c r="U360" s="44">
        <v>0</v>
      </c>
      <c r="V360" s="45">
        <v>25.930500000000002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128"/>
        <v>26.170833333333334</v>
      </c>
      <c r="AE360" s="54"/>
    </row>
    <row r="361" spans="2:31" x14ac:dyDescent="0.3">
      <c r="B361" s="14" t="s">
        <v>14</v>
      </c>
      <c r="C361" s="14"/>
      <c r="D361" s="1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128"/>
        <v>0</v>
      </c>
      <c r="AE361" s="54"/>
    </row>
    <row r="362" spans="2:31" x14ac:dyDescent="0.3">
      <c r="B362" s="14" t="s">
        <v>15</v>
      </c>
      <c r="C362" s="14"/>
      <c r="D362" s="1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0.57933333333333337</v>
      </c>
      <c r="M362" s="44">
        <v>0.28949999999999865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128"/>
        <v>0.86883333333333201</v>
      </c>
      <c r="AE362" s="54"/>
    </row>
    <row r="363" spans="2:31" x14ac:dyDescent="0.3">
      <c r="B363" s="14" t="s">
        <v>16</v>
      </c>
      <c r="C363" s="14"/>
      <c r="D363" s="1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3.4105000000000008</v>
      </c>
      <c r="M363" s="44">
        <v>6.694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128"/>
        <v>10.104500000000002</v>
      </c>
      <c r="AE363" s="54"/>
    </row>
    <row r="364" spans="2:31" x14ac:dyDescent="0.3">
      <c r="B364" s="14" t="s">
        <v>17</v>
      </c>
      <c r="C364" s="14"/>
      <c r="D364" s="1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128"/>
        <v>0</v>
      </c>
      <c r="AE364" s="54"/>
    </row>
    <row r="365" spans="2:31" x14ac:dyDescent="0.3">
      <c r="B365" s="14" t="s">
        <v>18</v>
      </c>
      <c r="C365" s="14"/>
      <c r="D365" s="1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3.5174999999999996</v>
      </c>
      <c r="N365" s="45">
        <v>0</v>
      </c>
      <c r="O365" s="44">
        <v>0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128"/>
        <v>3.5174999999999996</v>
      </c>
      <c r="AE365" s="54"/>
    </row>
    <row r="366" spans="2:31" x14ac:dyDescent="0.3">
      <c r="B366" s="14" t="s">
        <v>19</v>
      </c>
      <c r="C366" s="14"/>
      <c r="D366" s="1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128"/>
        <v>0</v>
      </c>
      <c r="AE366" s="54"/>
    </row>
    <row r="367" spans="2:31" x14ac:dyDescent="0.3">
      <c r="B367" s="4" t="s">
        <v>20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0.20816666666666669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128"/>
        <v>0.20816666666666669</v>
      </c>
      <c r="AE367" s="54"/>
    </row>
    <row r="368" spans="2:31" x14ac:dyDescent="0.3">
      <c r="B368" s="4" t="s">
        <v>21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3.5446666666666689</v>
      </c>
      <c r="M368" s="44">
        <v>4.7519999999999989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128"/>
        <v>8.2966666666666669</v>
      </c>
      <c r="AE368" s="54"/>
    </row>
    <row r="369" spans="2:31" x14ac:dyDescent="0.3">
      <c r="B369" s="4" t="s">
        <v>22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0.30549999999999999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0</v>
      </c>
      <c r="U369" s="44">
        <v>0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128"/>
        <v>0.30549999999999999</v>
      </c>
      <c r="AE369" s="54"/>
    </row>
    <row r="370" spans="2:31" x14ac:dyDescent="0.3">
      <c r="B370" s="4" t="s">
        <v>23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6.3333333333333462E-3</v>
      </c>
      <c r="M370" s="44">
        <v>1.349999999999995E-2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128"/>
        <v>1.9833333333333297E-2</v>
      </c>
      <c r="AE370" s="54"/>
    </row>
    <row r="371" spans="2:31" x14ac:dyDescent="0.3">
      <c r="B371" s="4" t="s">
        <v>24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</v>
      </c>
      <c r="O371" s="44">
        <v>0</v>
      </c>
      <c r="P371" s="45">
        <v>0</v>
      </c>
      <c r="Q371" s="44">
        <v>0</v>
      </c>
      <c r="R371" s="45">
        <v>0</v>
      </c>
      <c r="S371" s="44">
        <v>0</v>
      </c>
      <c r="T371" s="45">
        <v>0</v>
      </c>
      <c r="U371" s="44">
        <v>0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28"/>
        <v>0</v>
      </c>
      <c r="AE371" s="54"/>
    </row>
    <row r="372" spans="2:31" x14ac:dyDescent="0.3">
      <c r="B372" s="4" t="s">
        <v>25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28"/>
        <v>0</v>
      </c>
      <c r="AE372" s="54"/>
    </row>
    <row r="373" spans="2:31" x14ac:dyDescent="0.3">
      <c r="B373" s="4" t="s">
        <v>26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0.37350000000000005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28"/>
        <v>0.37350000000000005</v>
      </c>
      <c r="AE373" s="54"/>
    </row>
    <row r="374" spans="2:31" x14ac:dyDescent="0.3">
      <c r="B374" s="4" t="s">
        <v>27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1.7423333333333337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28"/>
        <v>1.7423333333333337</v>
      </c>
      <c r="AE374" s="54"/>
    </row>
    <row r="375" spans="2:31" x14ac:dyDescent="0.3">
      <c r="B375" s="4" t="s">
        <v>28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0.38183333333333302</v>
      </c>
      <c r="M375" s="44">
        <v>3.6368333333333314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0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28"/>
        <v>4.0186666666666646</v>
      </c>
      <c r="AE375" s="54"/>
    </row>
    <row r="376" spans="2:31" x14ac:dyDescent="0.3">
      <c r="B376" s="4" t="s">
        <v>106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13.931666666666661</v>
      </c>
      <c r="M376" s="44">
        <v>20.863333333333351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28"/>
        <v>34.795000000000016</v>
      </c>
      <c r="AE376" s="54"/>
    </row>
    <row r="377" spans="2:31" x14ac:dyDescent="0.3">
      <c r="B377" s="4" t="s">
        <v>29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21.263666666666669</v>
      </c>
      <c r="M377" s="44">
        <v>31.181333333333324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28"/>
        <v>52.444999999999993</v>
      </c>
      <c r="AE377" s="54"/>
    </row>
    <row r="378" spans="2:31" x14ac:dyDescent="0.3">
      <c r="B378" s="4" t="s">
        <v>30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2.5440000000000009</v>
      </c>
      <c r="M378" s="44">
        <v>1.6131666666666697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28"/>
        <v>4.1571666666666705</v>
      </c>
      <c r="AE378" s="54"/>
    </row>
    <row r="379" spans="2:31" x14ac:dyDescent="0.3">
      <c r="B379" s="4" t="s">
        <v>31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9.663333333333334</v>
      </c>
      <c r="M379" s="44">
        <v>3.7699999999999996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28"/>
        <v>13.433333333333334</v>
      </c>
      <c r="AE379" s="54"/>
    </row>
    <row r="380" spans="2:31" x14ac:dyDescent="0.3">
      <c r="B380" s="4" t="s">
        <v>32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4.3773333333333344</v>
      </c>
      <c r="M380" s="44">
        <v>9.740499999999999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28"/>
        <v>14.117833333333333</v>
      </c>
      <c r="AE380" s="54"/>
    </row>
    <row r="381" spans="2:31" x14ac:dyDescent="0.3">
      <c r="B381" s="4" t="s">
        <v>33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0.84916666666666696</v>
      </c>
      <c r="M381" s="44">
        <v>0.28733333333333327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28"/>
        <v>1.1365000000000003</v>
      </c>
      <c r="AE381" s="54"/>
    </row>
    <row r="382" spans="2:31" x14ac:dyDescent="0.3">
      <c r="B382" s="4" t="s">
        <v>34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28"/>
        <v>0</v>
      </c>
      <c r="AE382" s="54"/>
    </row>
    <row r="383" spans="2:31" x14ac:dyDescent="0.3">
      <c r="B383" s="4" t="s">
        <v>35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28"/>
        <v>0</v>
      </c>
      <c r="AE383" s="54"/>
    </row>
    <row r="384" spans="2:31" x14ac:dyDescent="0.3">
      <c r="B384" s="4" t="s">
        <v>36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28"/>
        <v>0</v>
      </c>
      <c r="AE384" s="54"/>
    </row>
    <row r="385" spans="2:31" x14ac:dyDescent="0.3">
      <c r="B385" s="4" t="s">
        <v>107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0</v>
      </c>
      <c r="N385" s="45">
        <v>0</v>
      </c>
      <c r="O385" s="44">
        <v>0</v>
      </c>
      <c r="P385" s="45">
        <v>0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28"/>
        <v>0</v>
      </c>
      <c r="AE385" s="54"/>
    </row>
    <row r="386" spans="2:31" x14ac:dyDescent="0.3">
      <c r="B386" s="4" t="s">
        <v>86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1.2774999999999999</v>
      </c>
      <c r="M386" s="44">
        <v>7.9500000000000071E-2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28"/>
        <v>1.357</v>
      </c>
      <c r="AE386" s="54"/>
    </row>
    <row r="387" spans="2:31" x14ac:dyDescent="0.3">
      <c r="B387" s="4" t="s">
        <v>87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0.27266666666666645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28"/>
        <v>0.27266666666666645</v>
      </c>
      <c r="AE387" s="54"/>
    </row>
    <row r="388" spans="2:31" x14ac:dyDescent="0.3">
      <c r="B388" s="4" t="s">
        <v>93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0.24683333333333327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28"/>
        <v>0.24683333333333327</v>
      </c>
      <c r="AE388" s="54"/>
    </row>
    <row r="389" spans="2:31" x14ac:dyDescent="0.3">
      <c r="B389" s="4" t="s">
        <v>98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0.15433333333333424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28"/>
        <v>0.15433333333333424</v>
      </c>
      <c r="AE389" s="54"/>
    </row>
    <row r="390" spans="2:31" x14ac:dyDescent="0.3">
      <c r="B390" s="4" t="s">
        <v>99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28"/>
        <v>0</v>
      </c>
      <c r="AE390" s="54"/>
    </row>
    <row r="391" spans="2:31" x14ac:dyDescent="0.3">
      <c r="B391" s="4" t="s">
        <v>100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2.0366666666666675</v>
      </c>
      <c r="M391" s="44">
        <v>6.100000000000005</v>
      </c>
      <c r="N391" s="45">
        <v>6.8999999999999941</v>
      </c>
      <c r="O391" s="44">
        <v>10.100000000000012</v>
      </c>
      <c r="P391" s="45">
        <v>13.412333333333335</v>
      </c>
      <c r="Q391" s="44">
        <v>9.5736666666666679</v>
      </c>
      <c r="R391" s="45">
        <v>0</v>
      </c>
      <c r="S391" s="44">
        <v>3.2798333333333307</v>
      </c>
      <c r="T391" s="45">
        <v>23.58199999999999</v>
      </c>
      <c r="U391" s="44">
        <v>39.130000000000003</v>
      </c>
      <c r="V391" s="45">
        <v>19.024499999999996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28"/>
        <v>133.13899999999998</v>
      </c>
      <c r="AE391" s="54"/>
    </row>
    <row r="392" spans="2:31" x14ac:dyDescent="0.3">
      <c r="B392" s="4" t="s">
        <v>101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16.396333333333331</v>
      </c>
      <c r="M392" s="44">
        <v>24.70150000000001</v>
      </c>
      <c r="N392" s="45">
        <v>0</v>
      </c>
      <c r="O392" s="44">
        <v>0</v>
      </c>
      <c r="P392" s="45">
        <v>0</v>
      </c>
      <c r="Q392" s="44">
        <v>0</v>
      </c>
      <c r="R392" s="45">
        <v>0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28"/>
        <v>41.097833333333341</v>
      </c>
      <c r="AE392" s="54"/>
    </row>
    <row r="393" spans="2:31" x14ac:dyDescent="0.3">
      <c r="B393" s="4" t="s">
        <v>108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6.4158333333333344</v>
      </c>
      <c r="M393" s="44">
        <v>18.969499999999996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28"/>
        <v>25.385333333333332</v>
      </c>
      <c r="AE393" s="54"/>
    </row>
    <row r="394" spans="2:31" x14ac:dyDescent="0.3">
      <c r="B394" s="4" t="s">
        <v>114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0.69199999999999962</v>
      </c>
      <c r="O394" s="44">
        <v>2.5245000000000006</v>
      </c>
      <c r="P394" s="45">
        <v>4.2044999999999968</v>
      </c>
      <c r="Q394" s="44">
        <v>17.722833333333334</v>
      </c>
      <c r="R394" s="45">
        <v>56.055833333333339</v>
      </c>
      <c r="S394" s="44">
        <v>81.575166666666661</v>
      </c>
      <c r="T394" s="45">
        <v>76.879500000000021</v>
      </c>
      <c r="U394" s="44">
        <v>65.72450000000002</v>
      </c>
      <c r="V394" s="45">
        <v>50.714333333333343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28"/>
        <v>356.09316666666672</v>
      </c>
      <c r="AE394" s="54"/>
    </row>
    <row r="395" spans="2:31" x14ac:dyDescent="0.3">
      <c r="B395" s="4" t="s">
        <v>118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28"/>
        <v>0</v>
      </c>
      <c r="AE395" s="54"/>
    </row>
    <row r="396" spans="2:31" x14ac:dyDescent="0.3">
      <c r="B396" s="4" t="s">
        <v>125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7.6113333333333326</v>
      </c>
      <c r="M396" s="44">
        <v>15.307499999999997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28"/>
        <v>22.918833333333332</v>
      </c>
      <c r="AE396" s="54"/>
    </row>
    <row r="397" spans="2:31" x14ac:dyDescent="0.3">
      <c r="B397" s="4" t="s">
        <v>126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0</v>
      </c>
      <c r="R397" s="45">
        <v>0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28"/>
        <v>0</v>
      </c>
      <c r="AE397" s="54"/>
    </row>
    <row r="398" spans="2:31" x14ac:dyDescent="0.3">
      <c r="B398" s="4" t="s">
        <v>304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28"/>
        <v>0</v>
      </c>
      <c r="AE398" s="54"/>
    </row>
    <row r="399" spans="2:31" x14ac:dyDescent="0.3">
      <c r="B399" s="4" t="s">
        <v>305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ref="AD399" si="129">SUM(E399:AB399)</f>
        <v>0</v>
      </c>
      <c r="AE399" s="54"/>
    </row>
    <row r="400" spans="2:31" x14ac:dyDescent="0.3">
      <c r="B400" s="4" t="s">
        <v>317</v>
      </c>
      <c r="C400" s="4"/>
      <c r="D400" s="4"/>
      <c r="E400" s="44"/>
      <c r="F400" s="45"/>
      <c r="G400" s="44"/>
      <c r="H400" s="45"/>
      <c r="I400" s="44"/>
      <c r="J400" s="45"/>
      <c r="K400" s="44"/>
      <c r="L400" s="45"/>
      <c r="M400" s="44"/>
      <c r="N400" s="45"/>
      <c r="O400" s="44"/>
      <c r="P400" s="45"/>
      <c r="Q400" s="44"/>
      <c r="R400" s="45"/>
      <c r="S400" s="44"/>
      <c r="T400" s="45"/>
      <c r="U400" s="44"/>
      <c r="V400" s="45"/>
      <c r="W400" s="44"/>
      <c r="X400" s="45"/>
      <c r="Y400" s="44"/>
      <c r="Z400" s="45"/>
      <c r="AA400" s="44"/>
      <c r="AB400" s="45"/>
      <c r="AC400" s="54"/>
      <c r="AD400" s="55">
        <f t="shared" si="128"/>
        <v>0</v>
      </c>
      <c r="AE400" s="54"/>
    </row>
    <row r="401" spans="2:31" x14ac:dyDescent="0.3">
      <c r="B401" s="12" t="s">
        <v>2</v>
      </c>
      <c r="C401" s="12"/>
      <c r="D401" s="12"/>
      <c r="E401" s="13">
        <f>SUM(E350:E400)</f>
        <v>0</v>
      </c>
      <c r="F401" s="13">
        <f t="shared" ref="F401" si="130">SUM(F350:F400)</f>
        <v>0</v>
      </c>
      <c r="G401" s="13">
        <f t="shared" ref="G401" si="131">SUM(G350:G400)</f>
        <v>0</v>
      </c>
      <c r="H401" s="13">
        <f t="shared" ref="H401" si="132">SUM(H350:H400)</f>
        <v>0</v>
      </c>
      <c r="I401" s="13">
        <f t="shared" ref="I401" si="133">SUM(I350:I400)</f>
        <v>0</v>
      </c>
      <c r="J401" s="13">
        <f t="shared" ref="J401" si="134">SUM(J350:J400)</f>
        <v>0</v>
      </c>
      <c r="K401" s="13">
        <f t="shared" ref="K401" si="135">SUM(K350:K400)</f>
        <v>0</v>
      </c>
      <c r="L401" s="13">
        <f t="shared" ref="L401" si="136">SUM(L350:L400)</f>
        <v>152.97483333333329</v>
      </c>
      <c r="M401" s="13">
        <f t="shared" ref="M401" si="137">SUM(M350:M400)</f>
        <v>255.09316666666666</v>
      </c>
      <c r="N401" s="13">
        <f t="shared" ref="N401" si="138">SUM(N350:N400)</f>
        <v>67.04616666666665</v>
      </c>
      <c r="O401" s="13">
        <f t="shared" ref="O401" si="139">SUM(O350:O400)</f>
        <v>66.868166666666667</v>
      </c>
      <c r="P401" s="13">
        <f t="shared" ref="P401" si="140">SUM(P350:P400)</f>
        <v>73.46399999999997</v>
      </c>
      <c r="Q401" s="13">
        <f t="shared" ref="Q401" si="141">SUM(Q350:Q400)</f>
        <v>132.65800000000002</v>
      </c>
      <c r="R401" s="13">
        <f t="shared" ref="R401" si="142">SUM(R350:R400)</f>
        <v>201.37216666666663</v>
      </c>
      <c r="S401" s="13">
        <f t="shared" ref="S401" si="143">SUM(S350:S400)</f>
        <v>297.75966666666659</v>
      </c>
      <c r="T401" s="13">
        <f t="shared" ref="T401" si="144">SUM(T350:T400)</f>
        <v>349.31566666666663</v>
      </c>
      <c r="U401" s="13">
        <f t="shared" ref="U401" si="145">SUM(U350:U400)</f>
        <v>340.1926666666667</v>
      </c>
      <c r="V401" s="13">
        <f t="shared" ref="V401" si="146">SUM(V350:V400)</f>
        <v>301.22466666666662</v>
      </c>
      <c r="W401" s="13">
        <f t="shared" ref="W401" si="147">SUM(W350:W400)</f>
        <v>0</v>
      </c>
      <c r="X401" s="13">
        <f t="shared" ref="X401" si="148">SUM(X350:X400)</f>
        <v>0</v>
      </c>
      <c r="Y401" s="13">
        <f t="shared" ref="Y401" si="149">SUM(Y350:Y400)</f>
        <v>0</v>
      </c>
      <c r="Z401" s="13">
        <f t="shared" ref="Z401" si="150">SUM(Z350:Z400)</f>
        <v>0</v>
      </c>
      <c r="AA401" s="13">
        <f t="shared" ref="AA401" si="151">SUM(AA350:AA400)</f>
        <v>0</v>
      </c>
      <c r="AB401" s="13">
        <f t="shared" ref="AB401" si="152">SUM(AB350:AB400)</f>
        <v>0</v>
      </c>
      <c r="AC401" s="116">
        <f>SUM(AC350:AE400)</f>
        <v>2237.9691666666658</v>
      </c>
      <c r="AD401" s="116"/>
      <c r="AE401" s="116"/>
    </row>
    <row r="402" spans="2:31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2:31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2:31" x14ac:dyDescent="0.3">
      <c r="B404" s="8">
        <f>'Resumen-Mensual'!$L$26</f>
        <v>45755</v>
      </c>
    </row>
    <row r="405" spans="2:31" x14ac:dyDescent="0.3">
      <c r="B405" s="8"/>
    </row>
    <row r="406" spans="2:31" x14ac:dyDescent="0.3">
      <c r="B406" s="9" t="s">
        <v>81</v>
      </c>
      <c r="C406" s="10"/>
      <c r="D406" s="10"/>
      <c r="E406" s="11">
        <v>1</v>
      </c>
      <c r="F406" s="11">
        <v>2</v>
      </c>
      <c r="G406" s="11">
        <v>3</v>
      </c>
      <c r="H406" s="11">
        <v>4</v>
      </c>
      <c r="I406" s="11">
        <v>5</v>
      </c>
      <c r="J406" s="11">
        <v>6</v>
      </c>
      <c r="K406" s="11">
        <v>7</v>
      </c>
      <c r="L406" s="11">
        <v>8</v>
      </c>
      <c r="M406" s="11">
        <v>9</v>
      </c>
      <c r="N406" s="11">
        <v>10</v>
      </c>
      <c r="O406" s="11">
        <v>11</v>
      </c>
      <c r="P406" s="11">
        <v>12</v>
      </c>
      <c r="Q406" s="11">
        <v>13</v>
      </c>
      <c r="R406" s="11">
        <v>14</v>
      </c>
      <c r="S406" s="11">
        <v>15</v>
      </c>
      <c r="T406" s="11">
        <v>16</v>
      </c>
      <c r="U406" s="11">
        <v>17</v>
      </c>
      <c r="V406" s="11">
        <v>18</v>
      </c>
      <c r="W406" s="11">
        <v>19</v>
      </c>
      <c r="X406" s="11">
        <v>20</v>
      </c>
      <c r="Y406" s="11">
        <v>21</v>
      </c>
      <c r="Z406" s="11">
        <v>22</v>
      </c>
      <c r="AA406" s="11">
        <v>23</v>
      </c>
      <c r="AB406" s="11">
        <v>24</v>
      </c>
      <c r="AC406" s="99" t="s">
        <v>2</v>
      </c>
      <c r="AD406" s="99"/>
      <c r="AE406" s="99"/>
    </row>
    <row r="407" spans="2:31" x14ac:dyDescent="0.3">
      <c r="B407" s="14" t="s">
        <v>4</v>
      </c>
      <c r="C407" s="47"/>
      <c r="D407" s="47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</v>
      </c>
      <c r="M407" s="44">
        <v>0</v>
      </c>
      <c r="N407" s="45">
        <v>0</v>
      </c>
      <c r="O407" s="44">
        <v>0</v>
      </c>
      <c r="P407" s="45">
        <v>0</v>
      </c>
      <c r="Q407" s="44">
        <v>0</v>
      </c>
      <c r="R407" s="45">
        <v>0</v>
      </c>
      <c r="S407" s="44">
        <v>0</v>
      </c>
      <c r="T407" s="45">
        <v>0</v>
      </c>
      <c r="U407" s="44">
        <v>0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6"/>
      <c r="AD407" s="57">
        <f>SUM(E407:AB407)</f>
        <v>0</v>
      </c>
      <c r="AE407" s="56"/>
    </row>
    <row r="408" spans="2:31" x14ac:dyDescent="0.3">
      <c r="B408" s="14" t="s">
        <v>5</v>
      </c>
      <c r="C408" s="14"/>
      <c r="D408" s="1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16.968999999999998</v>
      </c>
      <c r="N408" s="45">
        <v>3.5483333333333329</v>
      </c>
      <c r="O408" s="44">
        <v>0.27449999999999986</v>
      </c>
      <c r="P408" s="45">
        <v>6.5440000000000005</v>
      </c>
      <c r="Q408" s="44">
        <v>17.688833333333335</v>
      </c>
      <c r="R408" s="45">
        <v>33.214333333333336</v>
      </c>
      <c r="S408" s="44">
        <v>44.528999999999982</v>
      </c>
      <c r="T408" s="45">
        <v>17.666666666666664</v>
      </c>
      <c r="U408" s="44">
        <v>22.433999999999976</v>
      </c>
      <c r="V408" s="45">
        <v>18.163666666666661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>SUM(E408:AB408)</f>
        <v>181.0323333333333</v>
      </c>
      <c r="AE408" s="54"/>
    </row>
    <row r="409" spans="2:31" x14ac:dyDescent="0.3">
      <c r="B409" s="14" t="s">
        <v>6</v>
      </c>
      <c r="C409" s="14"/>
      <c r="D409" s="1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2.136166666666667</v>
      </c>
      <c r="M409" s="44">
        <v>2.1760000000000002</v>
      </c>
      <c r="N409" s="45">
        <v>2.3743333333333347</v>
      </c>
      <c r="O409" s="44">
        <v>1.5946666666666667</v>
      </c>
      <c r="P409" s="45">
        <v>3.9219999999999993</v>
      </c>
      <c r="Q409" s="44">
        <v>15.548833333333331</v>
      </c>
      <c r="R409" s="45">
        <v>29.998166666666666</v>
      </c>
      <c r="S409" s="44">
        <v>47.288166666666633</v>
      </c>
      <c r="T409" s="45">
        <v>31.063166666666667</v>
      </c>
      <c r="U409" s="44">
        <v>31.91716666666666</v>
      </c>
      <c r="V409" s="45">
        <v>20.300166666666666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ref="AD409:AD457" si="153">SUM(E409:AB409)</f>
        <v>188.31883333333326</v>
      </c>
      <c r="AE409" s="54"/>
    </row>
    <row r="410" spans="2:31" x14ac:dyDescent="0.3">
      <c r="B410" s="14" t="s">
        <v>105</v>
      </c>
      <c r="C410" s="14"/>
      <c r="D410" s="1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0.3045000000000001</v>
      </c>
      <c r="M410" s="44">
        <v>0.16999999999999996</v>
      </c>
      <c r="N410" s="45">
        <v>8.9999999999999927E-2</v>
      </c>
      <c r="O410" s="44">
        <v>0.45950000000000002</v>
      </c>
      <c r="P410" s="45">
        <v>9.8383333333333365</v>
      </c>
      <c r="Q410" s="44">
        <v>41.883666666666663</v>
      </c>
      <c r="R410" s="45">
        <v>108.11299999999993</v>
      </c>
      <c r="S410" s="44">
        <v>133.53200000000001</v>
      </c>
      <c r="T410" s="45">
        <v>75.296666666666638</v>
      </c>
      <c r="U410" s="44">
        <v>101.28066666666669</v>
      </c>
      <c r="V410" s="45">
        <v>74.340999999999994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53"/>
        <v>545.30933333333326</v>
      </c>
      <c r="AE410" s="54"/>
    </row>
    <row r="411" spans="2:31" x14ac:dyDescent="0.3">
      <c r="B411" s="14" t="s">
        <v>7</v>
      </c>
      <c r="C411" s="14"/>
      <c r="D411" s="1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1.7839999999999985</v>
      </c>
      <c r="M411" s="44">
        <v>10.593333333333334</v>
      </c>
      <c r="N411" s="45">
        <v>9.8314999999999984</v>
      </c>
      <c r="O411" s="44">
        <v>2.1641666666666661</v>
      </c>
      <c r="P411" s="45">
        <v>0.26683333333333326</v>
      </c>
      <c r="Q411" s="44">
        <v>0.42916666666666642</v>
      </c>
      <c r="R411" s="45">
        <v>1.0228333333333333</v>
      </c>
      <c r="S411" s="44">
        <v>32.837833333333322</v>
      </c>
      <c r="T411" s="45">
        <v>71.777500000000003</v>
      </c>
      <c r="U411" s="44">
        <v>83.356000000000023</v>
      </c>
      <c r="V411" s="45">
        <v>49.178833333333323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53"/>
        <v>263.24200000000002</v>
      </c>
      <c r="AE411" s="54"/>
    </row>
    <row r="412" spans="2:31" x14ac:dyDescent="0.3">
      <c r="B412" s="14" t="s">
        <v>8</v>
      </c>
      <c r="C412" s="14"/>
      <c r="D412" s="1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0.31516666666666576</v>
      </c>
      <c r="N412" s="45">
        <v>5.6165000000000003</v>
      </c>
      <c r="O412" s="44">
        <v>17.34066666666666</v>
      </c>
      <c r="P412" s="45">
        <v>3.7708333333333348</v>
      </c>
      <c r="Q412" s="44">
        <v>0</v>
      </c>
      <c r="R412" s="45">
        <v>0</v>
      </c>
      <c r="S412" s="44">
        <v>10.136833333333332</v>
      </c>
      <c r="T412" s="45">
        <v>6.9464999999999959</v>
      </c>
      <c r="U412" s="44">
        <v>5.5411666666666637</v>
      </c>
      <c r="V412" s="45">
        <v>2.0156666666666672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53"/>
        <v>51.683333333333316</v>
      </c>
      <c r="AE412" s="54"/>
    </row>
    <row r="413" spans="2:31" x14ac:dyDescent="0.3">
      <c r="B413" s="14" t="s">
        <v>9</v>
      </c>
      <c r="C413" s="14"/>
      <c r="D413" s="1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0.27033333333333337</v>
      </c>
      <c r="O413" s="44">
        <v>5.8266666666666671</v>
      </c>
      <c r="P413" s="45">
        <v>3.9235000000000002</v>
      </c>
      <c r="Q413" s="44">
        <v>2.5818333333333348</v>
      </c>
      <c r="R413" s="45">
        <v>2.0073333333333321</v>
      </c>
      <c r="S413" s="44">
        <v>9.5500000000000002E-2</v>
      </c>
      <c r="T413" s="45">
        <v>1.4103333333333337</v>
      </c>
      <c r="U413" s="44">
        <v>8.2104999999999979</v>
      </c>
      <c r="V413" s="45">
        <v>14.651999999999999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53"/>
        <v>38.977999999999994</v>
      </c>
      <c r="AE413" s="54"/>
    </row>
    <row r="414" spans="2:31" x14ac:dyDescent="0.3">
      <c r="B414" s="14" t="s">
        <v>10</v>
      </c>
      <c r="C414" s="14"/>
      <c r="D414" s="1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0.39550000000000013</v>
      </c>
      <c r="M414" s="44">
        <v>0.35349999999999987</v>
      </c>
      <c r="N414" s="45">
        <v>0</v>
      </c>
      <c r="O414" s="44">
        <v>2.4806666666666657</v>
      </c>
      <c r="P414" s="45">
        <v>4.6290000000000013</v>
      </c>
      <c r="Q414" s="44">
        <v>2.8931666666666667</v>
      </c>
      <c r="R414" s="45">
        <v>3.402499999999999</v>
      </c>
      <c r="S414" s="44">
        <v>3.2530000000000001</v>
      </c>
      <c r="T414" s="45">
        <v>1.2030000000000001</v>
      </c>
      <c r="U414" s="44">
        <v>8.2488333333333355</v>
      </c>
      <c r="V414" s="45">
        <v>11.777166666666666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53"/>
        <v>38.636333333333333</v>
      </c>
      <c r="AE414" s="54"/>
    </row>
    <row r="415" spans="2:31" x14ac:dyDescent="0.3">
      <c r="B415" s="14" t="s">
        <v>11</v>
      </c>
      <c r="C415" s="14"/>
      <c r="D415" s="1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1.3131666666666668</v>
      </c>
      <c r="M415" s="44">
        <v>0.88183333333333336</v>
      </c>
      <c r="N415" s="45">
        <v>0</v>
      </c>
      <c r="O415" s="44">
        <v>5.3681666666666672</v>
      </c>
      <c r="P415" s="45">
        <v>13.990000000000007</v>
      </c>
      <c r="Q415" s="44">
        <v>12.724999999999998</v>
      </c>
      <c r="R415" s="45">
        <v>9.4308333333333447</v>
      </c>
      <c r="S415" s="44">
        <v>6.793000000000001</v>
      </c>
      <c r="T415" s="45">
        <v>2.5759999999999996</v>
      </c>
      <c r="U415" s="44">
        <v>1.2353333333333334</v>
      </c>
      <c r="V415" s="45">
        <v>7.2196666666666669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53"/>
        <v>61.53300000000003</v>
      </c>
      <c r="AE415" s="54"/>
    </row>
    <row r="416" spans="2:31" x14ac:dyDescent="0.3">
      <c r="B416" s="14" t="s">
        <v>12</v>
      </c>
      <c r="C416" s="14"/>
      <c r="D416" s="1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2.0231666666666666</v>
      </c>
      <c r="M416" s="44">
        <v>0.81866666666666665</v>
      </c>
      <c r="N416" s="45">
        <v>3.3333333333334102E-4</v>
      </c>
      <c r="O416" s="44">
        <v>4.964500000000001</v>
      </c>
      <c r="P416" s="45">
        <v>5.8755000000000006</v>
      </c>
      <c r="Q416" s="44">
        <v>6.0546666666666678</v>
      </c>
      <c r="R416" s="45">
        <v>5.2451666666666652</v>
      </c>
      <c r="S416" s="44">
        <v>2.9548333333333328</v>
      </c>
      <c r="T416" s="45">
        <v>2.2868333333333331</v>
      </c>
      <c r="U416" s="44">
        <v>7.0804999999999989</v>
      </c>
      <c r="V416" s="45">
        <v>4.4251666666666667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53"/>
        <v>41.729333333333336</v>
      </c>
      <c r="AE416" s="54"/>
    </row>
    <row r="417" spans="2:31" x14ac:dyDescent="0.3">
      <c r="B417" s="14" t="s">
        <v>13</v>
      </c>
      <c r="C417" s="14"/>
      <c r="D417" s="1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6.666666666666668E-3</v>
      </c>
      <c r="M417" s="44">
        <v>0</v>
      </c>
      <c r="N417" s="45">
        <v>1.9666666666666666E-2</v>
      </c>
      <c r="O417" s="44">
        <v>0.30850000000000005</v>
      </c>
      <c r="P417" s="45">
        <v>1.9221666666666666</v>
      </c>
      <c r="Q417" s="44">
        <v>5.6908333333333321</v>
      </c>
      <c r="R417" s="45">
        <v>5.713333333333332</v>
      </c>
      <c r="S417" s="44">
        <v>2.0351666666666675</v>
      </c>
      <c r="T417" s="45">
        <v>0.79633333333333312</v>
      </c>
      <c r="U417" s="44">
        <v>2.0631666666666666</v>
      </c>
      <c r="V417" s="45">
        <v>0.42750000000000044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153"/>
        <v>18.983333333333334</v>
      </c>
      <c r="AE417" s="54"/>
    </row>
    <row r="418" spans="2:31" x14ac:dyDescent="0.3">
      <c r="B418" s="14" t="s">
        <v>14</v>
      </c>
      <c r="C418" s="14"/>
      <c r="D418" s="1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53"/>
        <v>0</v>
      </c>
      <c r="AE418" s="54"/>
    </row>
    <row r="419" spans="2:31" x14ac:dyDescent="0.3">
      <c r="B419" s="14" t="s">
        <v>15</v>
      </c>
      <c r="C419" s="14"/>
      <c r="D419" s="1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0</v>
      </c>
      <c r="N419" s="45">
        <v>0</v>
      </c>
      <c r="O419" s="44">
        <v>0</v>
      </c>
      <c r="P419" s="45">
        <v>0</v>
      </c>
      <c r="Q419" s="44">
        <v>0</v>
      </c>
      <c r="R419" s="45">
        <v>0</v>
      </c>
      <c r="S419" s="44">
        <v>0</v>
      </c>
      <c r="T419" s="45">
        <v>0</v>
      </c>
      <c r="U419" s="44">
        <v>0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53"/>
        <v>0</v>
      </c>
      <c r="AE419" s="54"/>
    </row>
    <row r="420" spans="2:31" x14ac:dyDescent="0.3">
      <c r="B420" s="14" t="s">
        <v>16</v>
      </c>
      <c r="C420" s="14"/>
      <c r="D420" s="1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0</v>
      </c>
      <c r="N420" s="45">
        <v>0</v>
      </c>
      <c r="O420" s="44">
        <v>0</v>
      </c>
      <c r="P420" s="45">
        <v>0</v>
      </c>
      <c r="Q420" s="44">
        <v>0</v>
      </c>
      <c r="R420" s="45">
        <v>0</v>
      </c>
      <c r="S420" s="44">
        <v>0</v>
      </c>
      <c r="T420" s="45">
        <v>0</v>
      </c>
      <c r="U420" s="44">
        <v>0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53"/>
        <v>0</v>
      </c>
      <c r="AE420" s="54"/>
    </row>
    <row r="421" spans="2:31" x14ac:dyDescent="0.3">
      <c r="B421" s="14" t="s">
        <v>17</v>
      </c>
      <c r="C421" s="14"/>
      <c r="D421" s="1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53"/>
        <v>0</v>
      </c>
      <c r="AE421" s="54"/>
    </row>
    <row r="422" spans="2:31" x14ac:dyDescent="0.3">
      <c r="B422" s="14" t="s">
        <v>18</v>
      </c>
      <c r="C422" s="14"/>
      <c r="D422" s="1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</v>
      </c>
      <c r="N422" s="45">
        <v>0</v>
      </c>
      <c r="O422" s="44">
        <v>0</v>
      </c>
      <c r="P422" s="45">
        <v>0</v>
      </c>
      <c r="Q422" s="44">
        <v>0</v>
      </c>
      <c r="R422" s="45">
        <v>0</v>
      </c>
      <c r="S422" s="44">
        <v>0</v>
      </c>
      <c r="T422" s="45">
        <v>0</v>
      </c>
      <c r="U422" s="44">
        <v>0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153"/>
        <v>0</v>
      </c>
      <c r="AE422" s="54"/>
    </row>
    <row r="423" spans="2:31" x14ac:dyDescent="0.3">
      <c r="B423" s="14" t="s">
        <v>19</v>
      </c>
      <c r="C423" s="14"/>
      <c r="D423" s="1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</v>
      </c>
      <c r="N423" s="45">
        <v>0</v>
      </c>
      <c r="O423" s="44">
        <v>0</v>
      </c>
      <c r="P423" s="45">
        <v>0</v>
      </c>
      <c r="Q423" s="44">
        <v>0</v>
      </c>
      <c r="R423" s="45">
        <v>0</v>
      </c>
      <c r="S423" s="44">
        <v>0</v>
      </c>
      <c r="T423" s="45">
        <v>0</v>
      </c>
      <c r="U423" s="44">
        <v>0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153"/>
        <v>0</v>
      </c>
      <c r="AE423" s="54"/>
    </row>
    <row r="424" spans="2:31" x14ac:dyDescent="0.3">
      <c r="B424" s="4" t="s">
        <v>20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</v>
      </c>
      <c r="N424" s="45">
        <v>0</v>
      </c>
      <c r="O424" s="44">
        <v>0</v>
      </c>
      <c r="P424" s="45">
        <v>0</v>
      </c>
      <c r="Q424" s="44">
        <v>0</v>
      </c>
      <c r="R424" s="45">
        <v>0</v>
      </c>
      <c r="S424" s="44">
        <v>0</v>
      </c>
      <c r="T424" s="45">
        <v>0</v>
      </c>
      <c r="U424" s="44">
        <v>0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153"/>
        <v>0</v>
      </c>
      <c r="AE424" s="54"/>
    </row>
    <row r="425" spans="2:31" x14ac:dyDescent="0.3">
      <c r="B425" s="4" t="s">
        <v>21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153"/>
        <v>0</v>
      </c>
      <c r="AE425" s="54"/>
    </row>
    <row r="426" spans="2:31" x14ac:dyDescent="0.3">
      <c r="B426" s="4" t="s">
        <v>22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153"/>
        <v>0</v>
      </c>
      <c r="AE426" s="54"/>
    </row>
    <row r="427" spans="2:31" x14ac:dyDescent="0.3">
      <c r="B427" s="4" t="s">
        <v>23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0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0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153"/>
        <v>0</v>
      </c>
      <c r="AE427" s="54"/>
    </row>
    <row r="428" spans="2:31" x14ac:dyDescent="0.3">
      <c r="B428" s="4" t="s">
        <v>24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0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153"/>
        <v>0</v>
      </c>
      <c r="AE428" s="54"/>
    </row>
    <row r="429" spans="2:31" x14ac:dyDescent="0.3">
      <c r="B429" s="4" t="s">
        <v>25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</v>
      </c>
      <c r="N429" s="45">
        <v>0</v>
      </c>
      <c r="O429" s="44">
        <v>0</v>
      </c>
      <c r="P429" s="45">
        <v>0</v>
      </c>
      <c r="Q429" s="44">
        <v>0</v>
      </c>
      <c r="R429" s="45">
        <v>0</v>
      </c>
      <c r="S429" s="44">
        <v>0</v>
      </c>
      <c r="T429" s="45">
        <v>0</v>
      </c>
      <c r="U429" s="44">
        <v>0</v>
      </c>
      <c r="V429" s="45">
        <v>0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153"/>
        <v>0</v>
      </c>
      <c r="AE429" s="54"/>
    </row>
    <row r="430" spans="2:31" x14ac:dyDescent="0.3">
      <c r="B430" s="4" t="s">
        <v>26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0</v>
      </c>
      <c r="O430" s="44">
        <v>0</v>
      </c>
      <c r="P430" s="45">
        <v>0</v>
      </c>
      <c r="Q430" s="44">
        <v>0</v>
      </c>
      <c r="R430" s="45">
        <v>0</v>
      </c>
      <c r="S430" s="44">
        <v>0</v>
      </c>
      <c r="T430" s="45">
        <v>0</v>
      </c>
      <c r="U430" s="44">
        <v>0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153"/>
        <v>0</v>
      </c>
      <c r="AE430" s="54"/>
    </row>
    <row r="431" spans="2:31" x14ac:dyDescent="0.3">
      <c r="B431" s="4" t="s">
        <v>27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53"/>
        <v>0</v>
      </c>
      <c r="AE431" s="54"/>
    </row>
    <row r="432" spans="2:31" x14ac:dyDescent="0.3">
      <c r="B432" s="4" t="s">
        <v>28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53"/>
        <v>0</v>
      </c>
      <c r="AE432" s="54"/>
    </row>
    <row r="433" spans="2:31" x14ac:dyDescent="0.3">
      <c r="B433" s="4" t="s">
        <v>106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53"/>
        <v>0</v>
      </c>
      <c r="AE433" s="54"/>
    </row>
    <row r="434" spans="2:31" x14ac:dyDescent="0.3">
      <c r="B434" s="4" t="s">
        <v>29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0</v>
      </c>
      <c r="R434" s="45">
        <v>0</v>
      </c>
      <c r="S434" s="44">
        <v>0</v>
      </c>
      <c r="T434" s="45">
        <v>0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53"/>
        <v>0</v>
      </c>
      <c r="AE434" s="54"/>
    </row>
    <row r="435" spans="2:31" x14ac:dyDescent="0.3">
      <c r="B435" s="4" t="s">
        <v>30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0</v>
      </c>
      <c r="R435" s="45">
        <v>0</v>
      </c>
      <c r="S435" s="44">
        <v>0</v>
      </c>
      <c r="T435" s="45">
        <v>0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53"/>
        <v>0</v>
      </c>
      <c r="AE435" s="54"/>
    </row>
    <row r="436" spans="2:31" x14ac:dyDescent="0.3">
      <c r="B436" s="4" t="s">
        <v>31</v>
      </c>
      <c r="C436" s="4"/>
      <c r="D436" s="4"/>
      <c r="E436" s="44">
        <v>0</v>
      </c>
      <c r="F436" s="45">
        <v>0</v>
      </c>
      <c r="G436" s="44">
        <v>0</v>
      </c>
      <c r="H436" s="45">
        <v>0.62000000000000099</v>
      </c>
      <c r="I436" s="44">
        <v>17.200000000000021</v>
      </c>
      <c r="J436" s="45">
        <v>8.7449999999999957</v>
      </c>
      <c r="K436" s="44">
        <v>0</v>
      </c>
      <c r="L436" s="45">
        <v>0</v>
      </c>
      <c r="M436" s="44">
        <v>0</v>
      </c>
      <c r="N436" s="45">
        <v>0</v>
      </c>
      <c r="O436" s="44">
        <v>0</v>
      </c>
      <c r="P436" s="45">
        <v>0</v>
      </c>
      <c r="Q436" s="44">
        <v>0</v>
      </c>
      <c r="R436" s="45">
        <v>0</v>
      </c>
      <c r="S436" s="44">
        <v>0</v>
      </c>
      <c r="T436" s="45">
        <v>0</v>
      </c>
      <c r="U436" s="44">
        <v>0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53"/>
        <v>26.565000000000019</v>
      </c>
      <c r="AE436" s="54"/>
    </row>
    <row r="437" spans="2:31" x14ac:dyDescent="0.3">
      <c r="B437" s="4" t="s">
        <v>32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53"/>
        <v>0</v>
      </c>
      <c r="AE437" s="54"/>
    </row>
    <row r="438" spans="2:31" x14ac:dyDescent="0.3">
      <c r="B438" s="4" t="s">
        <v>33</v>
      </c>
      <c r="C438" s="4"/>
      <c r="D438" s="4"/>
      <c r="E438" s="44">
        <v>0.64383333333333348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53"/>
        <v>0.64383333333333348</v>
      </c>
      <c r="AE438" s="54"/>
    </row>
    <row r="439" spans="2:31" x14ac:dyDescent="0.3">
      <c r="B439" s="4" t="s">
        <v>34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53"/>
        <v>0</v>
      </c>
      <c r="AE439" s="54"/>
    </row>
    <row r="440" spans="2:31" x14ac:dyDescent="0.3">
      <c r="B440" s="4" t="s">
        <v>35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53"/>
        <v>0</v>
      </c>
      <c r="AE440" s="54"/>
    </row>
    <row r="441" spans="2:31" x14ac:dyDescent="0.3">
      <c r="B441" s="4" t="s">
        <v>36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53"/>
        <v>0</v>
      </c>
      <c r="AE441" s="54"/>
    </row>
    <row r="442" spans="2:31" x14ac:dyDescent="0.3">
      <c r="B442" s="4" t="s">
        <v>107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0</v>
      </c>
      <c r="T442" s="45">
        <v>0</v>
      </c>
      <c r="U442" s="44">
        <v>0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53"/>
        <v>0</v>
      </c>
      <c r="AE442" s="54"/>
    </row>
    <row r="443" spans="2:31" x14ac:dyDescent="0.3">
      <c r="B443" s="4" t="s">
        <v>86</v>
      </c>
      <c r="C443" s="4"/>
      <c r="D443" s="4"/>
      <c r="E443" s="44">
        <v>1.5183333333333338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0</v>
      </c>
      <c r="N443" s="45">
        <v>0</v>
      </c>
      <c r="O443" s="44">
        <v>0</v>
      </c>
      <c r="P443" s="45">
        <v>0</v>
      </c>
      <c r="Q443" s="44">
        <v>0</v>
      </c>
      <c r="R443" s="45">
        <v>0</v>
      </c>
      <c r="S443" s="44">
        <v>0</v>
      </c>
      <c r="T443" s="45">
        <v>0</v>
      </c>
      <c r="U443" s="44">
        <v>0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53"/>
        <v>1.5183333333333338</v>
      </c>
      <c r="AE443" s="54"/>
    </row>
    <row r="444" spans="2:31" x14ac:dyDescent="0.3">
      <c r="B444" s="4" t="s">
        <v>87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0</v>
      </c>
      <c r="U444" s="44">
        <v>0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53"/>
        <v>0</v>
      </c>
      <c r="AE444" s="54"/>
    </row>
    <row r="445" spans="2:31" x14ac:dyDescent="0.3">
      <c r="B445" s="4" t="s">
        <v>93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53"/>
        <v>0</v>
      </c>
      <c r="AE445" s="54"/>
    </row>
    <row r="446" spans="2:31" x14ac:dyDescent="0.3">
      <c r="B446" s="4" t="s">
        <v>98</v>
      </c>
      <c r="C446" s="4"/>
      <c r="D446" s="4"/>
      <c r="E446" s="44">
        <v>0</v>
      </c>
      <c r="F446" s="45">
        <v>2.0003333333333355</v>
      </c>
      <c r="G446" s="44">
        <v>3.7078333333333315</v>
      </c>
      <c r="H446" s="45">
        <v>0</v>
      </c>
      <c r="I446" s="44">
        <v>2.3589999999999991</v>
      </c>
      <c r="J446" s="45">
        <v>0.66366666666666729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53"/>
        <v>8.730833333333333</v>
      </c>
      <c r="AE446" s="54"/>
    </row>
    <row r="447" spans="2:31" x14ac:dyDescent="0.3">
      <c r="B447" s="4" t="s">
        <v>99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53"/>
        <v>0</v>
      </c>
      <c r="AE447" s="54"/>
    </row>
    <row r="448" spans="2:31" x14ac:dyDescent="0.3">
      <c r="B448" s="4" t="s">
        <v>100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0.11083333333333333</v>
      </c>
      <c r="M448" s="44">
        <v>0.96116666666666695</v>
      </c>
      <c r="N448" s="45">
        <v>7.0408333333333264</v>
      </c>
      <c r="O448" s="44">
        <v>14.479666666666663</v>
      </c>
      <c r="P448" s="45">
        <v>17.105333333333341</v>
      </c>
      <c r="Q448" s="44">
        <v>15.366833333333334</v>
      </c>
      <c r="R448" s="45">
        <v>23.615333333333329</v>
      </c>
      <c r="S448" s="44">
        <v>60.205000000000013</v>
      </c>
      <c r="T448" s="45">
        <v>20.200833333333328</v>
      </c>
      <c r="U448" s="44">
        <v>0.94200000000000039</v>
      </c>
      <c r="V448" s="45">
        <v>2.0506666666666673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53"/>
        <v>162.07849999999999</v>
      </c>
      <c r="AE448" s="54"/>
    </row>
    <row r="449" spans="2:31" x14ac:dyDescent="0.3">
      <c r="B449" s="4" t="s">
        <v>101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53"/>
        <v>0</v>
      </c>
      <c r="AE449" s="54"/>
    </row>
    <row r="450" spans="2:31" x14ac:dyDescent="0.3">
      <c r="B450" s="4" t="s">
        <v>108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53"/>
        <v>0</v>
      </c>
      <c r="AE450" s="54"/>
    </row>
    <row r="451" spans="2:31" x14ac:dyDescent="0.3">
      <c r="B451" s="4" t="s">
        <v>114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3.9666666666666656E-2</v>
      </c>
      <c r="M451" s="44">
        <v>0.18816666666666665</v>
      </c>
      <c r="N451" s="45">
        <v>0</v>
      </c>
      <c r="O451" s="44">
        <v>2.7218333333333331</v>
      </c>
      <c r="P451" s="45">
        <v>0.65583333333333382</v>
      </c>
      <c r="Q451" s="44">
        <v>1.6500000000000001E-2</v>
      </c>
      <c r="R451" s="45">
        <v>0.15416666666666667</v>
      </c>
      <c r="S451" s="44">
        <v>0.14149999999999999</v>
      </c>
      <c r="T451" s="45">
        <v>6.3290000000000033</v>
      </c>
      <c r="U451" s="44">
        <v>26.718166666666658</v>
      </c>
      <c r="V451" s="45">
        <v>33.042333333333332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53"/>
        <v>70.007166666666663</v>
      </c>
      <c r="AE451" s="54"/>
    </row>
    <row r="452" spans="2:31" x14ac:dyDescent="0.3">
      <c r="B452" s="4" t="s">
        <v>118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53"/>
        <v>0</v>
      </c>
      <c r="AE452" s="54"/>
    </row>
    <row r="453" spans="2:31" x14ac:dyDescent="0.3">
      <c r="B453" s="4" t="s">
        <v>125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53"/>
        <v>0</v>
      </c>
      <c r="AE453" s="54"/>
    </row>
    <row r="454" spans="2:31" x14ac:dyDescent="0.3">
      <c r="B454" s="4" t="s">
        <v>126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53"/>
        <v>0</v>
      </c>
      <c r="AE454" s="54"/>
    </row>
    <row r="455" spans="2:31" x14ac:dyDescent="0.3">
      <c r="B455" s="4" t="s">
        <v>304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53"/>
        <v>0</v>
      </c>
      <c r="AE455" s="54"/>
    </row>
    <row r="456" spans="2:31" x14ac:dyDescent="0.3">
      <c r="B456" s="4" t="s">
        <v>305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ref="AD456" si="154">SUM(E456:AB456)</f>
        <v>0</v>
      </c>
      <c r="AE456" s="54"/>
    </row>
    <row r="457" spans="2:31" x14ac:dyDescent="0.3">
      <c r="B457" s="4" t="s">
        <v>317</v>
      </c>
      <c r="C457" s="4"/>
      <c r="D457" s="4"/>
      <c r="E457" s="44"/>
      <c r="F457" s="45"/>
      <c r="G457" s="44"/>
      <c r="H457" s="45"/>
      <c r="I457" s="44"/>
      <c r="J457" s="45"/>
      <c r="K457" s="44"/>
      <c r="L457" s="45"/>
      <c r="M457" s="44"/>
      <c r="N457" s="45"/>
      <c r="O457" s="44"/>
      <c r="P457" s="45"/>
      <c r="Q457" s="44"/>
      <c r="R457" s="45"/>
      <c r="S457" s="44"/>
      <c r="T457" s="45"/>
      <c r="U457" s="44"/>
      <c r="V457" s="45"/>
      <c r="W457" s="44"/>
      <c r="X457" s="45"/>
      <c r="Y457" s="44"/>
      <c r="Z457" s="45"/>
      <c r="AA457" s="44"/>
      <c r="AB457" s="45"/>
      <c r="AC457" s="54"/>
      <c r="AD457" s="55">
        <f t="shared" si="153"/>
        <v>0</v>
      </c>
      <c r="AE457" s="54"/>
    </row>
    <row r="458" spans="2:31" x14ac:dyDescent="0.3">
      <c r="B458" s="12" t="s">
        <v>2</v>
      </c>
      <c r="C458" s="12"/>
      <c r="D458" s="12"/>
      <c r="E458" s="13">
        <f>SUM(E407:E457)</f>
        <v>2.1621666666666672</v>
      </c>
      <c r="F458" s="13">
        <f t="shared" ref="F458" si="155">SUM(F407:F457)</f>
        <v>2.0003333333333355</v>
      </c>
      <c r="G458" s="13">
        <f t="shared" ref="G458" si="156">SUM(G407:G457)</f>
        <v>3.7078333333333315</v>
      </c>
      <c r="H458" s="13">
        <f t="shared" ref="H458" si="157">SUM(H407:H457)</f>
        <v>0.62000000000000099</v>
      </c>
      <c r="I458" s="13">
        <f t="shared" ref="I458" si="158">SUM(I407:I457)</f>
        <v>19.559000000000019</v>
      </c>
      <c r="J458" s="13">
        <f t="shared" ref="J458" si="159">SUM(J407:J457)</f>
        <v>9.4086666666666634</v>
      </c>
      <c r="K458" s="13">
        <f t="shared" ref="K458" si="160">SUM(K407:K457)</f>
        <v>0</v>
      </c>
      <c r="L458" s="13">
        <f t="shared" ref="L458" si="161">SUM(L407:L457)</f>
        <v>8.113666666666667</v>
      </c>
      <c r="M458" s="13">
        <f t="shared" ref="M458" si="162">SUM(M407:M457)</f>
        <v>33.426833333333327</v>
      </c>
      <c r="N458" s="13">
        <f t="shared" ref="N458" si="163">SUM(N407:N457)</f>
        <v>28.791833333333329</v>
      </c>
      <c r="O458" s="13">
        <f t="shared" ref="O458" si="164">SUM(O407:O457)</f>
        <v>57.983499999999992</v>
      </c>
      <c r="P458" s="13">
        <f t="shared" ref="P458" si="165">SUM(P407:P457)</f>
        <v>72.443333333333356</v>
      </c>
      <c r="Q458" s="13">
        <f t="shared" ref="Q458" si="166">SUM(Q407:Q457)</f>
        <v>120.87933333333331</v>
      </c>
      <c r="R458" s="13">
        <f t="shared" ref="R458" si="167">SUM(R407:R457)</f>
        <v>221.91699999999992</v>
      </c>
      <c r="S458" s="13">
        <f t="shared" ref="S458" si="168">SUM(S407:S457)</f>
        <v>343.80183333333338</v>
      </c>
      <c r="T458" s="13">
        <f t="shared" ref="T458" si="169">SUM(T407:T457)</f>
        <v>237.5528333333333</v>
      </c>
      <c r="U458" s="13">
        <f t="shared" ref="U458" si="170">SUM(U407:U457)</f>
        <v>299.02750000000003</v>
      </c>
      <c r="V458" s="13">
        <f t="shared" ref="V458" si="171">SUM(V407:V457)</f>
        <v>237.59383333333329</v>
      </c>
      <c r="W458" s="13">
        <f t="shared" ref="W458" si="172">SUM(W407:W457)</f>
        <v>0</v>
      </c>
      <c r="X458" s="13">
        <f t="shared" ref="X458" si="173">SUM(X407:X457)</f>
        <v>0</v>
      </c>
      <c r="Y458" s="13">
        <f t="shared" ref="Y458" si="174">SUM(Y407:Y457)</f>
        <v>0</v>
      </c>
      <c r="Z458" s="13">
        <f t="shared" ref="Z458" si="175">SUM(Z407:Z457)</f>
        <v>0</v>
      </c>
      <c r="AA458" s="13">
        <f t="shared" ref="AA458" si="176">SUM(AA407:AA457)</f>
        <v>0</v>
      </c>
      <c r="AB458" s="13">
        <f t="shared" ref="AB458" si="177">SUM(AB407:AB457)</f>
        <v>0</v>
      </c>
      <c r="AC458" s="116">
        <f>SUM(AD407:AD457)</f>
        <v>1698.9895000000006</v>
      </c>
      <c r="AD458" s="116"/>
      <c r="AE458" s="116"/>
    </row>
    <row r="461" spans="2:31" x14ac:dyDescent="0.3">
      <c r="B461" s="8">
        <f>'Resumen-Mensual'!$M$26</f>
        <v>45756</v>
      </c>
    </row>
    <row r="462" spans="2:31" x14ac:dyDescent="0.3">
      <c r="B462" s="8"/>
    </row>
    <row r="463" spans="2:31" x14ac:dyDescent="0.3">
      <c r="B463" s="9" t="s">
        <v>81</v>
      </c>
      <c r="C463" s="10"/>
      <c r="D463" s="10"/>
      <c r="E463" s="11">
        <v>1</v>
      </c>
      <c r="F463" s="11">
        <v>2</v>
      </c>
      <c r="G463" s="11">
        <v>3</v>
      </c>
      <c r="H463" s="11">
        <v>4</v>
      </c>
      <c r="I463" s="11">
        <v>5</v>
      </c>
      <c r="J463" s="11">
        <v>6</v>
      </c>
      <c r="K463" s="11">
        <v>7</v>
      </c>
      <c r="L463" s="11">
        <v>8</v>
      </c>
      <c r="M463" s="11">
        <v>9</v>
      </c>
      <c r="N463" s="11">
        <v>10</v>
      </c>
      <c r="O463" s="11">
        <v>11</v>
      </c>
      <c r="P463" s="11">
        <v>12</v>
      </c>
      <c r="Q463" s="11">
        <v>13</v>
      </c>
      <c r="R463" s="11">
        <v>14</v>
      </c>
      <c r="S463" s="11">
        <v>15</v>
      </c>
      <c r="T463" s="11">
        <v>16</v>
      </c>
      <c r="U463" s="11">
        <v>17</v>
      </c>
      <c r="V463" s="11">
        <v>18</v>
      </c>
      <c r="W463" s="11">
        <v>19</v>
      </c>
      <c r="X463" s="11">
        <v>20</v>
      </c>
      <c r="Y463" s="11">
        <v>21</v>
      </c>
      <c r="Z463" s="11">
        <v>22</v>
      </c>
      <c r="AA463" s="11">
        <v>23</v>
      </c>
      <c r="AB463" s="11">
        <v>24</v>
      </c>
      <c r="AC463" s="99" t="s">
        <v>2</v>
      </c>
      <c r="AD463" s="99"/>
      <c r="AE463" s="99"/>
    </row>
    <row r="464" spans="2:31" x14ac:dyDescent="0.3">
      <c r="B464" s="14" t="s">
        <v>4</v>
      </c>
      <c r="C464" s="47"/>
      <c r="D464" s="47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14.175333333333345</v>
      </c>
      <c r="M464" s="44">
        <v>5.9050000000000056</v>
      </c>
      <c r="N464" s="45">
        <v>0</v>
      </c>
      <c r="O464" s="44">
        <v>0.14566666666666667</v>
      </c>
      <c r="P464" s="45">
        <v>3.8486666666666665</v>
      </c>
      <c r="Q464" s="44">
        <v>25.983166666666666</v>
      </c>
      <c r="R464" s="45">
        <v>43.944666666666677</v>
      </c>
      <c r="S464" s="44">
        <v>42.998499999999993</v>
      </c>
      <c r="T464" s="45">
        <v>51.522999999999996</v>
      </c>
      <c r="U464" s="44">
        <v>35.87416666666666</v>
      </c>
      <c r="V464" s="45">
        <v>7.8901666666666692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6"/>
      <c r="AD464" s="57">
        <f>SUM(E464:AB464)</f>
        <v>232.28833333333336</v>
      </c>
      <c r="AE464" s="56"/>
    </row>
    <row r="465" spans="2:31" x14ac:dyDescent="0.3">
      <c r="B465" s="14" t="s">
        <v>5</v>
      </c>
      <c r="C465" s="14"/>
      <c r="D465" s="1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15.960166666666673</v>
      </c>
      <c r="M465" s="44">
        <v>12.532666666666687</v>
      </c>
      <c r="N465" s="45">
        <v>0.26766666666666666</v>
      </c>
      <c r="O465" s="44">
        <v>3.153166666666666</v>
      </c>
      <c r="P465" s="45">
        <v>9.4106666666666623</v>
      </c>
      <c r="Q465" s="44">
        <v>21.204666666666665</v>
      </c>
      <c r="R465" s="45">
        <v>20.78816666666664</v>
      </c>
      <c r="S465" s="44">
        <v>20.855000000000008</v>
      </c>
      <c r="T465" s="45">
        <v>30.183500000000013</v>
      </c>
      <c r="U465" s="44">
        <v>37.088333333333345</v>
      </c>
      <c r="V465" s="45">
        <v>13.783000000000005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>SUM(E465:AB465)</f>
        <v>185.22700000000003</v>
      </c>
      <c r="AE465" s="54"/>
    </row>
    <row r="466" spans="2:31" x14ac:dyDescent="0.3">
      <c r="B466" s="14" t="s">
        <v>6</v>
      </c>
      <c r="C466" s="14"/>
      <c r="D466" s="1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0.27216666666666672</v>
      </c>
      <c r="N466" s="45">
        <v>2.8891666666666671</v>
      </c>
      <c r="O466" s="44">
        <v>1.4378333333333337</v>
      </c>
      <c r="P466" s="45">
        <v>4.1180000000000003</v>
      </c>
      <c r="Q466" s="44">
        <v>8.1960000000000015</v>
      </c>
      <c r="R466" s="45">
        <v>11.300999999999997</v>
      </c>
      <c r="S466" s="44">
        <v>15.145000000000008</v>
      </c>
      <c r="T466" s="45">
        <v>28.251499999999997</v>
      </c>
      <c r="U466" s="44">
        <v>33.010499999999986</v>
      </c>
      <c r="V466" s="45">
        <v>13.714166666666664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ref="AD466:AD514" si="178">SUM(E466:AB466)</f>
        <v>118.33533333333332</v>
      </c>
      <c r="AE466" s="54"/>
    </row>
    <row r="467" spans="2:31" x14ac:dyDescent="0.3">
      <c r="B467" s="14" t="s">
        <v>105</v>
      </c>
      <c r="C467" s="14"/>
      <c r="D467" s="1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78"/>
        <v>0</v>
      </c>
      <c r="AE467" s="54"/>
    </row>
    <row r="468" spans="2:31" x14ac:dyDescent="0.3">
      <c r="B468" s="14" t="s">
        <v>7</v>
      </c>
      <c r="C468" s="14"/>
      <c r="D468" s="1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2.6833333333333265E-2</v>
      </c>
      <c r="M468" s="44">
        <v>3.1934999999999989</v>
      </c>
      <c r="N468" s="45">
        <v>10.864833333333333</v>
      </c>
      <c r="O468" s="44">
        <v>2.5821666666666658</v>
      </c>
      <c r="P468" s="45">
        <v>5.1666666666666652E-2</v>
      </c>
      <c r="Q468" s="44">
        <v>0.13366666666666666</v>
      </c>
      <c r="R468" s="45">
        <v>0</v>
      </c>
      <c r="S468" s="44">
        <v>35.571333333333349</v>
      </c>
      <c r="T468" s="45">
        <v>71.934666666666686</v>
      </c>
      <c r="U468" s="44">
        <v>76.264833333333343</v>
      </c>
      <c r="V468" s="45">
        <v>16.772333333333336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78"/>
        <v>217.39583333333337</v>
      </c>
      <c r="AE468" s="54"/>
    </row>
    <row r="469" spans="2:31" x14ac:dyDescent="0.3">
      <c r="B469" s="14" t="s">
        <v>8</v>
      </c>
      <c r="C469" s="14"/>
      <c r="D469" s="1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21.99666666666667</v>
      </c>
      <c r="M469" s="44">
        <v>46.58799999999998</v>
      </c>
      <c r="N469" s="45">
        <v>66.810999999999979</v>
      </c>
      <c r="O469" s="44">
        <v>31.871166666666664</v>
      </c>
      <c r="P469" s="45">
        <v>17.703166666666664</v>
      </c>
      <c r="Q469" s="44">
        <v>6.2458333333333389</v>
      </c>
      <c r="R469" s="45">
        <v>1.3499999999999999</v>
      </c>
      <c r="S469" s="44">
        <v>0.21433333333333321</v>
      </c>
      <c r="T469" s="45">
        <v>2.4931666666666672</v>
      </c>
      <c r="U469" s="44">
        <v>18.488666666666671</v>
      </c>
      <c r="V469" s="45">
        <v>0.1558333333333333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78"/>
        <v>213.91783333333328</v>
      </c>
      <c r="AE469" s="54"/>
    </row>
    <row r="470" spans="2:31" x14ac:dyDescent="0.3">
      <c r="B470" s="14" t="s">
        <v>9</v>
      </c>
      <c r="C470" s="14"/>
      <c r="D470" s="1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4.0508333333333315</v>
      </c>
      <c r="N470" s="45">
        <v>0.23016666666666674</v>
      </c>
      <c r="O470" s="44">
        <v>0</v>
      </c>
      <c r="P470" s="45">
        <v>3.2753333333333341</v>
      </c>
      <c r="Q470" s="44">
        <v>3.1578333333333317</v>
      </c>
      <c r="R470" s="45">
        <v>3.5434999999999994</v>
      </c>
      <c r="S470" s="44">
        <v>1.7806666666666666</v>
      </c>
      <c r="T470" s="45">
        <v>1.635</v>
      </c>
      <c r="U470" s="44">
        <v>5.7163333333333339</v>
      </c>
      <c r="V470" s="45">
        <v>3.3243333333333323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78"/>
        <v>26.713999999999999</v>
      </c>
      <c r="AE470" s="54"/>
    </row>
    <row r="471" spans="2:31" x14ac:dyDescent="0.3">
      <c r="B471" s="14" t="s">
        <v>10</v>
      </c>
      <c r="C471" s="14"/>
      <c r="D471" s="1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1.4999999999999998E-2</v>
      </c>
      <c r="M471" s="44">
        <v>2.6039999999999992</v>
      </c>
      <c r="N471" s="45">
        <v>0.78533333333333333</v>
      </c>
      <c r="O471" s="44">
        <v>0</v>
      </c>
      <c r="P471" s="45">
        <v>1.7928333333333333</v>
      </c>
      <c r="Q471" s="44">
        <v>5.8141666666666669</v>
      </c>
      <c r="R471" s="45">
        <v>4.5548333333333337</v>
      </c>
      <c r="S471" s="44">
        <v>4.6424999999999992</v>
      </c>
      <c r="T471" s="45">
        <v>5.6018333333333334</v>
      </c>
      <c r="U471" s="44">
        <v>7.3418333333333328</v>
      </c>
      <c r="V471" s="45">
        <v>3.4353333333333325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78"/>
        <v>36.587666666666664</v>
      </c>
      <c r="AE471" s="54"/>
    </row>
    <row r="472" spans="2:31" x14ac:dyDescent="0.3">
      <c r="B472" s="14" t="s">
        <v>11</v>
      </c>
      <c r="C472" s="14"/>
      <c r="D472" s="1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5.3149999999999951</v>
      </c>
      <c r="N472" s="45">
        <v>6.4093333333333353</v>
      </c>
      <c r="O472" s="44">
        <v>0.10200000000000002</v>
      </c>
      <c r="P472" s="45">
        <v>1.949666666666666</v>
      </c>
      <c r="Q472" s="44">
        <v>14.574666666666657</v>
      </c>
      <c r="R472" s="45">
        <v>13.574833333333329</v>
      </c>
      <c r="S472" s="44">
        <v>10.695666666666666</v>
      </c>
      <c r="T472" s="45">
        <v>8.4671666666666638</v>
      </c>
      <c r="U472" s="44">
        <v>6.96566666666667</v>
      </c>
      <c r="V472" s="45">
        <v>0.94133333333333291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78"/>
        <v>68.995333333333321</v>
      </c>
      <c r="AE472" s="54"/>
    </row>
    <row r="473" spans="2:31" x14ac:dyDescent="0.3">
      <c r="B473" s="14" t="s">
        <v>12</v>
      </c>
      <c r="C473" s="14"/>
      <c r="D473" s="1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4.8333333333333266E-3</v>
      </c>
      <c r="M473" s="44">
        <v>1.7691666666666668</v>
      </c>
      <c r="N473" s="45">
        <v>0.93233333333333368</v>
      </c>
      <c r="O473" s="44">
        <v>0</v>
      </c>
      <c r="P473" s="45">
        <v>2.4256666666666669</v>
      </c>
      <c r="Q473" s="44">
        <v>6.9835000000000029</v>
      </c>
      <c r="R473" s="45">
        <v>5.9116666666666662</v>
      </c>
      <c r="S473" s="44">
        <v>5.0951666666666657</v>
      </c>
      <c r="T473" s="45">
        <v>5.0918333333333345</v>
      </c>
      <c r="U473" s="44">
        <v>6.8428333333333349</v>
      </c>
      <c r="V473" s="45">
        <v>2.2334999999999998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78"/>
        <v>37.290500000000002</v>
      </c>
      <c r="AE473" s="54"/>
    </row>
    <row r="474" spans="2:31" x14ac:dyDescent="0.3">
      <c r="B474" s="14" t="s">
        <v>13</v>
      </c>
      <c r="C474" s="14"/>
      <c r="D474" s="1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0.22199999999999998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78"/>
        <v>0.22199999999999998</v>
      </c>
      <c r="AE474" s="54"/>
    </row>
    <row r="475" spans="2:31" x14ac:dyDescent="0.3">
      <c r="B475" s="14" t="s">
        <v>14</v>
      </c>
      <c r="C475" s="14"/>
      <c r="D475" s="1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78"/>
        <v>0</v>
      </c>
      <c r="AE475" s="54"/>
    </row>
    <row r="476" spans="2:31" x14ac:dyDescent="0.3">
      <c r="B476" s="14" t="s">
        <v>15</v>
      </c>
      <c r="C476" s="14"/>
      <c r="D476" s="1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2.0999999999999998E-2</v>
      </c>
      <c r="M476" s="44">
        <v>0</v>
      </c>
      <c r="N476" s="45">
        <v>8.2166666666666652E-2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78"/>
        <v>0.10316666666666666</v>
      </c>
      <c r="AE476" s="54"/>
    </row>
    <row r="477" spans="2:31" x14ac:dyDescent="0.3">
      <c r="B477" s="14" t="s">
        <v>16</v>
      </c>
      <c r="C477" s="14"/>
      <c r="D477" s="1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78"/>
        <v>0</v>
      </c>
      <c r="AE477" s="54"/>
    </row>
    <row r="478" spans="2:31" x14ac:dyDescent="0.3">
      <c r="B478" s="14" t="s">
        <v>17</v>
      </c>
      <c r="C478" s="14"/>
      <c r="D478" s="1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</v>
      </c>
      <c r="R478" s="45">
        <v>0</v>
      </c>
      <c r="S478" s="44">
        <v>0</v>
      </c>
      <c r="T478" s="45">
        <v>0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78"/>
        <v>0</v>
      </c>
      <c r="AE478" s="54"/>
    </row>
    <row r="479" spans="2:31" x14ac:dyDescent="0.3">
      <c r="B479" s="14" t="s">
        <v>18</v>
      </c>
      <c r="C479" s="14"/>
      <c r="D479" s="1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7.1666666666666684E-2</v>
      </c>
      <c r="M479" s="44">
        <v>9.9999999999999908E-2</v>
      </c>
      <c r="N479" s="45">
        <v>1.6666666666666668E-3</v>
      </c>
      <c r="O479" s="44">
        <v>0</v>
      </c>
      <c r="P479" s="45">
        <v>0</v>
      </c>
      <c r="Q479" s="44">
        <v>0</v>
      </c>
      <c r="R479" s="45">
        <v>0</v>
      </c>
      <c r="S479" s="44">
        <v>0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78"/>
        <v>0.17333333333333326</v>
      </c>
      <c r="AE479" s="54"/>
    </row>
    <row r="480" spans="2:31" x14ac:dyDescent="0.3">
      <c r="B480" s="14" t="s">
        <v>19</v>
      </c>
      <c r="C480" s="14"/>
      <c r="D480" s="1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78"/>
        <v>0</v>
      </c>
      <c r="AE480" s="54"/>
    </row>
    <row r="481" spans="2:31" x14ac:dyDescent="0.3">
      <c r="B481" s="4" t="s">
        <v>20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0.18799999999999992</v>
      </c>
      <c r="M481" s="44">
        <v>0.48183333333333284</v>
      </c>
      <c r="N481" s="45">
        <v>0.24366666666666659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78"/>
        <v>0.91349999999999931</v>
      </c>
      <c r="AE481" s="54"/>
    </row>
    <row r="482" spans="2:31" x14ac:dyDescent="0.3">
      <c r="B482" s="4" t="s">
        <v>21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0.1521666666666667</v>
      </c>
      <c r="M482" s="44">
        <v>7.4833333333333335E-2</v>
      </c>
      <c r="N482" s="45">
        <v>3.8333333333333351E-2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78"/>
        <v>0.26533333333333337</v>
      </c>
      <c r="AE482" s="54"/>
    </row>
    <row r="483" spans="2:31" x14ac:dyDescent="0.3">
      <c r="B483" s="4" t="s">
        <v>22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78"/>
        <v>0</v>
      </c>
      <c r="AE483" s="54"/>
    </row>
    <row r="484" spans="2:31" x14ac:dyDescent="0.3">
      <c r="B484" s="4" t="s">
        <v>23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0</v>
      </c>
      <c r="S484" s="44">
        <v>0</v>
      </c>
      <c r="T484" s="45">
        <v>0</v>
      </c>
      <c r="U484" s="44">
        <v>0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78"/>
        <v>0</v>
      </c>
      <c r="AE484" s="54"/>
    </row>
    <row r="485" spans="2:31" x14ac:dyDescent="0.3">
      <c r="B485" s="4" t="s">
        <v>24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78"/>
        <v>0</v>
      </c>
      <c r="AE485" s="54"/>
    </row>
    <row r="486" spans="2:31" x14ac:dyDescent="0.3">
      <c r="B486" s="4" t="s">
        <v>25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78"/>
        <v>0</v>
      </c>
      <c r="AE486" s="54"/>
    </row>
    <row r="487" spans="2:31" x14ac:dyDescent="0.3">
      <c r="B487" s="4" t="s">
        <v>26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</v>
      </c>
      <c r="S487" s="44">
        <v>0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78"/>
        <v>0</v>
      </c>
      <c r="AE487" s="54"/>
    </row>
    <row r="488" spans="2:31" x14ac:dyDescent="0.3">
      <c r="B488" s="4" t="s">
        <v>27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78"/>
        <v>0</v>
      </c>
      <c r="AE488" s="54"/>
    </row>
    <row r="489" spans="2:31" x14ac:dyDescent="0.3">
      <c r="B489" s="4" t="s">
        <v>28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</v>
      </c>
      <c r="O489" s="44">
        <v>0</v>
      </c>
      <c r="P489" s="45">
        <v>0</v>
      </c>
      <c r="Q489" s="44">
        <v>0</v>
      </c>
      <c r="R489" s="45">
        <v>0</v>
      </c>
      <c r="S489" s="44">
        <v>0</v>
      </c>
      <c r="T489" s="45">
        <v>0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78"/>
        <v>0</v>
      </c>
      <c r="AE489" s="54"/>
    </row>
    <row r="490" spans="2:31" x14ac:dyDescent="0.3">
      <c r="B490" s="4" t="s">
        <v>106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</v>
      </c>
      <c r="P490" s="45">
        <v>0</v>
      </c>
      <c r="Q490" s="44">
        <v>0</v>
      </c>
      <c r="R490" s="45">
        <v>0</v>
      </c>
      <c r="S490" s="44">
        <v>0</v>
      </c>
      <c r="T490" s="45">
        <v>0</v>
      </c>
      <c r="U490" s="44">
        <v>0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78"/>
        <v>0</v>
      </c>
      <c r="AE490" s="54"/>
    </row>
    <row r="491" spans="2:31" x14ac:dyDescent="0.3">
      <c r="B491" s="4" t="s">
        <v>29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0</v>
      </c>
      <c r="Q491" s="44">
        <v>0</v>
      </c>
      <c r="R491" s="45">
        <v>0</v>
      </c>
      <c r="S491" s="44">
        <v>0</v>
      </c>
      <c r="T491" s="45">
        <v>0</v>
      </c>
      <c r="U491" s="44">
        <v>0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78"/>
        <v>0</v>
      </c>
      <c r="AE491" s="54"/>
    </row>
    <row r="492" spans="2:31" x14ac:dyDescent="0.3">
      <c r="B492" s="4" t="s">
        <v>30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78"/>
        <v>0</v>
      </c>
      <c r="AE492" s="54"/>
    </row>
    <row r="493" spans="2:31" x14ac:dyDescent="0.3">
      <c r="B493" s="4" t="s">
        <v>31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4.9450000000000012</v>
      </c>
      <c r="M493" s="44">
        <v>4.9000000000000012</v>
      </c>
      <c r="N493" s="45">
        <v>1.5949999999999991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78"/>
        <v>11.440000000000001</v>
      </c>
      <c r="AE493" s="54"/>
    </row>
    <row r="494" spans="2:31" x14ac:dyDescent="0.3">
      <c r="B494" s="4" t="s">
        <v>32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78"/>
        <v>0</v>
      </c>
      <c r="AE494" s="54"/>
    </row>
    <row r="495" spans="2:31" x14ac:dyDescent="0.3">
      <c r="B495" s="4" t="s">
        <v>33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78"/>
        <v>0</v>
      </c>
      <c r="AE495" s="54"/>
    </row>
    <row r="496" spans="2:31" x14ac:dyDescent="0.3">
      <c r="B496" s="4" t="s">
        <v>34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78"/>
        <v>0</v>
      </c>
      <c r="AE496" s="54"/>
    </row>
    <row r="497" spans="2:31" x14ac:dyDescent="0.3">
      <c r="B497" s="4" t="s">
        <v>35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78"/>
        <v>0</v>
      </c>
      <c r="AE497" s="54"/>
    </row>
    <row r="498" spans="2:31" x14ac:dyDescent="0.3">
      <c r="B498" s="4" t="s">
        <v>36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0</v>
      </c>
      <c r="U498" s="44">
        <v>0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78"/>
        <v>0</v>
      </c>
      <c r="AE498" s="54"/>
    </row>
    <row r="499" spans="2:31" x14ac:dyDescent="0.3">
      <c r="B499" s="4" t="s">
        <v>107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78"/>
        <v>0</v>
      </c>
      <c r="AE499" s="54"/>
    </row>
    <row r="500" spans="2:31" x14ac:dyDescent="0.3">
      <c r="B500" s="4" t="s">
        <v>86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0</v>
      </c>
      <c r="R500" s="45">
        <v>0</v>
      </c>
      <c r="S500" s="44">
        <v>0</v>
      </c>
      <c r="T500" s="45">
        <v>0</v>
      </c>
      <c r="U500" s="44">
        <v>0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78"/>
        <v>0</v>
      </c>
      <c r="AE500" s="54"/>
    </row>
    <row r="501" spans="2:31" x14ac:dyDescent="0.3">
      <c r="B501" s="4" t="s">
        <v>87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0</v>
      </c>
      <c r="N501" s="45">
        <v>0</v>
      </c>
      <c r="O501" s="44">
        <v>0</v>
      </c>
      <c r="P501" s="45">
        <v>0</v>
      </c>
      <c r="Q501" s="44">
        <v>0</v>
      </c>
      <c r="R501" s="45">
        <v>0</v>
      </c>
      <c r="S501" s="44">
        <v>0</v>
      </c>
      <c r="T501" s="45">
        <v>0</v>
      </c>
      <c r="U501" s="44">
        <v>0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78"/>
        <v>0</v>
      </c>
      <c r="AE501" s="54"/>
    </row>
    <row r="502" spans="2:31" x14ac:dyDescent="0.3">
      <c r="B502" s="4" t="s">
        <v>93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0</v>
      </c>
      <c r="O502" s="44">
        <v>0</v>
      </c>
      <c r="P502" s="45">
        <v>0</v>
      </c>
      <c r="Q502" s="44">
        <v>0</v>
      </c>
      <c r="R502" s="45">
        <v>0</v>
      </c>
      <c r="S502" s="44">
        <v>0</v>
      </c>
      <c r="T502" s="45">
        <v>0</v>
      </c>
      <c r="U502" s="44">
        <v>0</v>
      </c>
      <c r="V502" s="45">
        <v>0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78"/>
        <v>0</v>
      </c>
      <c r="AE502" s="54"/>
    </row>
    <row r="503" spans="2:31" x14ac:dyDescent="0.3">
      <c r="B503" s="4" t="s">
        <v>98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78"/>
        <v>0</v>
      </c>
      <c r="AE503" s="54"/>
    </row>
    <row r="504" spans="2:31" x14ac:dyDescent="0.3">
      <c r="B504" s="4" t="s">
        <v>99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78"/>
        <v>0</v>
      </c>
      <c r="AE504" s="54"/>
    </row>
    <row r="505" spans="2:31" x14ac:dyDescent="0.3">
      <c r="B505" s="4" t="s">
        <v>100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2.0616666666666683</v>
      </c>
      <c r="M505" s="44">
        <v>4.4088333333333329</v>
      </c>
      <c r="N505" s="45">
        <v>10.202166666666658</v>
      </c>
      <c r="O505" s="44">
        <v>13.5</v>
      </c>
      <c r="P505" s="45">
        <v>17.399999999999988</v>
      </c>
      <c r="Q505" s="44">
        <v>29.153166666666667</v>
      </c>
      <c r="R505" s="45">
        <v>28.608166666666666</v>
      </c>
      <c r="S505" s="44">
        <v>54.516833333333331</v>
      </c>
      <c r="T505" s="45">
        <v>61.712000000000018</v>
      </c>
      <c r="U505" s="44">
        <v>41.535333333333334</v>
      </c>
      <c r="V505" s="45">
        <v>4.4524999999999997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78"/>
        <v>267.55066666666664</v>
      </c>
      <c r="AE505" s="54"/>
    </row>
    <row r="506" spans="2:31" x14ac:dyDescent="0.3">
      <c r="B506" s="4" t="s">
        <v>101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34.277333333333331</v>
      </c>
      <c r="M506" s="44">
        <v>47.533499999999997</v>
      </c>
      <c r="N506" s="45">
        <v>21.867999999999991</v>
      </c>
      <c r="O506" s="44">
        <v>0</v>
      </c>
      <c r="P506" s="45">
        <v>0</v>
      </c>
      <c r="Q506" s="44">
        <v>0</v>
      </c>
      <c r="R506" s="45">
        <v>0</v>
      </c>
      <c r="S506" s="44">
        <v>0</v>
      </c>
      <c r="T506" s="45">
        <v>0</v>
      </c>
      <c r="U506" s="44">
        <v>0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78"/>
        <v>103.67883333333333</v>
      </c>
      <c r="AE506" s="54"/>
    </row>
    <row r="507" spans="2:31" x14ac:dyDescent="0.3">
      <c r="B507" s="4" t="s">
        <v>108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0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78"/>
        <v>0</v>
      </c>
      <c r="AE507" s="54"/>
    </row>
    <row r="508" spans="2:31" x14ac:dyDescent="0.3">
      <c r="B508" s="4" t="s">
        <v>114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0.12483333333333338</v>
      </c>
      <c r="N508" s="45">
        <v>3.6333333333333336E-2</v>
      </c>
      <c r="O508" s="44">
        <v>0</v>
      </c>
      <c r="P508" s="45">
        <v>8.8666666666666671E-2</v>
      </c>
      <c r="Q508" s="44">
        <v>0.3731666666666667</v>
      </c>
      <c r="R508" s="45">
        <v>7.6000000000000012E-2</v>
      </c>
      <c r="S508" s="44">
        <v>0.30000000000000038</v>
      </c>
      <c r="T508" s="45">
        <v>0.79999999999999927</v>
      </c>
      <c r="U508" s="44">
        <v>2.2000000000000015</v>
      </c>
      <c r="V508" s="45">
        <v>0.6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78"/>
        <v>4.5990000000000011</v>
      </c>
      <c r="AE508" s="54"/>
    </row>
    <row r="509" spans="2:31" x14ac:dyDescent="0.3">
      <c r="B509" s="4" t="s">
        <v>118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78"/>
        <v>0</v>
      </c>
      <c r="AE509" s="54"/>
    </row>
    <row r="510" spans="2:31" x14ac:dyDescent="0.3">
      <c r="B510" s="4" t="s">
        <v>125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0</v>
      </c>
      <c r="N510" s="45">
        <v>0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78"/>
        <v>0</v>
      </c>
      <c r="AE510" s="54"/>
    </row>
    <row r="511" spans="2:31" x14ac:dyDescent="0.3">
      <c r="B511" s="4" t="s">
        <v>126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78"/>
        <v>0</v>
      </c>
      <c r="AE511" s="54"/>
    </row>
    <row r="512" spans="2:31" x14ac:dyDescent="0.3">
      <c r="B512" s="4" t="s">
        <v>304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78"/>
        <v>0</v>
      </c>
      <c r="AE512" s="54"/>
    </row>
    <row r="513" spans="2:31" x14ac:dyDescent="0.3">
      <c r="B513" s="4" t="s">
        <v>305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ref="AD513" si="179">SUM(E513:AB513)</f>
        <v>0</v>
      </c>
      <c r="AE513" s="54"/>
    </row>
    <row r="514" spans="2:31" x14ac:dyDescent="0.3">
      <c r="B514" s="4" t="s">
        <v>317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78"/>
        <v>0</v>
      </c>
      <c r="AE514" s="54"/>
    </row>
    <row r="515" spans="2:31" x14ac:dyDescent="0.3">
      <c r="B515" s="12" t="s">
        <v>2</v>
      </c>
      <c r="C515" s="12"/>
      <c r="D515" s="12"/>
      <c r="E515" s="13">
        <f>SUM(E464:E514)</f>
        <v>0</v>
      </c>
      <c r="F515" s="13">
        <f t="shared" ref="F515" si="180">SUM(F464:F514)</f>
        <v>0</v>
      </c>
      <c r="G515" s="13">
        <f t="shared" ref="G515" si="181">SUM(G464:G514)</f>
        <v>0</v>
      </c>
      <c r="H515" s="13">
        <f t="shared" ref="H515" si="182">SUM(H464:H514)</f>
        <v>0</v>
      </c>
      <c r="I515" s="13">
        <f t="shared" ref="I515" si="183">SUM(I464:I514)</f>
        <v>0</v>
      </c>
      <c r="J515" s="13">
        <f t="shared" ref="J515" si="184">SUM(J464:J514)</f>
        <v>0</v>
      </c>
      <c r="K515" s="13">
        <f t="shared" ref="K515" si="185">SUM(K464:K514)</f>
        <v>0</v>
      </c>
      <c r="L515" s="13">
        <f t="shared" ref="L515" si="186">SUM(L464:L514)</f>
        <v>93.895666666666685</v>
      </c>
      <c r="M515" s="13">
        <f t="shared" ref="M515" si="187">SUM(M464:M514)</f>
        <v>140.07616666666664</v>
      </c>
      <c r="N515" s="13">
        <f t="shared" ref="N515" si="188">SUM(N464:N514)</f>
        <v>123.25716666666661</v>
      </c>
      <c r="O515" s="13">
        <f t="shared" ref="O515" si="189">SUM(O464:O514)</f>
        <v>52.791999999999994</v>
      </c>
      <c r="P515" s="13">
        <f t="shared" ref="P515" si="190">SUM(P464:P514)</f>
        <v>62.064333333333323</v>
      </c>
      <c r="Q515" s="13">
        <f t="shared" ref="Q515" si="191">SUM(Q464:Q514)</f>
        <v>121.81983333333332</v>
      </c>
      <c r="R515" s="13">
        <f t="shared" ref="R515" si="192">SUM(R464:R514)</f>
        <v>133.65283333333329</v>
      </c>
      <c r="S515" s="13">
        <f t="shared" ref="S515" si="193">SUM(S464:S514)</f>
        <v>191.815</v>
      </c>
      <c r="T515" s="13">
        <f t="shared" ref="T515" si="194">SUM(T464:T514)</f>
        <v>267.69366666666673</v>
      </c>
      <c r="U515" s="13">
        <f t="shared" ref="U515" si="195">SUM(U464:U514)</f>
        <v>271.32849999999996</v>
      </c>
      <c r="V515" s="13">
        <f t="shared" ref="V515" si="196">SUM(V464:V514)</f>
        <v>67.302499999999995</v>
      </c>
      <c r="W515" s="13">
        <f t="shared" ref="W515" si="197">SUM(W464:W514)</f>
        <v>0</v>
      </c>
      <c r="X515" s="13">
        <f t="shared" ref="X515" si="198">SUM(X464:X514)</f>
        <v>0</v>
      </c>
      <c r="Y515" s="13">
        <f t="shared" ref="Y515" si="199">SUM(Y464:Y514)</f>
        <v>0</v>
      </c>
      <c r="Z515" s="13">
        <f t="shared" ref="Z515" si="200">SUM(Z464:Z514)</f>
        <v>0</v>
      </c>
      <c r="AA515" s="13">
        <f t="shared" ref="AA515" si="201">SUM(AA464:AA514)</f>
        <v>0</v>
      </c>
      <c r="AB515" s="13">
        <f t="shared" ref="AB515" si="202">SUM(AB464:AB514)</f>
        <v>0</v>
      </c>
      <c r="AC515" s="116">
        <f>SUM(AD464:AD514)</f>
        <v>1525.6976666666667</v>
      </c>
      <c r="AD515" s="116"/>
      <c r="AE515" s="116"/>
    </row>
    <row r="518" spans="2:31" x14ac:dyDescent="0.3">
      <c r="B518" s="8">
        <f>'Resumen-Mensual'!$N$26</f>
        <v>45757</v>
      </c>
    </row>
    <row r="519" spans="2:31" x14ac:dyDescent="0.3">
      <c r="B519" s="8"/>
    </row>
    <row r="520" spans="2:31" x14ac:dyDescent="0.3">
      <c r="B520" s="9" t="s">
        <v>81</v>
      </c>
      <c r="C520" s="10"/>
      <c r="D520" s="10"/>
      <c r="E520" s="11">
        <v>1</v>
      </c>
      <c r="F520" s="11">
        <v>2</v>
      </c>
      <c r="G520" s="11">
        <v>3</v>
      </c>
      <c r="H520" s="11">
        <v>4</v>
      </c>
      <c r="I520" s="11">
        <v>5</v>
      </c>
      <c r="J520" s="11">
        <v>6</v>
      </c>
      <c r="K520" s="11">
        <v>7</v>
      </c>
      <c r="L520" s="11">
        <v>8</v>
      </c>
      <c r="M520" s="11">
        <v>9</v>
      </c>
      <c r="N520" s="11">
        <v>10</v>
      </c>
      <c r="O520" s="11">
        <v>11</v>
      </c>
      <c r="P520" s="11">
        <v>12</v>
      </c>
      <c r="Q520" s="11">
        <v>13</v>
      </c>
      <c r="R520" s="11">
        <v>14</v>
      </c>
      <c r="S520" s="11">
        <v>15</v>
      </c>
      <c r="T520" s="11">
        <v>16</v>
      </c>
      <c r="U520" s="11">
        <v>17</v>
      </c>
      <c r="V520" s="11">
        <v>18</v>
      </c>
      <c r="W520" s="11">
        <v>19</v>
      </c>
      <c r="X520" s="11">
        <v>20</v>
      </c>
      <c r="Y520" s="11">
        <v>21</v>
      </c>
      <c r="Z520" s="11">
        <v>22</v>
      </c>
      <c r="AA520" s="11">
        <v>23</v>
      </c>
      <c r="AB520" s="11">
        <v>24</v>
      </c>
      <c r="AC520" s="99" t="s">
        <v>2</v>
      </c>
      <c r="AD520" s="99"/>
      <c r="AE520" s="99"/>
    </row>
    <row r="521" spans="2:31" x14ac:dyDescent="0.3">
      <c r="B521" s="14" t="s">
        <v>4</v>
      </c>
      <c r="C521" s="47"/>
      <c r="D521" s="47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7.7393333333333354</v>
      </c>
      <c r="M521" s="44">
        <v>8.0445000000000064</v>
      </c>
      <c r="N521" s="45">
        <v>3.3094999999999994</v>
      </c>
      <c r="O521" s="44">
        <v>3.0835000000000004</v>
      </c>
      <c r="P521" s="45">
        <v>6.3518333333333326</v>
      </c>
      <c r="Q521" s="44">
        <v>21.255500000000001</v>
      </c>
      <c r="R521" s="45">
        <v>21.702166666666656</v>
      </c>
      <c r="S521" s="44">
        <v>27.473499999999998</v>
      </c>
      <c r="T521" s="45">
        <v>15.303833333333332</v>
      </c>
      <c r="U521" s="44">
        <v>12.516</v>
      </c>
      <c r="V521" s="45">
        <v>0.23649999999999996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6"/>
      <c r="AD521" s="57">
        <f>SUM(E521:AB521)</f>
        <v>127.01616666666668</v>
      </c>
      <c r="AE521" s="56"/>
    </row>
    <row r="522" spans="2:31" x14ac:dyDescent="0.3">
      <c r="B522" s="14" t="s">
        <v>5</v>
      </c>
      <c r="C522" s="14"/>
      <c r="D522" s="1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>SUM(E522:AB522)</f>
        <v>0</v>
      </c>
      <c r="AE522" s="54"/>
    </row>
    <row r="523" spans="2:31" x14ac:dyDescent="0.3">
      <c r="B523" s="14" t="s">
        <v>6</v>
      </c>
      <c r="C523" s="14"/>
      <c r="D523" s="1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0.30349999999999999</v>
      </c>
      <c r="M523" s="44">
        <v>4.8913333333333355</v>
      </c>
      <c r="N523" s="45">
        <v>4.5733333333333315</v>
      </c>
      <c r="O523" s="44">
        <v>2.6036666666666641</v>
      </c>
      <c r="P523" s="45">
        <v>2.4748333333333332</v>
      </c>
      <c r="Q523" s="44">
        <v>6.5478333333333341</v>
      </c>
      <c r="R523" s="45">
        <v>13.969833333333328</v>
      </c>
      <c r="S523" s="44">
        <v>16.958166666666674</v>
      </c>
      <c r="T523" s="45">
        <v>17.256166666666655</v>
      </c>
      <c r="U523" s="44">
        <v>12.100833333333336</v>
      </c>
      <c r="V523" s="45">
        <v>1.1693333333333331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ref="AD523:AD571" si="203">SUM(E523:AB523)</f>
        <v>82.848833333333332</v>
      </c>
      <c r="AE523" s="54"/>
    </row>
    <row r="524" spans="2:31" x14ac:dyDescent="0.3">
      <c r="B524" s="14" t="s">
        <v>105</v>
      </c>
      <c r="C524" s="14"/>
      <c r="D524" s="1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3.4666666666666665E-2</v>
      </c>
      <c r="M524" s="44">
        <v>9.6666666666666595E-2</v>
      </c>
      <c r="N524" s="45">
        <v>8.9999999999999927E-2</v>
      </c>
      <c r="O524" s="44">
        <v>1.799999999999998</v>
      </c>
      <c r="P524" s="45">
        <v>9.8215000000000021</v>
      </c>
      <c r="Q524" s="44">
        <v>32.050000000000004</v>
      </c>
      <c r="R524" s="45">
        <v>12.825833333333359</v>
      </c>
      <c r="S524" s="44">
        <v>21.856166666666653</v>
      </c>
      <c r="T524" s="45">
        <v>42.877833333333314</v>
      </c>
      <c r="U524" s="44">
        <v>44.819666666666656</v>
      </c>
      <c r="V524" s="45">
        <v>3.4806666666666657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203"/>
        <v>169.75299999999999</v>
      </c>
      <c r="AE524" s="54"/>
    </row>
    <row r="525" spans="2:31" x14ac:dyDescent="0.3">
      <c r="B525" s="14" t="s">
        <v>7</v>
      </c>
      <c r="C525" s="14"/>
      <c r="D525" s="1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0.2746666666666665</v>
      </c>
      <c r="M525" s="44">
        <v>11.679833333333335</v>
      </c>
      <c r="N525" s="45">
        <v>14.318666666666667</v>
      </c>
      <c r="O525" s="44">
        <v>3.7149999999999994</v>
      </c>
      <c r="P525" s="45">
        <v>0.14383333333333337</v>
      </c>
      <c r="Q525" s="44">
        <v>0</v>
      </c>
      <c r="R525" s="45">
        <v>1.8666666666666667</v>
      </c>
      <c r="S525" s="44">
        <v>52.751833333333337</v>
      </c>
      <c r="T525" s="45">
        <v>52.713166666666666</v>
      </c>
      <c r="U525" s="44">
        <v>66.023666666666671</v>
      </c>
      <c r="V525" s="45">
        <v>6.1136666666666679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203"/>
        <v>209.60099999999997</v>
      </c>
      <c r="AE525" s="54"/>
    </row>
    <row r="526" spans="2:31" x14ac:dyDescent="0.3">
      <c r="B526" s="14" t="s">
        <v>8</v>
      </c>
      <c r="C526" s="14"/>
      <c r="D526" s="1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1.8590000000000004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203"/>
        <v>1.8590000000000004</v>
      </c>
      <c r="AE526" s="54"/>
    </row>
    <row r="527" spans="2:31" x14ac:dyDescent="0.3">
      <c r="B527" s="14" t="s">
        <v>9</v>
      </c>
      <c r="C527" s="14"/>
      <c r="D527" s="1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1.8523333333333332</v>
      </c>
      <c r="M527" s="44">
        <v>10.804833333333336</v>
      </c>
      <c r="N527" s="45">
        <v>4.0879999999999992</v>
      </c>
      <c r="O527" s="44">
        <v>6.6888333333333323</v>
      </c>
      <c r="P527" s="45">
        <v>8.283833333333332</v>
      </c>
      <c r="Q527" s="44">
        <v>17.078166666666675</v>
      </c>
      <c r="R527" s="45">
        <v>15.418333333333328</v>
      </c>
      <c r="S527" s="44">
        <v>10.044333333333334</v>
      </c>
      <c r="T527" s="45">
        <v>8.3360000000000003</v>
      </c>
      <c r="U527" s="44">
        <v>0</v>
      </c>
      <c r="V527" s="45">
        <v>1.2836666666666676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203"/>
        <v>83.87833333333333</v>
      </c>
      <c r="AE527" s="54"/>
    </row>
    <row r="528" spans="2:31" x14ac:dyDescent="0.3">
      <c r="B528" s="14" t="s">
        <v>10</v>
      </c>
      <c r="C528" s="14"/>
      <c r="D528" s="1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1.2276666666666669</v>
      </c>
      <c r="M528" s="44">
        <v>6.3924999999999983</v>
      </c>
      <c r="N528" s="45">
        <v>5.0538333333333343</v>
      </c>
      <c r="O528" s="44">
        <v>5.4548333333333323</v>
      </c>
      <c r="P528" s="45">
        <v>5.2594999999999992</v>
      </c>
      <c r="Q528" s="44">
        <v>5.8730000000000002</v>
      </c>
      <c r="R528" s="45">
        <v>0.39083333333333353</v>
      </c>
      <c r="S528" s="44">
        <v>8.0170000000000012</v>
      </c>
      <c r="T528" s="45">
        <v>0.82733333333333337</v>
      </c>
      <c r="U528" s="44">
        <v>1.1369999999999985</v>
      </c>
      <c r="V528" s="45">
        <v>2.2791666666666668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203"/>
        <v>41.912666666666674</v>
      </c>
      <c r="AE528" s="54"/>
    </row>
    <row r="529" spans="2:31" x14ac:dyDescent="0.3">
      <c r="B529" s="14" t="s">
        <v>11</v>
      </c>
      <c r="C529" s="14"/>
      <c r="D529" s="1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1.2346666666666666</v>
      </c>
      <c r="M529" s="44">
        <v>6.3399999999999936</v>
      </c>
      <c r="N529" s="45">
        <v>4.8088333333333253</v>
      </c>
      <c r="O529" s="44">
        <v>5.7688333333333333</v>
      </c>
      <c r="P529" s="45">
        <v>4.7718333333333316</v>
      </c>
      <c r="Q529" s="44">
        <v>4.2540000000000004</v>
      </c>
      <c r="R529" s="45">
        <v>0</v>
      </c>
      <c r="S529" s="44">
        <v>2.9586666666666663</v>
      </c>
      <c r="T529" s="45">
        <v>2.5228333333333328</v>
      </c>
      <c r="U529" s="44">
        <v>0.8489999999999952</v>
      </c>
      <c r="V529" s="45">
        <v>1.7746666666666668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203"/>
        <v>35.283333333333317</v>
      </c>
      <c r="AE529" s="54"/>
    </row>
    <row r="530" spans="2:31" x14ac:dyDescent="0.3">
      <c r="B530" s="14" t="s">
        <v>12</v>
      </c>
      <c r="C530" s="14"/>
      <c r="D530" s="1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1.913</v>
      </c>
      <c r="M530" s="44">
        <v>11.053999999999998</v>
      </c>
      <c r="N530" s="45">
        <v>8.842333333333336</v>
      </c>
      <c r="O530" s="44">
        <v>7.1198333333333332</v>
      </c>
      <c r="P530" s="45">
        <v>6.3136666666666637</v>
      </c>
      <c r="Q530" s="44">
        <v>7.8770000000000016</v>
      </c>
      <c r="R530" s="45">
        <v>16.733333333333338</v>
      </c>
      <c r="S530" s="44">
        <v>24.138333333333332</v>
      </c>
      <c r="T530" s="45">
        <v>19.274666666666668</v>
      </c>
      <c r="U530" s="44">
        <v>22.063000000000006</v>
      </c>
      <c r="V530" s="45">
        <v>3.8448333333333338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203"/>
        <v>129.17400000000001</v>
      </c>
      <c r="AE530" s="54"/>
    </row>
    <row r="531" spans="2:31" x14ac:dyDescent="0.3">
      <c r="B531" s="14" t="s">
        <v>13</v>
      </c>
      <c r="C531" s="14"/>
      <c r="D531" s="1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1.4786666666666668</v>
      </c>
      <c r="M531" s="44">
        <v>8.3399999999999892</v>
      </c>
      <c r="N531" s="45">
        <v>5.9671666666666692</v>
      </c>
      <c r="O531" s="44">
        <v>3.2801666666666662</v>
      </c>
      <c r="P531" s="45">
        <v>0.33549999999999991</v>
      </c>
      <c r="Q531" s="44">
        <v>2.0499999999999949E-2</v>
      </c>
      <c r="R531" s="45">
        <v>1.7966666666666655</v>
      </c>
      <c r="S531" s="44">
        <v>9.2716666666666665</v>
      </c>
      <c r="T531" s="45">
        <v>0.8216666666666671</v>
      </c>
      <c r="U531" s="44">
        <v>14.046333333333335</v>
      </c>
      <c r="V531" s="45">
        <v>1.841833333333333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203"/>
        <v>47.200166666666661</v>
      </c>
      <c r="AE531" s="54"/>
    </row>
    <row r="532" spans="2:31" x14ac:dyDescent="0.3">
      <c r="B532" s="14" t="s">
        <v>14</v>
      </c>
      <c r="C532" s="14"/>
      <c r="D532" s="1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203"/>
        <v>0</v>
      </c>
      <c r="AE532" s="54"/>
    </row>
    <row r="533" spans="2:31" x14ac:dyDescent="0.3">
      <c r="B533" s="14" t="s">
        <v>15</v>
      </c>
      <c r="C533" s="14"/>
      <c r="D533" s="1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0.36333333333333329</v>
      </c>
      <c r="M533" s="44">
        <v>2.9378333333333333</v>
      </c>
      <c r="N533" s="45">
        <v>5.4303333333333326</v>
      </c>
      <c r="O533" s="44">
        <v>5.950166666666667</v>
      </c>
      <c r="P533" s="45">
        <v>0</v>
      </c>
      <c r="Q533" s="44">
        <v>0</v>
      </c>
      <c r="R533" s="45">
        <v>21.950833333333339</v>
      </c>
      <c r="S533" s="44">
        <v>16.186666666666671</v>
      </c>
      <c r="T533" s="45">
        <v>4.8386666666666684</v>
      </c>
      <c r="U533" s="44">
        <v>1.0125000000000031</v>
      </c>
      <c r="V533" s="45">
        <v>0.67749999999999966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203"/>
        <v>59.347833333333348</v>
      </c>
      <c r="AE533" s="54"/>
    </row>
    <row r="534" spans="2:31" x14ac:dyDescent="0.3">
      <c r="B534" s="14" t="s">
        <v>16</v>
      </c>
      <c r="C534" s="14"/>
      <c r="D534" s="1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1.0238333333333334</v>
      </c>
      <c r="M534" s="44">
        <v>6.4081666666666726</v>
      </c>
      <c r="N534" s="45">
        <v>5.6999999999999931</v>
      </c>
      <c r="O534" s="44">
        <v>6.6278333333333332</v>
      </c>
      <c r="P534" s="45">
        <v>9.0521666666666682</v>
      </c>
      <c r="Q534" s="44">
        <v>4.6946666666666657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203"/>
        <v>33.506666666666668</v>
      </c>
      <c r="AE534" s="54"/>
    </row>
    <row r="535" spans="2:31" x14ac:dyDescent="0.3">
      <c r="B535" s="14" t="s">
        <v>17</v>
      </c>
      <c r="C535" s="14"/>
      <c r="D535" s="1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0.51333333333333342</v>
      </c>
      <c r="M535" s="44">
        <v>3.3400000000000025</v>
      </c>
      <c r="N535" s="45">
        <v>4.2400000000000038</v>
      </c>
      <c r="O535" s="44">
        <v>6.4963333333333306</v>
      </c>
      <c r="P535" s="45">
        <v>13.774999999999997</v>
      </c>
      <c r="Q535" s="44">
        <v>8.3676666666666684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203"/>
        <v>36.732333333333337</v>
      </c>
      <c r="AE535" s="54"/>
    </row>
    <row r="536" spans="2:31" x14ac:dyDescent="0.3">
      <c r="B536" s="14" t="s">
        <v>18</v>
      </c>
      <c r="C536" s="14"/>
      <c r="D536" s="1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2.6666666666666665E-2</v>
      </c>
      <c r="M536" s="44">
        <v>8.3333333333333332E-3</v>
      </c>
      <c r="N536" s="45">
        <v>1.4999999999999998E-2</v>
      </c>
      <c r="O536" s="44">
        <v>6.8333333333333336E-3</v>
      </c>
      <c r="P536" s="45">
        <v>0</v>
      </c>
      <c r="Q536" s="44">
        <v>0</v>
      </c>
      <c r="R536" s="45">
        <v>0.71450000000000025</v>
      </c>
      <c r="S536" s="44">
        <v>0</v>
      </c>
      <c r="T536" s="45">
        <v>0</v>
      </c>
      <c r="U536" s="44">
        <v>11.996833333333331</v>
      </c>
      <c r="V536" s="45">
        <v>1.6148333333333329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203"/>
        <v>14.382999999999997</v>
      </c>
      <c r="AE536" s="54"/>
    </row>
    <row r="537" spans="2:31" x14ac:dyDescent="0.3">
      <c r="B537" s="14" t="s">
        <v>19</v>
      </c>
      <c r="C537" s="14"/>
      <c r="D537" s="1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6.9666666666666668E-2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203"/>
        <v>6.9666666666666668E-2</v>
      </c>
      <c r="AE537" s="54"/>
    </row>
    <row r="538" spans="2:31" x14ac:dyDescent="0.3">
      <c r="B538" s="4" t="s">
        <v>20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0.18666666666666668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203"/>
        <v>0.18666666666666668</v>
      </c>
      <c r="AE538" s="54"/>
    </row>
    <row r="539" spans="2:31" x14ac:dyDescent="0.3">
      <c r="B539" s="4" t="s">
        <v>21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0.21199999999999999</v>
      </c>
      <c r="M539" s="44">
        <v>0.99000000000000055</v>
      </c>
      <c r="N539" s="45">
        <v>1.0900000000000014</v>
      </c>
      <c r="O539" s="44">
        <v>2.3899999999999988</v>
      </c>
      <c r="P539" s="45">
        <v>4.3899999999999944</v>
      </c>
      <c r="Q539" s="44">
        <v>4.3105000000000002</v>
      </c>
      <c r="R539" s="45">
        <v>3.001666666666666</v>
      </c>
      <c r="S539" s="44">
        <v>2.9228333333333341</v>
      </c>
      <c r="T539" s="45">
        <v>9.0666666666666576E-2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203"/>
        <v>19.397666666666662</v>
      </c>
      <c r="AE539" s="54"/>
    </row>
    <row r="540" spans="2:31" x14ac:dyDescent="0.3">
      <c r="B540" s="4" t="s">
        <v>22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1.0666666666666663E-2</v>
      </c>
      <c r="M540" s="44">
        <v>6.1666666666666675E-2</v>
      </c>
      <c r="N540" s="45">
        <v>0.1275</v>
      </c>
      <c r="O540" s="44">
        <v>7.4166666666666659E-2</v>
      </c>
      <c r="P540" s="45">
        <v>1.0780000000000001</v>
      </c>
      <c r="Q540" s="44">
        <v>0.97316666666666662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203"/>
        <v>2.3251666666666666</v>
      </c>
      <c r="AE540" s="54"/>
    </row>
    <row r="541" spans="2:31" x14ac:dyDescent="0.3">
      <c r="B541" s="4" t="s">
        <v>23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0.16466666666666668</v>
      </c>
      <c r="M541" s="44">
        <v>1.5386666666666671</v>
      </c>
      <c r="N541" s="45">
        <v>1.15E-2</v>
      </c>
      <c r="O541" s="44">
        <v>0</v>
      </c>
      <c r="P541" s="45">
        <v>3.0144999999999986</v>
      </c>
      <c r="Q541" s="44">
        <v>2.3624999999999998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203"/>
        <v>7.0918333333333328</v>
      </c>
      <c r="AE541" s="54"/>
    </row>
    <row r="542" spans="2:31" x14ac:dyDescent="0.3">
      <c r="B542" s="4" t="s">
        <v>24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0.20166666666666669</v>
      </c>
      <c r="N542" s="45">
        <v>0.10466666666666669</v>
      </c>
      <c r="O542" s="44">
        <v>0.25516666666666665</v>
      </c>
      <c r="P542" s="45">
        <v>2.2753333333333328</v>
      </c>
      <c r="Q542" s="44">
        <v>1.0688333333333333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203"/>
        <v>3.905666666666666</v>
      </c>
      <c r="AE542" s="54"/>
    </row>
    <row r="543" spans="2:31" x14ac:dyDescent="0.3">
      <c r="B543" s="4" t="s">
        <v>25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0.73683333333333323</v>
      </c>
      <c r="M543" s="44">
        <v>3.1293333333333333</v>
      </c>
      <c r="N543" s="45">
        <v>2.8853333333333331</v>
      </c>
      <c r="O543" s="44">
        <v>2.3778333333333297</v>
      </c>
      <c r="P543" s="45">
        <v>2.7151666666666658</v>
      </c>
      <c r="Q543" s="44">
        <v>1.4101666666666668</v>
      </c>
      <c r="R543" s="45">
        <v>0</v>
      </c>
      <c r="S543" s="44">
        <v>0</v>
      </c>
      <c r="T543" s="45">
        <v>0</v>
      </c>
      <c r="U543" s="44">
        <v>0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203"/>
        <v>13.254666666666663</v>
      </c>
      <c r="AE543" s="54"/>
    </row>
    <row r="544" spans="2:31" x14ac:dyDescent="0.3">
      <c r="B544" s="4" t="s">
        <v>26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0.3701666666666667</v>
      </c>
      <c r="M544" s="44">
        <v>3.0233333333333343</v>
      </c>
      <c r="N544" s="45">
        <v>0.25650000000000006</v>
      </c>
      <c r="O544" s="44">
        <v>1.7064999999999997</v>
      </c>
      <c r="P544" s="45">
        <v>3.1863333333333319</v>
      </c>
      <c r="Q544" s="44">
        <v>1.3034999999999999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203"/>
        <v>9.846333333333332</v>
      </c>
      <c r="AE544" s="54"/>
    </row>
    <row r="545" spans="2:31" x14ac:dyDescent="0.3">
      <c r="B545" s="4" t="s">
        <v>27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1.2996666666666663</v>
      </c>
      <c r="N545" s="45">
        <v>0</v>
      </c>
      <c r="O545" s="44">
        <v>0.64966666666666606</v>
      </c>
      <c r="P545" s="45">
        <v>5.879833333333333</v>
      </c>
      <c r="Q545" s="44">
        <v>6.9611666666666689</v>
      </c>
      <c r="R545" s="45">
        <v>0</v>
      </c>
      <c r="S545" s="44">
        <v>0</v>
      </c>
      <c r="T545" s="45">
        <v>0</v>
      </c>
      <c r="U545" s="44">
        <v>0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203"/>
        <v>14.790333333333335</v>
      </c>
      <c r="AE545" s="54"/>
    </row>
    <row r="546" spans="2:31" x14ac:dyDescent="0.3">
      <c r="B546" s="4" t="s">
        <v>28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2.200333333333333</v>
      </c>
      <c r="M546" s="44">
        <v>15.313166666666671</v>
      </c>
      <c r="N546" s="45">
        <v>12.292166666666667</v>
      </c>
      <c r="O546" s="44">
        <v>10.402666666666667</v>
      </c>
      <c r="P546" s="45">
        <v>9.7751666666666654</v>
      </c>
      <c r="Q546" s="44">
        <v>8.2158333333333342</v>
      </c>
      <c r="R546" s="45">
        <v>0</v>
      </c>
      <c r="S546" s="44">
        <v>0</v>
      </c>
      <c r="T546" s="45">
        <v>0</v>
      </c>
      <c r="U546" s="44">
        <v>0</v>
      </c>
      <c r="V546" s="45">
        <v>0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203"/>
        <v>58.199333333333335</v>
      </c>
      <c r="AE546" s="54"/>
    </row>
    <row r="547" spans="2:31" x14ac:dyDescent="0.3">
      <c r="B547" s="4" t="s">
        <v>106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1.5176666666666663</v>
      </c>
      <c r="M547" s="44">
        <v>8.434333333333333</v>
      </c>
      <c r="N547" s="45">
        <v>1.7291666666666647</v>
      </c>
      <c r="O547" s="44">
        <v>0</v>
      </c>
      <c r="P547" s="45">
        <v>0</v>
      </c>
      <c r="Q547" s="44">
        <v>0.4894999999999996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203"/>
        <v>12.170666666666664</v>
      </c>
      <c r="AE547" s="54"/>
    </row>
    <row r="548" spans="2:31" x14ac:dyDescent="0.3">
      <c r="B548" s="4" t="s">
        <v>29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2.0991666666666671</v>
      </c>
      <c r="M548" s="44">
        <v>12.197333333333336</v>
      </c>
      <c r="N548" s="45">
        <v>9.7903333333333347</v>
      </c>
      <c r="O548" s="44">
        <v>1.0666666666666677E-2</v>
      </c>
      <c r="P548" s="45">
        <v>1.8696666666666653</v>
      </c>
      <c r="Q548" s="44">
        <v>3.3428333333333335</v>
      </c>
      <c r="R548" s="45">
        <v>0</v>
      </c>
      <c r="S548" s="44">
        <v>0</v>
      </c>
      <c r="T548" s="45">
        <v>0</v>
      </c>
      <c r="U548" s="44">
        <v>0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203"/>
        <v>29.310000000000002</v>
      </c>
      <c r="AE548" s="54"/>
    </row>
    <row r="549" spans="2:31" x14ac:dyDescent="0.3">
      <c r="B549" s="4" t="s">
        <v>30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2.9720000000000004</v>
      </c>
      <c r="M549" s="44">
        <v>25.34783333333333</v>
      </c>
      <c r="N549" s="45">
        <v>13.526833333333327</v>
      </c>
      <c r="O549" s="44">
        <v>14.567500000000004</v>
      </c>
      <c r="P549" s="45">
        <v>16.883833333333335</v>
      </c>
      <c r="Q549" s="44">
        <v>8.7186666666666692</v>
      </c>
      <c r="R549" s="45">
        <v>0</v>
      </c>
      <c r="S549" s="44">
        <v>0</v>
      </c>
      <c r="T549" s="45">
        <v>0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203"/>
        <v>82.016666666666666</v>
      </c>
      <c r="AE549" s="54"/>
    </row>
    <row r="550" spans="2:31" x14ac:dyDescent="0.3">
      <c r="B550" s="4" t="s">
        <v>31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1.0533333333333332</v>
      </c>
      <c r="M550" s="44">
        <v>5.800000000000006</v>
      </c>
      <c r="N550" s="45">
        <v>5.699999999999994</v>
      </c>
      <c r="O550" s="44">
        <v>7.6999999999999922</v>
      </c>
      <c r="P550" s="45">
        <v>9.5</v>
      </c>
      <c r="Q550" s="44">
        <v>9.3766666666666634</v>
      </c>
      <c r="R550" s="45">
        <v>10</v>
      </c>
      <c r="S550" s="44">
        <v>9.6000000000000121</v>
      </c>
      <c r="T550" s="45">
        <v>9.5</v>
      </c>
      <c r="U550" s="44">
        <v>7.8999999999999915</v>
      </c>
      <c r="V550" s="45">
        <v>0.57000000000000006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203"/>
        <v>76.699999999999989</v>
      </c>
      <c r="AE550" s="54"/>
    </row>
    <row r="551" spans="2:31" x14ac:dyDescent="0.3">
      <c r="B551" s="4" t="s">
        <v>32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1.6946666666666668</v>
      </c>
      <c r="M551" s="44">
        <v>11.578666666666669</v>
      </c>
      <c r="N551" s="45">
        <v>5.8094999999999954</v>
      </c>
      <c r="O551" s="44">
        <v>1.7199999999999993</v>
      </c>
      <c r="P551" s="45">
        <v>5.2378333333333327</v>
      </c>
      <c r="Q551" s="44">
        <v>0.52566666666666662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203"/>
        <v>26.566333333333326</v>
      </c>
      <c r="AE551" s="54"/>
    </row>
    <row r="552" spans="2:31" x14ac:dyDescent="0.3">
      <c r="B552" s="4" t="s">
        <v>33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0.40016666666666673</v>
      </c>
      <c r="M552" s="44">
        <v>2.6563333333333343</v>
      </c>
      <c r="N552" s="45">
        <v>2.662666666666667</v>
      </c>
      <c r="O552" s="44">
        <v>6.2525000000000004</v>
      </c>
      <c r="P552" s="45">
        <v>7.0593333333333357</v>
      </c>
      <c r="Q552" s="44">
        <v>2.1753333333333336</v>
      </c>
      <c r="R552" s="45">
        <v>0</v>
      </c>
      <c r="S552" s="44">
        <v>0</v>
      </c>
      <c r="T552" s="45">
        <v>0</v>
      </c>
      <c r="U552" s="44">
        <v>0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203"/>
        <v>21.206333333333337</v>
      </c>
      <c r="AE552" s="54"/>
    </row>
    <row r="553" spans="2:31" x14ac:dyDescent="0.3">
      <c r="B553" s="4" t="s">
        <v>34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203"/>
        <v>0</v>
      </c>
      <c r="AE553" s="54"/>
    </row>
    <row r="554" spans="2:31" x14ac:dyDescent="0.3">
      <c r="B554" s="4" t="s">
        <v>35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0.83249999999999968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203"/>
        <v>0.83249999999999968</v>
      </c>
      <c r="AE554" s="54"/>
    </row>
    <row r="555" spans="2:31" x14ac:dyDescent="0.3">
      <c r="B555" s="4" t="s">
        <v>36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0.26383333333333331</v>
      </c>
      <c r="N555" s="45">
        <v>0.52616666666666656</v>
      </c>
      <c r="O555" s="44">
        <v>0</v>
      </c>
      <c r="P555" s="45">
        <v>0</v>
      </c>
      <c r="Q555" s="44">
        <v>0.31616666666666665</v>
      </c>
      <c r="R555" s="45">
        <v>0</v>
      </c>
      <c r="S555" s="44">
        <v>0</v>
      </c>
      <c r="T555" s="45">
        <v>0</v>
      </c>
      <c r="U555" s="44">
        <v>0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203"/>
        <v>1.1061666666666665</v>
      </c>
      <c r="AE555" s="54"/>
    </row>
    <row r="556" spans="2:31" x14ac:dyDescent="0.3">
      <c r="B556" s="4" t="s">
        <v>107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0.40733333333333327</v>
      </c>
      <c r="N556" s="45">
        <v>1.2741666666666667</v>
      </c>
      <c r="O556" s="44">
        <v>0</v>
      </c>
      <c r="P556" s="45">
        <v>0</v>
      </c>
      <c r="Q556" s="44">
        <v>0.57249999999999968</v>
      </c>
      <c r="R556" s="45">
        <v>0</v>
      </c>
      <c r="S556" s="44">
        <v>0</v>
      </c>
      <c r="T556" s="45">
        <v>0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203"/>
        <v>2.2539999999999996</v>
      </c>
      <c r="AE556" s="54"/>
    </row>
    <row r="557" spans="2:31" x14ac:dyDescent="0.3">
      <c r="B557" s="4" t="s">
        <v>86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0.63049999999999995</v>
      </c>
      <c r="M557" s="44">
        <v>1.9976666666666665</v>
      </c>
      <c r="N557" s="45">
        <v>1.7795000000000003</v>
      </c>
      <c r="O557" s="44">
        <v>3.592833333333334</v>
      </c>
      <c r="P557" s="45">
        <v>2.3518333333333334</v>
      </c>
      <c r="Q557" s="44">
        <v>0.73016666666666674</v>
      </c>
      <c r="R557" s="45">
        <v>0</v>
      </c>
      <c r="S557" s="44">
        <v>0</v>
      </c>
      <c r="T557" s="45">
        <v>0</v>
      </c>
      <c r="U557" s="44">
        <v>0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203"/>
        <v>11.082500000000001</v>
      </c>
      <c r="AE557" s="54"/>
    </row>
    <row r="558" spans="2:31" x14ac:dyDescent="0.3">
      <c r="B558" s="4" t="s">
        <v>87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0.10766666666666674</v>
      </c>
      <c r="M558" s="44">
        <v>2.9941666666666662</v>
      </c>
      <c r="N558" s="45">
        <v>5.1033333333333344</v>
      </c>
      <c r="O558" s="44">
        <v>13.777833333333332</v>
      </c>
      <c r="P558" s="45">
        <v>10.309666666666665</v>
      </c>
      <c r="Q558" s="44">
        <v>4.8111666666666659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203"/>
        <v>37.103833333333327</v>
      </c>
      <c r="AE558" s="54"/>
    </row>
    <row r="559" spans="2:31" x14ac:dyDescent="0.3">
      <c r="B559" s="4" t="s">
        <v>93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0.13199999999999998</v>
      </c>
      <c r="M559" s="44">
        <v>1.7278333333333327</v>
      </c>
      <c r="N559" s="45">
        <v>4.0388333333333346</v>
      </c>
      <c r="O559" s="44">
        <v>10.454499999999998</v>
      </c>
      <c r="P559" s="45">
        <v>5.6414999999999997</v>
      </c>
      <c r="Q559" s="44">
        <v>1.1316666666666668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203"/>
        <v>23.126333333333335</v>
      </c>
      <c r="AE559" s="54"/>
    </row>
    <row r="560" spans="2:31" x14ac:dyDescent="0.3">
      <c r="B560" s="4" t="s">
        <v>98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0.1506666666666667</v>
      </c>
      <c r="M560" s="44">
        <v>9.7449999999999974</v>
      </c>
      <c r="N560" s="45">
        <v>5.3408333333333333</v>
      </c>
      <c r="O560" s="44">
        <v>6.5511666666666679</v>
      </c>
      <c r="P560" s="45">
        <v>0.28049999999999975</v>
      </c>
      <c r="Q560" s="44">
        <v>6.6833333333333272E-2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203"/>
        <v>22.134999999999994</v>
      </c>
      <c r="AE560" s="54"/>
    </row>
    <row r="561" spans="2:31" x14ac:dyDescent="0.3">
      <c r="B561" s="4" t="s">
        <v>99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0</v>
      </c>
      <c r="O561" s="44">
        <v>0</v>
      </c>
      <c r="P561" s="45">
        <v>0</v>
      </c>
      <c r="Q561" s="44">
        <v>0</v>
      </c>
      <c r="R561" s="45">
        <v>0</v>
      </c>
      <c r="S561" s="44">
        <v>0</v>
      </c>
      <c r="T561" s="45">
        <v>0</v>
      </c>
      <c r="U561" s="44">
        <v>0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203"/>
        <v>0</v>
      </c>
      <c r="AE561" s="54"/>
    </row>
    <row r="562" spans="2:31" x14ac:dyDescent="0.3">
      <c r="B562" s="4" t="s">
        <v>100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0.68</v>
      </c>
      <c r="M562" s="44">
        <v>6.8999999999999941</v>
      </c>
      <c r="N562" s="45">
        <v>11.500166666666665</v>
      </c>
      <c r="O562" s="44">
        <v>15.844833333333334</v>
      </c>
      <c r="P562" s="45">
        <v>12.202833333333334</v>
      </c>
      <c r="Q562" s="44">
        <v>14.978500000000002</v>
      </c>
      <c r="R562" s="45">
        <v>0</v>
      </c>
      <c r="S562" s="44">
        <v>11.072333333333335</v>
      </c>
      <c r="T562" s="45">
        <v>19.084666666666653</v>
      </c>
      <c r="U562" s="44">
        <v>0.53750000000000286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203"/>
        <v>92.80083333333333</v>
      </c>
      <c r="AE562" s="54"/>
    </row>
    <row r="563" spans="2:31" x14ac:dyDescent="0.3">
      <c r="B563" s="4" t="s">
        <v>101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2.5966666666666667</v>
      </c>
      <c r="M563" s="44">
        <v>27.05683333333333</v>
      </c>
      <c r="N563" s="45">
        <v>37.842833333333338</v>
      </c>
      <c r="O563" s="44">
        <v>33.18116666666667</v>
      </c>
      <c r="P563" s="45">
        <v>28.141666666666648</v>
      </c>
      <c r="Q563" s="44">
        <v>21.381666666666664</v>
      </c>
      <c r="R563" s="45">
        <v>12.777333333333335</v>
      </c>
      <c r="S563" s="44">
        <v>15.392833333333336</v>
      </c>
      <c r="T563" s="45">
        <v>17.308666666666667</v>
      </c>
      <c r="U563" s="44">
        <v>16.045333333333335</v>
      </c>
      <c r="V563" s="45">
        <v>1.5853333333333335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203"/>
        <v>213.31033333333332</v>
      </c>
      <c r="AE563" s="54"/>
    </row>
    <row r="564" spans="2:31" x14ac:dyDescent="0.3">
      <c r="B564" s="4" t="s">
        <v>108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3.2396666666666665</v>
      </c>
      <c r="M564" s="44">
        <v>22.525333333333332</v>
      </c>
      <c r="N564" s="45">
        <v>16.081166666666668</v>
      </c>
      <c r="O564" s="44">
        <v>9.799666666666667</v>
      </c>
      <c r="P564" s="45">
        <v>14.763499999999999</v>
      </c>
      <c r="Q564" s="44">
        <v>7.7974999999999994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203"/>
        <v>74.206833333333336</v>
      </c>
      <c r="AE564" s="54"/>
    </row>
    <row r="565" spans="2:31" x14ac:dyDescent="0.3">
      <c r="B565" s="4" t="s">
        <v>114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1.0133333333333334</v>
      </c>
      <c r="M565" s="44">
        <v>6.5</v>
      </c>
      <c r="N565" s="45">
        <v>9.6999999999999975</v>
      </c>
      <c r="O565" s="44">
        <v>20.200000000000024</v>
      </c>
      <c r="P565" s="45">
        <v>34.299999999999969</v>
      </c>
      <c r="Q565" s="44">
        <v>56.55</v>
      </c>
      <c r="R565" s="45">
        <v>86.765666666666704</v>
      </c>
      <c r="S565" s="44">
        <v>115</v>
      </c>
      <c r="T565" s="45">
        <v>113.90216666666664</v>
      </c>
      <c r="U565" s="44">
        <v>90.550333333333356</v>
      </c>
      <c r="V565" s="45">
        <v>8.2374999999999989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203"/>
        <v>542.71899999999994</v>
      </c>
      <c r="AE565" s="54"/>
    </row>
    <row r="566" spans="2:31" x14ac:dyDescent="0.3">
      <c r="B566" s="4" t="s">
        <v>118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0</v>
      </c>
      <c r="T566" s="45">
        <v>0</v>
      </c>
      <c r="U566" s="44">
        <v>0</v>
      </c>
      <c r="V566" s="45">
        <v>0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203"/>
        <v>0</v>
      </c>
      <c r="AE566" s="54"/>
    </row>
    <row r="567" spans="2:31" x14ac:dyDescent="0.3">
      <c r="B567" s="4" t="s">
        <v>125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2.2656666666666667</v>
      </c>
      <c r="M567" s="44">
        <v>23.555833333333329</v>
      </c>
      <c r="N567" s="45">
        <v>28.94</v>
      </c>
      <c r="O567" s="44">
        <v>22.620999999999988</v>
      </c>
      <c r="P567" s="45">
        <v>7.004666666666667</v>
      </c>
      <c r="Q567" s="44">
        <v>10.567500000000004</v>
      </c>
      <c r="R567" s="45">
        <v>10.850166666666663</v>
      </c>
      <c r="S567" s="44">
        <v>13.166666666666668</v>
      </c>
      <c r="T567" s="45">
        <v>12.641666666666673</v>
      </c>
      <c r="U567" s="44">
        <v>10.948833333333333</v>
      </c>
      <c r="V567" s="45">
        <v>0.6186666666666667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203"/>
        <v>143.18066666666667</v>
      </c>
      <c r="AE567" s="54"/>
    </row>
    <row r="568" spans="2:31" x14ac:dyDescent="0.3">
      <c r="B568" s="4" t="s">
        <v>126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0.21607000000000001</v>
      </c>
      <c r="M568" s="44">
        <v>1.5922833333333337</v>
      </c>
      <c r="N568" s="45">
        <v>2.9161116666666658</v>
      </c>
      <c r="O568" s="44">
        <v>5.0084366666666664</v>
      </c>
      <c r="P568" s="45">
        <v>5.001714999999999</v>
      </c>
      <c r="Q568" s="44">
        <v>2.56969</v>
      </c>
      <c r="R568" s="45">
        <v>0</v>
      </c>
      <c r="S568" s="44">
        <v>0</v>
      </c>
      <c r="T568" s="45">
        <v>0</v>
      </c>
      <c r="U568" s="44">
        <v>0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203"/>
        <v>17.304306666666665</v>
      </c>
      <c r="AE568" s="54"/>
    </row>
    <row r="569" spans="2:31" x14ac:dyDescent="0.3">
      <c r="B569" s="4" t="s">
        <v>304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4.7886666666666661E-2</v>
      </c>
      <c r="M569" s="44">
        <v>0.35836666666666678</v>
      </c>
      <c r="N569" s="45">
        <v>0.87480333333333216</v>
      </c>
      <c r="O569" s="44">
        <v>2.0867533333333346</v>
      </c>
      <c r="P569" s="45">
        <v>3.9278899999999997</v>
      </c>
      <c r="Q569" s="44">
        <v>2.7114066666666661</v>
      </c>
      <c r="R569" s="45">
        <v>0</v>
      </c>
      <c r="S569" s="44">
        <v>0</v>
      </c>
      <c r="T569" s="45">
        <v>0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203"/>
        <v>10.007106666666665</v>
      </c>
      <c r="AE569" s="54"/>
    </row>
    <row r="570" spans="2:31" x14ac:dyDescent="0.3">
      <c r="B570" s="4" t="s">
        <v>305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0.24237666666666663</v>
      </c>
      <c r="M570" s="44">
        <v>1.8476833333333336</v>
      </c>
      <c r="N570" s="45">
        <v>3.6052516666666632</v>
      </c>
      <c r="O570" s="44">
        <v>5.7684766666666691</v>
      </c>
      <c r="P570" s="45">
        <v>6.3568950000000006</v>
      </c>
      <c r="Q570" s="44">
        <v>3.8804033333333328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ref="AD570" si="204">SUM(E570:AB570)</f>
        <v>21.701086666666669</v>
      </c>
      <c r="AE570" s="54"/>
    </row>
    <row r="571" spans="2:31" x14ac:dyDescent="0.3">
      <c r="B571" s="4" t="s">
        <v>317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76.90033333333335</v>
      </c>
      <c r="N571" s="45">
        <v>145.8593333333333</v>
      </c>
      <c r="O571" s="44">
        <v>159.11783333333329</v>
      </c>
      <c r="P571" s="45">
        <v>99.795500000000033</v>
      </c>
      <c r="Q571" s="44">
        <v>30.331500000000002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203"/>
        <v>512.00450000000001</v>
      </c>
      <c r="AE571" s="54"/>
    </row>
    <row r="572" spans="2:31" x14ac:dyDescent="0.3">
      <c r="B572" s="12" t="s">
        <v>2</v>
      </c>
      <c r="C572" s="12"/>
      <c r="D572" s="12"/>
      <c r="E572" s="13">
        <f>SUM(E521:E571)</f>
        <v>0</v>
      </c>
      <c r="F572" s="13">
        <f t="shared" ref="F572" si="205">SUM(F521:F571)</f>
        <v>0</v>
      </c>
      <c r="G572" s="13">
        <f t="shared" ref="G572" si="206">SUM(G521:G571)</f>
        <v>0</v>
      </c>
      <c r="H572" s="13">
        <f t="shared" ref="H572" si="207">SUM(H521:H571)</f>
        <v>0</v>
      </c>
      <c r="I572" s="13">
        <f t="shared" ref="I572" si="208">SUM(I521:I571)</f>
        <v>0</v>
      </c>
      <c r="J572" s="13">
        <f t="shared" ref="J572" si="209">SUM(J521:J571)</f>
        <v>0</v>
      </c>
      <c r="K572" s="13">
        <f t="shared" ref="K572" si="210">SUM(K521:K571)</f>
        <v>0</v>
      </c>
      <c r="L572" s="13">
        <f t="shared" ref="L572" si="211">SUM(L521:L571)</f>
        <v>44.855166666666655</v>
      </c>
      <c r="M572" s="13">
        <f t="shared" ref="M572" si="212">SUM(M521:M571)</f>
        <v>357.11500000000012</v>
      </c>
      <c r="N572" s="13">
        <f t="shared" ref="N572" si="213">SUM(N521:N571)</f>
        <v>397.80566666666664</v>
      </c>
      <c r="O572" s="13">
        <f t="shared" ref="O572" si="214">SUM(O521:O571)</f>
        <v>414.70699999999994</v>
      </c>
      <c r="P572" s="13">
        <f t="shared" ref="P572" si="215">SUM(P521:P571)</f>
        <v>369.52666666666664</v>
      </c>
      <c r="Q572" s="13">
        <f t="shared" ref="Q572" si="216">SUM(Q521:Q571)</f>
        <v>317.64933333333335</v>
      </c>
      <c r="R572" s="13">
        <f t="shared" ref="R572" si="217">SUM(R521:R571)</f>
        <v>230.76383333333337</v>
      </c>
      <c r="S572" s="13">
        <f t="shared" ref="S572" si="218">SUM(S521:S571)</f>
        <v>356.81100000000004</v>
      </c>
      <c r="T572" s="13">
        <f t="shared" ref="T572" si="219">SUM(T521:T571)</f>
        <v>337.2999999999999</v>
      </c>
      <c r="U572" s="13">
        <f t="shared" ref="U572" si="220">SUM(U521:U571)</f>
        <v>312.54683333333338</v>
      </c>
      <c r="V572" s="13">
        <f t="shared" ref="V572" si="221">SUM(V521:V571)</f>
        <v>35.328166666666668</v>
      </c>
      <c r="W572" s="13">
        <f t="shared" ref="W572" si="222">SUM(W521:W571)</f>
        <v>0</v>
      </c>
      <c r="X572" s="13">
        <f t="shared" ref="X572" si="223">SUM(X521:X571)</f>
        <v>0</v>
      </c>
      <c r="Y572" s="13">
        <f t="shared" ref="Y572" si="224">SUM(Y521:Y571)</f>
        <v>0</v>
      </c>
      <c r="Z572" s="13">
        <f t="shared" ref="Z572" si="225">SUM(Z521:Z571)</f>
        <v>0</v>
      </c>
      <c r="AA572" s="13">
        <f t="shared" ref="AA572" si="226">SUM(AA521:AA571)</f>
        <v>0</v>
      </c>
      <c r="AB572" s="13">
        <f t="shared" ref="AB572" si="227">SUM(AB521:AB571)</f>
        <v>0</v>
      </c>
      <c r="AC572" s="116">
        <f>SUM(AC521:AE571)</f>
        <v>3174.4086666666667</v>
      </c>
      <c r="AD572" s="116"/>
      <c r="AE572" s="116"/>
    </row>
    <row r="575" spans="2:31" x14ac:dyDescent="0.3">
      <c r="B575" s="8">
        <f>'Resumen-Mensual'!$O$26</f>
        <v>45758</v>
      </c>
    </row>
    <row r="576" spans="2:31" x14ac:dyDescent="0.3">
      <c r="B576" s="8"/>
    </row>
    <row r="577" spans="2:31" x14ac:dyDescent="0.3">
      <c r="B577" s="9" t="s">
        <v>81</v>
      </c>
      <c r="C577" s="10"/>
      <c r="D577" s="10"/>
      <c r="E577" s="11">
        <v>1</v>
      </c>
      <c r="F577" s="11">
        <v>2</v>
      </c>
      <c r="G577" s="11">
        <v>3</v>
      </c>
      <c r="H577" s="11">
        <v>4</v>
      </c>
      <c r="I577" s="11">
        <v>5</v>
      </c>
      <c r="J577" s="11">
        <v>6</v>
      </c>
      <c r="K577" s="11">
        <v>7</v>
      </c>
      <c r="L577" s="11">
        <v>8</v>
      </c>
      <c r="M577" s="11">
        <v>9</v>
      </c>
      <c r="N577" s="11">
        <v>10</v>
      </c>
      <c r="O577" s="11">
        <v>11</v>
      </c>
      <c r="P577" s="11">
        <v>12</v>
      </c>
      <c r="Q577" s="11">
        <v>13</v>
      </c>
      <c r="R577" s="11">
        <v>14</v>
      </c>
      <c r="S577" s="11">
        <v>15</v>
      </c>
      <c r="T577" s="11">
        <v>16</v>
      </c>
      <c r="U577" s="11">
        <v>17</v>
      </c>
      <c r="V577" s="11">
        <v>18</v>
      </c>
      <c r="W577" s="11">
        <v>19</v>
      </c>
      <c r="X577" s="11">
        <v>20</v>
      </c>
      <c r="Y577" s="11">
        <v>21</v>
      </c>
      <c r="Z577" s="11">
        <v>22</v>
      </c>
      <c r="AA577" s="11">
        <v>23</v>
      </c>
      <c r="AB577" s="11">
        <v>24</v>
      </c>
      <c r="AC577" s="99" t="s">
        <v>2</v>
      </c>
      <c r="AD577" s="99"/>
      <c r="AE577" s="99"/>
    </row>
    <row r="578" spans="2:31" x14ac:dyDescent="0.3">
      <c r="B578" s="14" t="s">
        <v>4</v>
      </c>
      <c r="C578" s="47"/>
      <c r="D578" s="47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11.925666666666674</v>
      </c>
      <c r="M578" s="44">
        <v>12.211333333333332</v>
      </c>
      <c r="N578" s="45">
        <v>6.3633333333333315</v>
      </c>
      <c r="O578" s="44">
        <v>1.8936666666666666</v>
      </c>
      <c r="P578" s="45">
        <v>0.90266666666666673</v>
      </c>
      <c r="Q578" s="44">
        <v>11.114833333333332</v>
      </c>
      <c r="R578" s="45">
        <v>35.771999999999977</v>
      </c>
      <c r="S578" s="44">
        <v>57.858000000000011</v>
      </c>
      <c r="T578" s="45">
        <v>38.780500000000004</v>
      </c>
      <c r="U578" s="44">
        <v>40.011999999999993</v>
      </c>
      <c r="V578" s="45">
        <v>34.674999999999997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6"/>
      <c r="AD578" s="57">
        <f>SUM(E578:AB578)</f>
        <v>251.50900000000001</v>
      </c>
      <c r="AE578" s="56"/>
    </row>
    <row r="579" spans="2:31" x14ac:dyDescent="0.3">
      <c r="B579" s="14" t="s">
        <v>5</v>
      </c>
      <c r="C579" s="14"/>
      <c r="D579" s="1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>SUM(E579:AB579)</f>
        <v>0</v>
      </c>
      <c r="AE579" s="54"/>
    </row>
    <row r="580" spans="2:31" x14ac:dyDescent="0.3">
      <c r="B580" s="14" t="s">
        <v>6</v>
      </c>
      <c r="C580" s="14"/>
      <c r="D580" s="1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3.5850000000000009</v>
      </c>
      <c r="M580" s="44">
        <v>4.5846666666666662</v>
      </c>
      <c r="N580" s="45">
        <v>2.5445000000000002</v>
      </c>
      <c r="O580" s="44">
        <v>2.2738333333333327</v>
      </c>
      <c r="P580" s="45">
        <v>5.4489999999999998</v>
      </c>
      <c r="Q580" s="44">
        <v>14.993833333333331</v>
      </c>
      <c r="R580" s="45">
        <v>28.695333333333338</v>
      </c>
      <c r="S580" s="44">
        <v>47.587499999999991</v>
      </c>
      <c r="T580" s="45">
        <v>58.514666666666663</v>
      </c>
      <c r="U580" s="44">
        <v>45.141333333333336</v>
      </c>
      <c r="V580" s="45">
        <v>28.008666666666667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ref="AD580:AD628" si="228">SUM(E580:AB580)</f>
        <v>241.37833333333333</v>
      </c>
      <c r="AE580" s="54"/>
    </row>
    <row r="581" spans="2:31" x14ac:dyDescent="0.3">
      <c r="B581" s="14" t="s">
        <v>105</v>
      </c>
      <c r="C581" s="14"/>
      <c r="D581" s="1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5.2333333333333343E-2</v>
      </c>
      <c r="M581" s="44">
        <v>0.16999999999999996</v>
      </c>
      <c r="N581" s="45">
        <v>0.11066666666666666</v>
      </c>
      <c r="O581" s="44">
        <v>4.7421666666666678</v>
      </c>
      <c r="P581" s="45">
        <v>19.668666666666685</v>
      </c>
      <c r="Q581" s="44">
        <v>69.765833333333347</v>
      </c>
      <c r="R581" s="45">
        <v>48.309166666666677</v>
      </c>
      <c r="S581" s="44">
        <v>63.530333333333346</v>
      </c>
      <c r="T581" s="45">
        <v>71.654500000000013</v>
      </c>
      <c r="U581" s="44">
        <v>66.640999999999991</v>
      </c>
      <c r="V581" s="45">
        <v>47.372833333333311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228"/>
        <v>392.01749999999998</v>
      </c>
      <c r="AE581" s="54"/>
    </row>
    <row r="582" spans="2:31" x14ac:dyDescent="0.3">
      <c r="B582" s="14" t="s">
        <v>7</v>
      </c>
      <c r="C582" s="14"/>
      <c r="D582" s="1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0.17016666666666655</v>
      </c>
      <c r="M582" s="44">
        <v>3.1403333333333334</v>
      </c>
      <c r="N582" s="45">
        <v>2.7543333333333337</v>
      </c>
      <c r="O582" s="44">
        <v>1.1975000000000005</v>
      </c>
      <c r="P582" s="45">
        <v>7.6398333333333337</v>
      </c>
      <c r="Q582" s="44">
        <v>33.334666666666671</v>
      </c>
      <c r="R582" s="45">
        <v>66.953666666666678</v>
      </c>
      <c r="S582" s="44">
        <v>89.742833333333323</v>
      </c>
      <c r="T582" s="45">
        <v>86.350833333333313</v>
      </c>
      <c r="U582" s="44">
        <v>85.140166666666673</v>
      </c>
      <c r="V582" s="45">
        <v>14.464500000000008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228"/>
        <v>390.88883333333331</v>
      </c>
      <c r="AE582" s="54"/>
    </row>
    <row r="583" spans="2:31" x14ac:dyDescent="0.3">
      <c r="B583" s="14" t="s">
        <v>8</v>
      </c>
      <c r="C583" s="14"/>
      <c r="D583" s="1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0.31000000000000227</v>
      </c>
      <c r="M583" s="44">
        <v>2.9399999999999977</v>
      </c>
      <c r="N583" s="45">
        <v>5.2799999999999958</v>
      </c>
      <c r="O583" s="44">
        <v>7.5600000000000023</v>
      </c>
      <c r="P583" s="45">
        <v>16.152666666666644</v>
      </c>
      <c r="Q583" s="44">
        <v>14.419500000000005</v>
      </c>
      <c r="R583" s="45">
        <v>15.08333333333335</v>
      </c>
      <c r="S583" s="44">
        <v>4.909999999999993</v>
      </c>
      <c r="T583" s="45">
        <v>0</v>
      </c>
      <c r="U583" s="44">
        <v>8.9793333333333365</v>
      </c>
      <c r="V583" s="45">
        <v>8.35483333333333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228"/>
        <v>83.98966666666665</v>
      </c>
      <c r="AE583" s="54"/>
    </row>
    <row r="584" spans="2:31" x14ac:dyDescent="0.3">
      <c r="B584" s="14" t="s">
        <v>9</v>
      </c>
      <c r="C584" s="14"/>
      <c r="D584" s="1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2.4068333333333332</v>
      </c>
      <c r="M584" s="44">
        <v>37.141666666666666</v>
      </c>
      <c r="N584" s="45">
        <v>34.365833333333327</v>
      </c>
      <c r="O584" s="44">
        <v>38.157666666666657</v>
      </c>
      <c r="P584" s="45">
        <v>36.850666666666662</v>
      </c>
      <c r="Q584" s="44">
        <v>46.132666666666658</v>
      </c>
      <c r="R584" s="45">
        <v>43.585833333333341</v>
      </c>
      <c r="S584" s="44">
        <v>47.175166666666662</v>
      </c>
      <c r="T584" s="45">
        <v>51.43416666666667</v>
      </c>
      <c r="U584" s="44">
        <v>21.196166666666652</v>
      </c>
      <c r="V584" s="45">
        <v>22.644166666666674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228"/>
        <v>381.09083333333331</v>
      </c>
      <c r="AE584" s="54"/>
    </row>
    <row r="585" spans="2:31" x14ac:dyDescent="0.3">
      <c r="B585" s="14" t="s">
        <v>10</v>
      </c>
      <c r="C585" s="14"/>
      <c r="D585" s="1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8.1123333333333356</v>
      </c>
      <c r="M585" s="44">
        <v>21.342666666666677</v>
      </c>
      <c r="N585" s="45">
        <v>17.481833333333331</v>
      </c>
      <c r="O585" s="44">
        <v>16.194666666666663</v>
      </c>
      <c r="P585" s="45">
        <v>20.565166666666659</v>
      </c>
      <c r="Q585" s="44">
        <v>26.82299999999999</v>
      </c>
      <c r="R585" s="45">
        <v>0.30349999999999894</v>
      </c>
      <c r="S585" s="44">
        <v>5.6189999999999989</v>
      </c>
      <c r="T585" s="45">
        <v>10.190999999999997</v>
      </c>
      <c r="U585" s="44">
        <v>26.479333333333329</v>
      </c>
      <c r="V585" s="45">
        <v>31.151500000000002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228"/>
        <v>184.26399999999998</v>
      </c>
      <c r="AE585" s="54"/>
    </row>
    <row r="586" spans="2:31" x14ac:dyDescent="0.3">
      <c r="B586" s="14" t="s">
        <v>11</v>
      </c>
      <c r="C586" s="14"/>
      <c r="D586" s="1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5.7731666666666674</v>
      </c>
      <c r="M586" s="44">
        <v>10.344666666666667</v>
      </c>
      <c r="N586" s="45">
        <v>6.4018333333333306</v>
      </c>
      <c r="O586" s="44">
        <v>3.4730000000000016</v>
      </c>
      <c r="P586" s="45">
        <v>6.390333333333329</v>
      </c>
      <c r="Q586" s="44">
        <v>13.625833333333333</v>
      </c>
      <c r="R586" s="45">
        <v>0</v>
      </c>
      <c r="S586" s="44">
        <v>0</v>
      </c>
      <c r="T586" s="45">
        <v>0</v>
      </c>
      <c r="U586" s="44">
        <v>2.2103333333333337</v>
      </c>
      <c r="V586" s="45">
        <v>5.9158333333333291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228"/>
        <v>54.134999999999991</v>
      </c>
      <c r="AE586" s="54"/>
    </row>
    <row r="587" spans="2:31" x14ac:dyDescent="0.3">
      <c r="B587" s="14" t="s">
        <v>12</v>
      </c>
      <c r="C587" s="14"/>
      <c r="D587" s="1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19.528499999999998</v>
      </c>
      <c r="M587" s="44">
        <v>29.482500000000005</v>
      </c>
      <c r="N587" s="45">
        <v>17.92583333333334</v>
      </c>
      <c r="O587" s="44">
        <v>20.940666666666669</v>
      </c>
      <c r="P587" s="45">
        <v>16.867000000000001</v>
      </c>
      <c r="Q587" s="44">
        <v>20.364666666666668</v>
      </c>
      <c r="R587" s="45">
        <v>0</v>
      </c>
      <c r="S587" s="44">
        <v>0</v>
      </c>
      <c r="T587" s="45">
        <v>0</v>
      </c>
      <c r="U587" s="44">
        <v>4.9255000000000013</v>
      </c>
      <c r="V587" s="45">
        <v>15.742166666666662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228"/>
        <v>145.77683333333334</v>
      </c>
      <c r="AE587" s="54"/>
    </row>
    <row r="588" spans="2:31" x14ac:dyDescent="0.3">
      <c r="B588" s="14" t="s">
        <v>13</v>
      </c>
      <c r="C588" s="14"/>
      <c r="D588" s="1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228"/>
        <v>0</v>
      </c>
      <c r="AE588" s="54"/>
    </row>
    <row r="589" spans="2:31" x14ac:dyDescent="0.3">
      <c r="B589" s="14" t="s">
        <v>14</v>
      </c>
      <c r="C589" s="14"/>
      <c r="D589" s="1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228"/>
        <v>0</v>
      </c>
      <c r="AE589" s="54"/>
    </row>
    <row r="590" spans="2:31" x14ac:dyDescent="0.3">
      <c r="B590" s="14" t="s">
        <v>15</v>
      </c>
      <c r="C590" s="14"/>
      <c r="D590" s="1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0</v>
      </c>
      <c r="O590" s="44">
        <v>0</v>
      </c>
      <c r="P590" s="45">
        <v>0</v>
      </c>
      <c r="Q590" s="44">
        <v>0</v>
      </c>
      <c r="R590" s="45">
        <v>0</v>
      </c>
      <c r="S590" s="44">
        <v>0</v>
      </c>
      <c r="T590" s="45">
        <v>0</v>
      </c>
      <c r="U590" s="44">
        <v>0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228"/>
        <v>0</v>
      </c>
      <c r="AE590" s="54"/>
    </row>
    <row r="591" spans="2:31" x14ac:dyDescent="0.3">
      <c r="B591" s="14" t="s">
        <v>16</v>
      </c>
      <c r="C591" s="14"/>
      <c r="D591" s="1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228"/>
        <v>0</v>
      </c>
      <c r="AE591" s="54"/>
    </row>
    <row r="592" spans="2:31" x14ac:dyDescent="0.3">
      <c r="B592" s="14" t="s">
        <v>17</v>
      </c>
      <c r="C592" s="14"/>
      <c r="D592" s="1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228"/>
        <v>0</v>
      </c>
      <c r="AE592" s="54"/>
    </row>
    <row r="593" spans="2:31" x14ac:dyDescent="0.3">
      <c r="B593" s="14" t="s">
        <v>18</v>
      </c>
      <c r="C593" s="14"/>
      <c r="D593" s="1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228"/>
        <v>0</v>
      </c>
      <c r="AE593" s="54"/>
    </row>
    <row r="594" spans="2:31" x14ac:dyDescent="0.3">
      <c r="B594" s="14" t="s">
        <v>19</v>
      </c>
      <c r="C594" s="14"/>
      <c r="D594" s="1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228"/>
        <v>0</v>
      </c>
      <c r="AE594" s="54"/>
    </row>
    <row r="595" spans="2:31" x14ac:dyDescent="0.3">
      <c r="B595" s="4" t="s">
        <v>20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228"/>
        <v>0</v>
      </c>
      <c r="AE595" s="54"/>
    </row>
    <row r="596" spans="2:31" x14ac:dyDescent="0.3">
      <c r="B596" s="4" t="s">
        <v>21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228"/>
        <v>0</v>
      </c>
      <c r="AE596" s="54"/>
    </row>
    <row r="597" spans="2:31" x14ac:dyDescent="0.3">
      <c r="B597" s="4" t="s">
        <v>22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228"/>
        <v>0</v>
      </c>
      <c r="AE597" s="54"/>
    </row>
    <row r="598" spans="2:31" x14ac:dyDescent="0.3">
      <c r="B598" s="4" t="s">
        <v>23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228"/>
        <v>0</v>
      </c>
      <c r="AE598" s="54"/>
    </row>
    <row r="599" spans="2:31" x14ac:dyDescent="0.3">
      <c r="B599" s="4" t="s">
        <v>24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228"/>
        <v>0</v>
      </c>
      <c r="AE599" s="54"/>
    </row>
    <row r="600" spans="2:31" x14ac:dyDescent="0.3">
      <c r="B600" s="4" t="s">
        <v>25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228"/>
        <v>0</v>
      </c>
      <c r="AE600" s="54"/>
    </row>
    <row r="601" spans="2:31" x14ac:dyDescent="0.3">
      <c r="B601" s="4" t="s">
        <v>26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228"/>
        <v>0</v>
      </c>
      <c r="AE601" s="54"/>
    </row>
    <row r="602" spans="2:31" x14ac:dyDescent="0.3">
      <c r="B602" s="4" t="s">
        <v>27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228"/>
        <v>0</v>
      </c>
      <c r="AE602" s="54"/>
    </row>
    <row r="603" spans="2:31" x14ac:dyDescent="0.3">
      <c r="B603" s="4" t="s">
        <v>28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228"/>
        <v>0</v>
      </c>
      <c r="AE603" s="54"/>
    </row>
    <row r="604" spans="2:31" x14ac:dyDescent="0.3">
      <c r="B604" s="4" t="s">
        <v>106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228"/>
        <v>0</v>
      </c>
      <c r="AE604" s="54"/>
    </row>
    <row r="605" spans="2:31" x14ac:dyDescent="0.3">
      <c r="B605" s="4" t="s">
        <v>29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228"/>
        <v>0</v>
      </c>
      <c r="AE605" s="54"/>
    </row>
    <row r="606" spans="2:31" x14ac:dyDescent="0.3">
      <c r="B606" s="4" t="s">
        <v>30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0</v>
      </c>
      <c r="O606" s="44">
        <v>0</v>
      </c>
      <c r="P606" s="45">
        <v>0</v>
      </c>
      <c r="Q606" s="44">
        <v>0</v>
      </c>
      <c r="R606" s="45">
        <v>0</v>
      </c>
      <c r="S606" s="44">
        <v>0</v>
      </c>
      <c r="T606" s="45">
        <v>0</v>
      </c>
      <c r="U606" s="44">
        <v>0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228"/>
        <v>0</v>
      </c>
      <c r="AE606" s="54"/>
    </row>
    <row r="607" spans="2:31" x14ac:dyDescent="0.3">
      <c r="B607" s="4" t="s">
        <v>31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0</v>
      </c>
      <c r="N607" s="45">
        <v>0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0</v>
      </c>
      <c r="U607" s="44">
        <v>0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228"/>
        <v>0</v>
      </c>
      <c r="AE607" s="54"/>
    </row>
    <row r="608" spans="2:31" x14ac:dyDescent="0.3">
      <c r="B608" s="4" t="s">
        <v>32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228"/>
        <v>0</v>
      </c>
      <c r="AE608" s="54"/>
    </row>
    <row r="609" spans="2:31" x14ac:dyDescent="0.3">
      <c r="B609" s="4" t="s">
        <v>33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228"/>
        <v>0</v>
      </c>
      <c r="AE609" s="54"/>
    </row>
    <row r="610" spans="2:31" x14ac:dyDescent="0.3">
      <c r="B610" s="4" t="s">
        <v>34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228"/>
        <v>0</v>
      </c>
      <c r="AE610" s="54"/>
    </row>
    <row r="611" spans="2:31" x14ac:dyDescent="0.3">
      <c r="B611" s="4" t="s">
        <v>35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28"/>
        <v>0</v>
      </c>
      <c r="AE611" s="54"/>
    </row>
    <row r="612" spans="2:31" x14ac:dyDescent="0.3">
      <c r="B612" s="4" t="s">
        <v>36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28"/>
        <v>0</v>
      </c>
      <c r="AE612" s="54"/>
    </row>
    <row r="613" spans="2:31" x14ac:dyDescent="0.3">
      <c r="B613" s="4" t="s">
        <v>107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28"/>
        <v>0</v>
      </c>
      <c r="AE613" s="54"/>
    </row>
    <row r="614" spans="2:31" x14ac:dyDescent="0.3">
      <c r="B614" s="4" t="s">
        <v>86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28"/>
        <v>0</v>
      </c>
      <c r="AE614" s="54"/>
    </row>
    <row r="615" spans="2:31" x14ac:dyDescent="0.3">
      <c r="B615" s="4" t="s">
        <v>87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28"/>
        <v>0</v>
      </c>
      <c r="AE615" s="54"/>
    </row>
    <row r="616" spans="2:31" x14ac:dyDescent="0.3">
      <c r="B616" s="4" t="s">
        <v>93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0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28"/>
        <v>0</v>
      </c>
      <c r="AE616" s="54"/>
    </row>
    <row r="617" spans="2:31" x14ac:dyDescent="0.3">
      <c r="B617" s="4" t="s">
        <v>98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28"/>
        <v>0</v>
      </c>
      <c r="AE617" s="54"/>
    </row>
    <row r="618" spans="2:31" x14ac:dyDescent="0.3">
      <c r="B618" s="4" t="s">
        <v>99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28"/>
        <v>0</v>
      </c>
      <c r="AE618" s="54"/>
    </row>
    <row r="619" spans="2:31" x14ac:dyDescent="0.3">
      <c r="B619" s="4" t="s">
        <v>100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2.0266666666666677</v>
      </c>
      <c r="M619" s="44">
        <v>5.8999999999999959</v>
      </c>
      <c r="N619" s="45">
        <v>9.5</v>
      </c>
      <c r="O619" s="44">
        <v>12.581500000000002</v>
      </c>
      <c r="P619" s="45">
        <v>9.7166666666666668</v>
      </c>
      <c r="Q619" s="44">
        <v>21.386333333333329</v>
      </c>
      <c r="R619" s="45">
        <v>6.347666666666667</v>
      </c>
      <c r="S619" s="44">
        <v>17.948166666666665</v>
      </c>
      <c r="T619" s="45">
        <v>18.805999999999997</v>
      </c>
      <c r="U619" s="44">
        <v>21.70633333333333</v>
      </c>
      <c r="V619" s="45">
        <v>11.906833333333335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28"/>
        <v>137.82616666666667</v>
      </c>
      <c r="AE619" s="54"/>
    </row>
    <row r="620" spans="2:31" x14ac:dyDescent="0.3">
      <c r="B620" s="4" t="s">
        <v>101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28"/>
        <v>0</v>
      </c>
      <c r="AE620" s="54"/>
    </row>
    <row r="621" spans="2:31" x14ac:dyDescent="0.3">
      <c r="B621" s="4" t="s">
        <v>108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28"/>
        <v>0</v>
      </c>
      <c r="AE621" s="54"/>
    </row>
    <row r="622" spans="2:31" x14ac:dyDescent="0.3">
      <c r="B622" s="4" t="s">
        <v>114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14.485333333333331</v>
      </c>
      <c r="M622" s="44">
        <v>8.8071666666666655</v>
      </c>
      <c r="N622" s="45">
        <v>3.2180000000000009</v>
      </c>
      <c r="O622" s="44">
        <v>27.301499999999994</v>
      </c>
      <c r="P622" s="45">
        <v>79.480999999999966</v>
      </c>
      <c r="Q622" s="44">
        <v>102.38866666666668</v>
      </c>
      <c r="R622" s="45">
        <v>51.999166666666653</v>
      </c>
      <c r="S622" s="44">
        <v>52.786999999999992</v>
      </c>
      <c r="T622" s="45">
        <v>57.439999999999976</v>
      </c>
      <c r="U622" s="44">
        <v>71.010166666666663</v>
      </c>
      <c r="V622" s="45">
        <v>53.217833333333338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28"/>
        <v>522.13583333333327</v>
      </c>
      <c r="AE622" s="54"/>
    </row>
    <row r="623" spans="2:31" x14ac:dyDescent="0.3">
      <c r="B623" s="4" t="s">
        <v>118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28"/>
        <v>0</v>
      </c>
      <c r="AE623" s="54"/>
    </row>
    <row r="624" spans="2:31" x14ac:dyDescent="0.3">
      <c r="B624" s="4" t="s">
        <v>125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0</v>
      </c>
      <c r="O624" s="44">
        <v>0</v>
      </c>
      <c r="P624" s="45">
        <v>0</v>
      </c>
      <c r="Q624" s="44">
        <v>0</v>
      </c>
      <c r="R624" s="45">
        <v>0</v>
      </c>
      <c r="S624" s="44">
        <v>0</v>
      </c>
      <c r="T624" s="45">
        <v>0</v>
      </c>
      <c r="U624" s="44">
        <v>0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28"/>
        <v>0</v>
      </c>
      <c r="AE624" s="54"/>
    </row>
    <row r="625" spans="2:31" x14ac:dyDescent="0.3">
      <c r="B625" s="4" t="s">
        <v>126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28"/>
        <v>0</v>
      </c>
      <c r="AE625" s="54"/>
    </row>
    <row r="626" spans="2:31" x14ac:dyDescent="0.3">
      <c r="B626" s="4" t="s">
        <v>304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0</v>
      </c>
      <c r="S626" s="44">
        <v>0</v>
      </c>
      <c r="T626" s="45">
        <v>0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28"/>
        <v>0</v>
      </c>
      <c r="AE626" s="54"/>
    </row>
    <row r="627" spans="2:31" x14ac:dyDescent="0.3">
      <c r="B627" s="4" t="s">
        <v>305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0</v>
      </c>
      <c r="R627" s="45">
        <v>0</v>
      </c>
      <c r="S627" s="44">
        <v>0</v>
      </c>
      <c r="T627" s="45">
        <v>0</v>
      </c>
      <c r="U627" s="44">
        <v>0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ref="AD627" si="229">SUM(E627:AB627)</f>
        <v>0</v>
      </c>
      <c r="AE627" s="54"/>
    </row>
    <row r="628" spans="2:31" x14ac:dyDescent="0.3">
      <c r="B628" s="4" t="s">
        <v>317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28"/>
        <v>0</v>
      </c>
      <c r="AE628" s="54"/>
    </row>
    <row r="629" spans="2:31" x14ac:dyDescent="0.3">
      <c r="B629" s="12" t="s">
        <v>2</v>
      </c>
      <c r="C629" s="12"/>
      <c r="D629" s="12"/>
      <c r="E629" s="13">
        <f>SUM(E578:E628)</f>
        <v>0</v>
      </c>
      <c r="F629" s="13">
        <f t="shared" ref="F629" si="230">SUM(F578:F628)</f>
        <v>0</v>
      </c>
      <c r="G629" s="13">
        <f t="shared" ref="G629" si="231">SUM(G578:G628)</f>
        <v>0</v>
      </c>
      <c r="H629" s="13">
        <f t="shared" ref="H629" si="232">SUM(H578:H628)</f>
        <v>0</v>
      </c>
      <c r="I629" s="13">
        <f t="shared" ref="I629" si="233">SUM(I578:I628)</f>
        <v>0</v>
      </c>
      <c r="J629" s="13">
        <f t="shared" ref="J629" si="234">SUM(J578:J628)</f>
        <v>0</v>
      </c>
      <c r="K629" s="13">
        <f t="shared" ref="K629" si="235">SUM(K578:K628)</f>
        <v>0</v>
      </c>
      <c r="L629" s="13">
        <f t="shared" ref="L629" si="236">SUM(L578:L628)</f>
        <v>68.376000000000005</v>
      </c>
      <c r="M629" s="13">
        <f t="shared" ref="M629" si="237">SUM(M578:M628)</f>
        <v>136.065</v>
      </c>
      <c r="N629" s="13">
        <f t="shared" ref="N629" si="238">SUM(N578:N628)</f>
        <v>105.94616666666666</v>
      </c>
      <c r="O629" s="13">
        <f t="shared" ref="O629" si="239">SUM(O578:O628)</f>
        <v>136.31616666666667</v>
      </c>
      <c r="P629" s="13">
        <f t="shared" ref="P629" si="240">SUM(P578:P628)</f>
        <v>219.68366666666662</v>
      </c>
      <c r="Q629" s="13">
        <f t="shared" ref="Q629" si="241">SUM(Q578:Q628)</f>
        <v>374.34983333333332</v>
      </c>
      <c r="R629" s="13">
        <f t="shared" ref="R629" si="242">SUM(R578:R628)</f>
        <v>297.04966666666667</v>
      </c>
      <c r="S629" s="13">
        <f t="shared" ref="S629" si="243">SUM(S578:S628)</f>
        <v>387.1579999999999</v>
      </c>
      <c r="T629" s="13">
        <f t="shared" ref="T629" si="244">SUM(T578:T628)</f>
        <v>393.17166666666662</v>
      </c>
      <c r="U629" s="13">
        <f t="shared" ref="U629" si="245">SUM(U578:U628)</f>
        <v>393.44166666666661</v>
      </c>
      <c r="V629" s="13">
        <f t="shared" ref="V629" si="246">SUM(V578:V628)</f>
        <v>273.45416666666665</v>
      </c>
      <c r="W629" s="13">
        <f t="shared" ref="W629" si="247">SUM(W578:W628)</f>
        <v>0</v>
      </c>
      <c r="X629" s="13">
        <f t="shared" ref="X629" si="248">SUM(X578:X628)</f>
        <v>0</v>
      </c>
      <c r="Y629" s="13">
        <f t="shared" ref="Y629" si="249">SUM(Y578:Y628)</f>
        <v>0</v>
      </c>
      <c r="Z629" s="13">
        <f t="shared" ref="Z629" si="250">SUM(Z578:Z628)</f>
        <v>0</v>
      </c>
      <c r="AA629" s="13">
        <f t="shared" ref="AA629" si="251">SUM(AA578:AA628)</f>
        <v>0</v>
      </c>
      <c r="AB629" s="13">
        <f t="shared" ref="AB629" si="252">SUM(AB578:AB628)</f>
        <v>0</v>
      </c>
      <c r="AC629" s="116">
        <f>SUM(AC578:AE628)</f>
        <v>2785.0119999999997</v>
      </c>
      <c r="AD629" s="116"/>
      <c r="AE629" s="116"/>
    </row>
    <row r="632" spans="2:31" x14ac:dyDescent="0.3">
      <c r="B632" s="8">
        <f>'Resumen-Mensual'!$P$26</f>
        <v>45759</v>
      </c>
    </row>
    <row r="633" spans="2:31" x14ac:dyDescent="0.3">
      <c r="B633" s="8"/>
    </row>
    <row r="634" spans="2:31" x14ac:dyDescent="0.3">
      <c r="B634" s="9" t="s">
        <v>81</v>
      </c>
      <c r="C634" s="10"/>
      <c r="D634" s="10"/>
      <c r="E634" s="11">
        <v>1</v>
      </c>
      <c r="F634" s="11">
        <v>2</v>
      </c>
      <c r="G634" s="11">
        <v>3</v>
      </c>
      <c r="H634" s="11">
        <v>4</v>
      </c>
      <c r="I634" s="11">
        <v>5</v>
      </c>
      <c r="J634" s="11">
        <v>6</v>
      </c>
      <c r="K634" s="11">
        <v>7</v>
      </c>
      <c r="L634" s="11">
        <v>8</v>
      </c>
      <c r="M634" s="11">
        <v>9</v>
      </c>
      <c r="N634" s="11">
        <v>10</v>
      </c>
      <c r="O634" s="11">
        <v>11</v>
      </c>
      <c r="P634" s="11">
        <v>12</v>
      </c>
      <c r="Q634" s="11">
        <v>13</v>
      </c>
      <c r="R634" s="11">
        <v>14</v>
      </c>
      <c r="S634" s="11">
        <v>15</v>
      </c>
      <c r="T634" s="11">
        <v>16</v>
      </c>
      <c r="U634" s="11">
        <v>17</v>
      </c>
      <c r="V634" s="11">
        <v>18</v>
      </c>
      <c r="W634" s="11">
        <v>19</v>
      </c>
      <c r="X634" s="11">
        <v>20</v>
      </c>
      <c r="Y634" s="11">
        <v>21</v>
      </c>
      <c r="Z634" s="11">
        <v>22</v>
      </c>
      <c r="AA634" s="11">
        <v>23</v>
      </c>
      <c r="AB634" s="11">
        <v>24</v>
      </c>
      <c r="AC634" s="99" t="s">
        <v>2</v>
      </c>
      <c r="AD634" s="99"/>
      <c r="AE634" s="99"/>
    </row>
    <row r="635" spans="2:31" x14ac:dyDescent="0.3">
      <c r="B635" s="14" t="s">
        <v>4</v>
      </c>
      <c r="C635" s="47"/>
      <c r="D635" s="47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13.156000000000004</v>
      </c>
      <c r="M635" s="44">
        <v>25.966666666666658</v>
      </c>
      <c r="N635" s="45">
        <v>23.007333333333335</v>
      </c>
      <c r="O635" s="44">
        <v>2.0419999999999998</v>
      </c>
      <c r="P635" s="45">
        <v>5.6718333333333346</v>
      </c>
      <c r="Q635" s="44">
        <v>17.679833333333331</v>
      </c>
      <c r="R635" s="45">
        <v>24.333666666666652</v>
      </c>
      <c r="S635" s="44">
        <v>27.614166666666655</v>
      </c>
      <c r="T635" s="45">
        <v>24.683000000000003</v>
      </c>
      <c r="U635" s="44">
        <v>7.1263333333333323</v>
      </c>
      <c r="V635" s="45">
        <v>5.8465000000000025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6"/>
      <c r="AD635" s="57">
        <f>SUM(E635:AB635)</f>
        <v>177.12733333333327</v>
      </c>
      <c r="AE635" s="56"/>
    </row>
    <row r="636" spans="2:31" x14ac:dyDescent="0.3">
      <c r="B636" s="14" t="s">
        <v>5</v>
      </c>
      <c r="C636" s="14"/>
      <c r="D636" s="1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>SUM(E636:AB636)</f>
        <v>0</v>
      </c>
      <c r="AE636" s="54"/>
    </row>
    <row r="637" spans="2:31" x14ac:dyDescent="0.3">
      <c r="B637" s="14" t="s">
        <v>6</v>
      </c>
      <c r="C637" s="14"/>
      <c r="D637" s="1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2.5026666666666668</v>
      </c>
      <c r="M637" s="44">
        <v>5.4695</v>
      </c>
      <c r="N637" s="45">
        <v>2.2271666666666667</v>
      </c>
      <c r="O637" s="44">
        <v>2.0890000000000026</v>
      </c>
      <c r="P637" s="45">
        <v>3.1301666666666663</v>
      </c>
      <c r="Q637" s="44">
        <v>6.668000000000001</v>
      </c>
      <c r="R637" s="45">
        <v>14.802333333333335</v>
      </c>
      <c r="S637" s="44">
        <v>17.717166666666671</v>
      </c>
      <c r="T637" s="45">
        <v>28.852</v>
      </c>
      <c r="U637" s="44">
        <v>32.252499999999998</v>
      </c>
      <c r="V637" s="45">
        <v>14.263333333333328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ref="AD637:AD685" si="253">SUM(E637:AB637)</f>
        <v>129.97383333333335</v>
      </c>
      <c r="AE637" s="54"/>
    </row>
    <row r="638" spans="2:31" x14ac:dyDescent="0.3">
      <c r="B638" s="14" t="s">
        <v>105</v>
      </c>
      <c r="C638" s="14"/>
      <c r="D638" s="1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0.40316666666666673</v>
      </c>
      <c r="M638" s="44">
        <v>0.92000000000000126</v>
      </c>
      <c r="N638" s="45">
        <v>0.37999999999999995</v>
      </c>
      <c r="O638" s="44">
        <v>0.30000000000000038</v>
      </c>
      <c r="P638" s="45">
        <v>5.8324999999999996</v>
      </c>
      <c r="Q638" s="44">
        <v>31.901833333333386</v>
      </c>
      <c r="R638" s="45">
        <v>80.436833333333354</v>
      </c>
      <c r="S638" s="44">
        <v>81.554166666666646</v>
      </c>
      <c r="T638" s="45">
        <v>57.385666666666665</v>
      </c>
      <c r="U638" s="44">
        <v>74.225833333333327</v>
      </c>
      <c r="V638" s="45">
        <v>45.793499999999995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53"/>
        <v>379.13350000000003</v>
      </c>
      <c r="AE638" s="54"/>
    </row>
    <row r="639" spans="2:31" x14ac:dyDescent="0.3">
      <c r="B639" s="14" t="s">
        <v>7</v>
      </c>
      <c r="C639" s="14"/>
      <c r="D639" s="1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2.5141666666666658</v>
      </c>
      <c r="N639" s="45">
        <v>2.717833333333334</v>
      </c>
      <c r="O639" s="44">
        <v>1.1016666666666668</v>
      </c>
      <c r="P639" s="45">
        <v>3.4533333333333327</v>
      </c>
      <c r="Q639" s="44">
        <v>22.207999999999995</v>
      </c>
      <c r="R639" s="45">
        <v>34.793333333333337</v>
      </c>
      <c r="S639" s="44">
        <v>53.152166666666652</v>
      </c>
      <c r="T639" s="45">
        <v>69.172666666666657</v>
      </c>
      <c r="U639" s="44">
        <v>47.866500000000002</v>
      </c>
      <c r="V639" s="45">
        <v>15.727666666666668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253"/>
        <v>252.70733333333331</v>
      </c>
      <c r="AE639" s="54"/>
    </row>
    <row r="640" spans="2:31" x14ac:dyDescent="0.3">
      <c r="B640" s="14" t="s">
        <v>8</v>
      </c>
      <c r="C640" s="14"/>
      <c r="D640" s="1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22.191333333333333</v>
      </c>
      <c r="M640" s="44">
        <v>65.210000000000022</v>
      </c>
      <c r="N640" s="45">
        <v>66.860000000000042</v>
      </c>
      <c r="O640" s="44">
        <v>34.661833333333334</v>
      </c>
      <c r="P640" s="45">
        <v>7.3356666666666746</v>
      </c>
      <c r="Q640" s="44">
        <v>0.17133333333333312</v>
      </c>
      <c r="R640" s="45">
        <v>10.202333333333332</v>
      </c>
      <c r="S640" s="44">
        <v>24.356666666666673</v>
      </c>
      <c r="T640" s="45">
        <v>23.930500000000006</v>
      </c>
      <c r="U640" s="44">
        <v>17.054999999999996</v>
      </c>
      <c r="V640" s="45">
        <v>8.4000000000000047E-2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53"/>
        <v>272.05866666666674</v>
      </c>
      <c r="AE640" s="54"/>
    </row>
    <row r="641" spans="2:31" x14ac:dyDescent="0.3">
      <c r="B641" s="14" t="s">
        <v>9</v>
      </c>
      <c r="C641" s="14"/>
      <c r="D641" s="1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6.533333333333334E-2</v>
      </c>
      <c r="M641" s="44">
        <v>0</v>
      </c>
      <c r="N641" s="45">
        <v>0</v>
      </c>
      <c r="O641" s="44">
        <v>0</v>
      </c>
      <c r="P641" s="45">
        <v>0</v>
      </c>
      <c r="Q641" s="44">
        <v>0.29866666666666664</v>
      </c>
      <c r="R641" s="45">
        <v>1.680666666666667</v>
      </c>
      <c r="S641" s="44">
        <v>5.8406666666666682</v>
      </c>
      <c r="T641" s="45">
        <v>11.882333333333339</v>
      </c>
      <c r="U641" s="44">
        <v>21.679000000000009</v>
      </c>
      <c r="V641" s="45">
        <v>20.492166666666677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53"/>
        <v>61.938833333333363</v>
      </c>
      <c r="AE641" s="54"/>
    </row>
    <row r="642" spans="2:31" x14ac:dyDescent="0.3">
      <c r="B642" s="14" t="s">
        <v>10</v>
      </c>
      <c r="C642" s="14"/>
      <c r="D642" s="1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0.96766666666666667</v>
      </c>
      <c r="M642" s="44">
        <v>0.13399999999999998</v>
      </c>
      <c r="N642" s="45">
        <v>0</v>
      </c>
      <c r="O642" s="44">
        <v>0</v>
      </c>
      <c r="P642" s="45">
        <v>0</v>
      </c>
      <c r="Q642" s="44">
        <v>1.4040000000000001</v>
      </c>
      <c r="R642" s="45">
        <v>1.6376666666666668</v>
      </c>
      <c r="S642" s="44">
        <v>4.9451666666666663</v>
      </c>
      <c r="T642" s="45">
        <v>7.4120000000000008</v>
      </c>
      <c r="U642" s="44">
        <v>16.074833333333331</v>
      </c>
      <c r="V642" s="45">
        <v>9.4749999999999996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53"/>
        <v>42.050333333333334</v>
      </c>
      <c r="AE642" s="54"/>
    </row>
    <row r="643" spans="2:31" x14ac:dyDescent="0.3">
      <c r="B643" s="14" t="s">
        <v>11</v>
      </c>
      <c r="C643" s="14"/>
      <c r="D643" s="1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1.1409999999999996</v>
      </c>
      <c r="M643" s="44">
        <v>1.5235000000000005</v>
      </c>
      <c r="N643" s="45">
        <v>0</v>
      </c>
      <c r="O643" s="44">
        <v>0</v>
      </c>
      <c r="P643" s="45">
        <v>0.31083333333333346</v>
      </c>
      <c r="Q643" s="44">
        <v>0</v>
      </c>
      <c r="R643" s="45">
        <v>2.8665000000000016</v>
      </c>
      <c r="S643" s="44">
        <v>5.1149999999999984</v>
      </c>
      <c r="T643" s="45">
        <v>7.4571666666666667</v>
      </c>
      <c r="U643" s="44">
        <v>13.267499999999995</v>
      </c>
      <c r="V643" s="45">
        <v>7.0570000000000022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53"/>
        <v>38.738500000000002</v>
      </c>
      <c r="AE643" s="54"/>
    </row>
    <row r="644" spans="2:31" x14ac:dyDescent="0.3">
      <c r="B644" s="14" t="s">
        <v>12</v>
      </c>
      <c r="C644" s="14"/>
      <c r="D644" s="1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1.6335</v>
      </c>
      <c r="M644" s="44">
        <v>0.4288333333333334</v>
      </c>
      <c r="N644" s="45">
        <v>0</v>
      </c>
      <c r="O644" s="44">
        <v>0</v>
      </c>
      <c r="P644" s="45">
        <v>0</v>
      </c>
      <c r="Q644" s="44">
        <v>0.59866666666666657</v>
      </c>
      <c r="R644" s="45">
        <v>7.4113333333333333</v>
      </c>
      <c r="S644" s="44">
        <v>13.827500000000008</v>
      </c>
      <c r="T644" s="45">
        <v>19.674000000000003</v>
      </c>
      <c r="U644" s="44">
        <v>28.075166666666664</v>
      </c>
      <c r="V644" s="45">
        <v>13.225166666666668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53"/>
        <v>84.874166666666667</v>
      </c>
      <c r="AE644" s="54"/>
    </row>
    <row r="645" spans="2:31" x14ac:dyDescent="0.3">
      <c r="B645" s="14" t="s">
        <v>13</v>
      </c>
      <c r="C645" s="14"/>
      <c r="D645" s="1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16.371500000000001</v>
      </c>
      <c r="U645" s="44">
        <v>34.247166666666665</v>
      </c>
      <c r="V645" s="45">
        <v>32.549833333333339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53"/>
        <v>83.168500000000009</v>
      </c>
      <c r="AE645" s="54"/>
    </row>
    <row r="646" spans="2:31" x14ac:dyDescent="0.3">
      <c r="B646" s="14" t="s">
        <v>14</v>
      </c>
      <c r="C646" s="14"/>
      <c r="D646" s="1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53"/>
        <v>0</v>
      </c>
      <c r="AE646" s="54"/>
    </row>
    <row r="647" spans="2:31" x14ac:dyDescent="0.3">
      <c r="B647" s="14" t="s">
        <v>15</v>
      </c>
      <c r="C647" s="14"/>
      <c r="D647" s="1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19.877000000000002</v>
      </c>
      <c r="P647" s="45">
        <v>0</v>
      </c>
      <c r="Q647" s="44">
        <v>0</v>
      </c>
      <c r="R647" s="45">
        <v>0</v>
      </c>
      <c r="S647" s="44">
        <v>0</v>
      </c>
      <c r="T647" s="45">
        <v>1.9738333333333329</v>
      </c>
      <c r="U647" s="44">
        <v>6.6661666666666672</v>
      </c>
      <c r="V647" s="45">
        <v>4.9405000000000001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53"/>
        <v>33.457500000000003</v>
      </c>
      <c r="AE647" s="54"/>
    </row>
    <row r="648" spans="2:31" x14ac:dyDescent="0.3">
      <c r="B648" s="14" t="s">
        <v>16</v>
      </c>
      <c r="C648" s="14"/>
      <c r="D648" s="1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9.4483333333333324</v>
      </c>
      <c r="P648" s="45">
        <v>14.150499999999999</v>
      </c>
      <c r="Q648" s="44">
        <v>6.3834999999999988</v>
      </c>
      <c r="R648" s="45">
        <v>0</v>
      </c>
      <c r="S648" s="44">
        <v>0</v>
      </c>
      <c r="T648" s="45">
        <v>7.9248333333333365</v>
      </c>
      <c r="U648" s="44">
        <v>15.305333333333332</v>
      </c>
      <c r="V648" s="45">
        <v>7.7923333333333327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53"/>
        <v>61.00483333333333</v>
      </c>
      <c r="AE648" s="54"/>
    </row>
    <row r="649" spans="2:31" x14ac:dyDescent="0.3">
      <c r="B649" s="14" t="s">
        <v>17</v>
      </c>
      <c r="C649" s="14"/>
      <c r="D649" s="1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8.5410000000000039</v>
      </c>
      <c r="P649" s="45">
        <v>12.506666666666668</v>
      </c>
      <c r="Q649" s="44">
        <v>6.9191666666666665</v>
      </c>
      <c r="R649" s="45">
        <v>0</v>
      </c>
      <c r="S649" s="44">
        <v>0</v>
      </c>
      <c r="T649" s="45">
        <v>13.725833333333336</v>
      </c>
      <c r="U649" s="44">
        <v>24.731166666666674</v>
      </c>
      <c r="V649" s="45">
        <v>9.8781666666666634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53"/>
        <v>76.302000000000007</v>
      </c>
      <c r="AE649" s="54"/>
    </row>
    <row r="650" spans="2:31" x14ac:dyDescent="0.3">
      <c r="B650" s="14" t="s">
        <v>18</v>
      </c>
      <c r="C650" s="14"/>
      <c r="D650" s="1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6.9383333333333344</v>
      </c>
      <c r="P650" s="45">
        <v>10.609666666666667</v>
      </c>
      <c r="Q650" s="44">
        <v>3.6995000000000005</v>
      </c>
      <c r="R650" s="45">
        <v>0</v>
      </c>
      <c r="S650" s="44">
        <v>0</v>
      </c>
      <c r="T650" s="45">
        <v>5.2195</v>
      </c>
      <c r="U650" s="44">
        <v>19.946333333333321</v>
      </c>
      <c r="V650" s="45">
        <v>12.355333333333329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53"/>
        <v>58.768666666666654</v>
      </c>
      <c r="AE650" s="54"/>
    </row>
    <row r="651" spans="2:31" x14ac:dyDescent="0.3">
      <c r="B651" s="14" t="s">
        <v>19</v>
      </c>
      <c r="C651" s="14"/>
      <c r="D651" s="1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7.3499999999999968E-2</v>
      </c>
      <c r="P651" s="45">
        <v>7.0333333333333345E-2</v>
      </c>
      <c r="Q651" s="44">
        <v>1.6166666666666663E-2</v>
      </c>
      <c r="R651" s="45">
        <v>0</v>
      </c>
      <c r="S651" s="44">
        <v>0</v>
      </c>
      <c r="T651" s="45">
        <v>0</v>
      </c>
      <c r="U651" s="44">
        <v>0</v>
      </c>
      <c r="V651" s="45">
        <v>3.0076666666666663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53"/>
        <v>3.1676666666666664</v>
      </c>
      <c r="AE651" s="54"/>
    </row>
    <row r="652" spans="2:31" x14ac:dyDescent="0.3">
      <c r="B652" s="4" t="s">
        <v>20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5.572166666666666</v>
      </c>
      <c r="P652" s="45">
        <v>6.1033333333333344</v>
      </c>
      <c r="Q652" s="44">
        <v>3.0663333333333327</v>
      </c>
      <c r="R652" s="45">
        <v>0</v>
      </c>
      <c r="S652" s="44">
        <v>0</v>
      </c>
      <c r="T652" s="45">
        <v>2.0228333333333333</v>
      </c>
      <c r="U652" s="44">
        <v>1.5000000000000154E-2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53"/>
        <v>16.779666666666667</v>
      </c>
      <c r="AE652" s="54"/>
    </row>
    <row r="653" spans="2:31" x14ac:dyDescent="0.3">
      <c r="B653" s="4" t="s">
        <v>21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3.9018333333333346</v>
      </c>
      <c r="P653" s="45">
        <v>5.0051666666666659</v>
      </c>
      <c r="Q653" s="44">
        <v>2.0963333333333329</v>
      </c>
      <c r="R653" s="45">
        <v>0</v>
      </c>
      <c r="S653" s="44">
        <v>0</v>
      </c>
      <c r="T653" s="45">
        <v>1.1104999999999998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53"/>
        <v>12.113833333333334</v>
      </c>
      <c r="AE653" s="54"/>
    </row>
    <row r="654" spans="2:31" x14ac:dyDescent="0.3">
      <c r="B654" s="4" t="s">
        <v>22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1.6646666666666665</v>
      </c>
      <c r="P654" s="45">
        <v>2.4155000000000006</v>
      </c>
      <c r="Q654" s="44">
        <v>1.4415</v>
      </c>
      <c r="R654" s="45">
        <v>0</v>
      </c>
      <c r="S654" s="44">
        <v>0</v>
      </c>
      <c r="T654" s="45">
        <v>1.1106666666666667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53"/>
        <v>6.6323333333333334</v>
      </c>
      <c r="AE654" s="54"/>
    </row>
    <row r="655" spans="2:31" x14ac:dyDescent="0.3">
      <c r="B655" s="4" t="s">
        <v>23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2.6820000000000013</v>
      </c>
      <c r="P655" s="45">
        <v>3.2983333333333302</v>
      </c>
      <c r="Q655" s="44">
        <v>2.6076666666666668</v>
      </c>
      <c r="R655" s="45">
        <v>0</v>
      </c>
      <c r="S655" s="44">
        <v>0</v>
      </c>
      <c r="T655" s="45">
        <v>3.5133333333333345</v>
      </c>
      <c r="U655" s="44">
        <v>7.3941666666666714</v>
      </c>
      <c r="V655" s="45">
        <v>2.6796666666666669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53"/>
        <v>22.175166666666669</v>
      </c>
      <c r="AE655" s="54"/>
    </row>
    <row r="656" spans="2:31" x14ac:dyDescent="0.3">
      <c r="B656" s="4" t="s">
        <v>24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3.0674999999999994</v>
      </c>
      <c r="P656" s="45">
        <v>4.5471666666666666</v>
      </c>
      <c r="Q656" s="44">
        <v>2.7946666666666666</v>
      </c>
      <c r="R656" s="45">
        <v>0</v>
      </c>
      <c r="S656" s="44">
        <v>0</v>
      </c>
      <c r="T656" s="45">
        <v>4.9108333333333327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53"/>
        <v>15.320166666666665</v>
      </c>
      <c r="AE656" s="54"/>
    </row>
    <row r="657" spans="2:31" x14ac:dyDescent="0.3">
      <c r="B657" s="4" t="s">
        <v>25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2.0499999999999772E-2</v>
      </c>
      <c r="O657" s="44">
        <v>0</v>
      </c>
      <c r="P657" s="45">
        <v>9.6666666666666672E-3</v>
      </c>
      <c r="Q657" s="44">
        <v>1.5883333333333336</v>
      </c>
      <c r="R657" s="45">
        <v>1.1346666666666658</v>
      </c>
      <c r="S657" s="44">
        <v>4.2573333333333334</v>
      </c>
      <c r="T657" s="45">
        <v>3.6548333333333329</v>
      </c>
      <c r="U657" s="44">
        <v>4.9190000000000005</v>
      </c>
      <c r="V657" s="45">
        <v>2.6975000000000002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253"/>
        <v>18.281833333333335</v>
      </c>
      <c r="AE657" s="54"/>
    </row>
    <row r="658" spans="2:31" x14ac:dyDescent="0.3">
      <c r="B658" s="4" t="s">
        <v>26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4.0449999999999999</v>
      </c>
      <c r="O658" s="44">
        <v>0.38750000000000001</v>
      </c>
      <c r="P658" s="45">
        <v>0</v>
      </c>
      <c r="Q658" s="44">
        <v>0</v>
      </c>
      <c r="R658" s="45">
        <v>1.784833333333333</v>
      </c>
      <c r="S658" s="44">
        <v>2.5833333333333316E-2</v>
      </c>
      <c r="T658" s="45">
        <v>1.1344999999999998</v>
      </c>
      <c r="U658" s="44">
        <v>1.0856666666666668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53"/>
        <v>8.4633333333333329</v>
      </c>
      <c r="AE658" s="54"/>
    </row>
    <row r="659" spans="2:31" x14ac:dyDescent="0.3">
      <c r="B659" s="4" t="s">
        <v>27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7.1983333333333386</v>
      </c>
      <c r="P659" s="45">
        <v>8.699999999999994</v>
      </c>
      <c r="Q659" s="44">
        <v>2.9601666666666664</v>
      </c>
      <c r="R659" s="45">
        <v>0</v>
      </c>
      <c r="S659" s="44">
        <v>0</v>
      </c>
      <c r="T659" s="45">
        <v>1.8833333333333493E-2</v>
      </c>
      <c r="U659" s="44">
        <v>0</v>
      </c>
      <c r="V659" s="45">
        <v>2.5901666666666645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53"/>
        <v>21.467499999999998</v>
      </c>
      <c r="AE659" s="54"/>
    </row>
    <row r="660" spans="2:31" x14ac:dyDescent="0.3">
      <c r="B660" s="4" t="s">
        <v>28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1.1834999999999998</v>
      </c>
      <c r="P660" s="45">
        <v>1.6268333333333325</v>
      </c>
      <c r="Q660" s="44">
        <v>0.70466666666666766</v>
      </c>
      <c r="R660" s="45">
        <v>0</v>
      </c>
      <c r="S660" s="44">
        <v>0</v>
      </c>
      <c r="T660" s="45">
        <v>18.147833333333335</v>
      </c>
      <c r="U660" s="44">
        <v>25.391833333333349</v>
      </c>
      <c r="V660" s="45">
        <v>9.8758333333333308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53"/>
        <v>56.930500000000016</v>
      </c>
      <c r="AE660" s="54"/>
    </row>
    <row r="661" spans="2:31" x14ac:dyDescent="0.3">
      <c r="B661" s="4" t="s">
        <v>106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53"/>
        <v>0</v>
      </c>
      <c r="AE661" s="54"/>
    </row>
    <row r="662" spans="2:31" x14ac:dyDescent="0.3">
      <c r="B662" s="4" t="s">
        <v>29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0.15066666666666487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253"/>
        <v>0.15066666666666487</v>
      </c>
      <c r="AE662" s="54"/>
    </row>
    <row r="663" spans="2:31" x14ac:dyDescent="0.3">
      <c r="B663" s="4" t="s">
        <v>30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23.1615</v>
      </c>
      <c r="P663" s="45">
        <v>4.1498333333333335</v>
      </c>
      <c r="Q663" s="44">
        <v>0.16633333333333317</v>
      </c>
      <c r="R663" s="45">
        <v>0</v>
      </c>
      <c r="S663" s="44">
        <v>0</v>
      </c>
      <c r="T663" s="45">
        <v>44.005166666666668</v>
      </c>
      <c r="U663" s="44">
        <v>0.15400000000000064</v>
      </c>
      <c r="V663" s="45">
        <v>1.100166666666665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253"/>
        <v>72.736999999999995</v>
      </c>
      <c r="AE663" s="54"/>
    </row>
    <row r="664" spans="2:31" x14ac:dyDescent="0.3">
      <c r="B664" s="4" t="s">
        <v>31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12.925000000000001</v>
      </c>
      <c r="O664" s="44">
        <v>15.799999999999983</v>
      </c>
      <c r="P664" s="45">
        <v>15.5</v>
      </c>
      <c r="Q664" s="44">
        <v>15</v>
      </c>
      <c r="R664" s="45">
        <v>14.700000000000015</v>
      </c>
      <c r="S664" s="44">
        <v>15.100000000000016</v>
      </c>
      <c r="T664" s="45">
        <v>15.799999999999983</v>
      </c>
      <c r="U664" s="44">
        <v>16.600000000000016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253"/>
        <v>121.42500000000001</v>
      </c>
      <c r="AE664" s="54"/>
    </row>
    <row r="665" spans="2:31" x14ac:dyDescent="0.3">
      <c r="B665" s="4" t="s">
        <v>32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6.1518333333333342</v>
      </c>
      <c r="U665" s="44">
        <v>0</v>
      </c>
      <c r="V665" s="45">
        <v>0.42366666666666669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253"/>
        <v>6.5755000000000008</v>
      </c>
      <c r="AE665" s="54"/>
    </row>
    <row r="666" spans="2:31" x14ac:dyDescent="0.3">
      <c r="B666" s="4" t="s">
        <v>33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4.2934999999999999</v>
      </c>
      <c r="O666" s="44">
        <v>7.1046666666666676</v>
      </c>
      <c r="P666" s="45">
        <v>8.2119999999999997</v>
      </c>
      <c r="Q666" s="44">
        <v>8.6859999999999999</v>
      </c>
      <c r="R666" s="45">
        <v>9.0060000000000038</v>
      </c>
      <c r="S666" s="44">
        <v>9.3406666666666673</v>
      </c>
      <c r="T666" s="45">
        <v>9.7046666666666663</v>
      </c>
      <c r="U666" s="44">
        <v>7.8628333333333327</v>
      </c>
      <c r="V666" s="45">
        <v>0.88016666666666632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253"/>
        <v>65.090500000000006</v>
      </c>
      <c r="AE666" s="54"/>
    </row>
    <row r="667" spans="2:31" x14ac:dyDescent="0.3">
      <c r="B667" s="4" t="s">
        <v>34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0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253"/>
        <v>0</v>
      </c>
      <c r="AE667" s="54"/>
    </row>
    <row r="668" spans="2:31" x14ac:dyDescent="0.3">
      <c r="B668" s="4" t="s">
        <v>35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253"/>
        <v>0</v>
      </c>
      <c r="AE668" s="54"/>
    </row>
    <row r="669" spans="2:31" x14ac:dyDescent="0.3">
      <c r="B669" s="4" t="s">
        <v>36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253"/>
        <v>0</v>
      </c>
      <c r="AE669" s="54"/>
    </row>
    <row r="670" spans="2:31" x14ac:dyDescent="0.3">
      <c r="B670" s="4" t="s">
        <v>107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253"/>
        <v>0</v>
      </c>
      <c r="AE670" s="54"/>
    </row>
    <row r="671" spans="2:31" x14ac:dyDescent="0.3">
      <c r="B671" s="4" t="s">
        <v>86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1.8548333333333327</v>
      </c>
      <c r="O671" s="44">
        <v>0.45099999999999985</v>
      </c>
      <c r="P671" s="45">
        <v>0.82900000000000007</v>
      </c>
      <c r="Q671" s="44">
        <v>1.2520000000000002</v>
      </c>
      <c r="R671" s="45">
        <v>1.1126666666666658</v>
      </c>
      <c r="S671" s="44">
        <v>1.4058333333333335</v>
      </c>
      <c r="T671" s="45">
        <v>1.0418333333333334</v>
      </c>
      <c r="U671" s="44">
        <v>0.84833333333333349</v>
      </c>
      <c r="V671" s="45">
        <v>0.85199999999999987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53"/>
        <v>9.6474999999999991</v>
      </c>
      <c r="AE671" s="54"/>
    </row>
    <row r="672" spans="2:31" x14ac:dyDescent="0.3">
      <c r="B672" s="4" t="s">
        <v>87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8.0293333333333319</v>
      </c>
      <c r="O672" s="44">
        <v>12.183999999999996</v>
      </c>
      <c r="P672" s="45">
        <v>12.298999999999999</v>
      </c>
      <c r="Q672" s="44">
        <v>12.107666666666667</v>
      </c>
      <c r="R672" s="45">
        <v>12.603166666666668</v>
      </c>
      <c r="S672" s="44">
        <v>12.304666666666668</v>
      </c>
      <c r="T672" s="45">
        <v>13.511833333333334</v>
      </c>
      <c r="U672" s="44">
        <v>13.774833333333328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53"/>
        <v>96.814499999999995</v>
      </c>
      <c r="AE672" s="54"/>
    </row>
    <row r="673" spans="2:31" x14ac:dyDescent="0.3">
      <c r="B673" s="4" t="s">
        <v>93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53"/>
        <v>0</v>
      </c>
      <c r="AE673" s="54"/>
    </row>
    <row r="674" spans="2:31" x14ac:dyDescent="0.3">
      <c r="B674" s="4" t="s">
        <v>98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4.6666666666666558E-3</v>
      </c>
      <c r="P674" s="45">
        <v>0</v>
      </c>
      <c r="Q674" s="44">
        <v>0</v>
      </c>
      <c r="R674" s="45">
        <v>0</v>
      </c>
      <c r="S674" s="44">
        <v>0</v>
      </c>
      <c r="T674" s="45">
        <v>2.0053333333333327</v>
      </c>
      <c r="U674" s="44">
        <v>2.6318333333333341</v>
      </c>
      <c r="V674" s="45">
        <v>0.83433333333333359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53"/>
        <v>5.4761666666666668</v>
      </c>
      <c r="AE674" s="54"/>
    </row>
    <row r="675" spans="2:31" x14ac:dyDescent="0.3">
      <c r="B675" s="4" t="s">
        <v>99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53"/>
        <v>0</v>
      </c>
      <c r="AE675" s="54"/>
    </row>
    <row r="676" spans="2:31" x14ac:dyDescent="0.3">
      <c r="B676" s="4" t="s">
        <v>100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1.575</v>
      </c>
      <c r="M676" s="44">
        <v>6.6601666666666679</v>
      </c>
      <c r="N676" s="45">
        <v>13.700000000000012</v>
      </c>
      <c r="O676" s="44">
        <v>16.299999999999983</v>
      </c>
      <c r="P676" s="45">
        <v>19.5</v>
      </c>
      <c r="Q676" s="44">
        <v>22.967166666666664</v>
      </c>
      <c r="R676" s="45">
        <v>25.618000000000002</v>
      </c>
      <c r="S676" s="44">
        <v>10.523833333333338</v>
      </c>
      <c r="T676" s="45">
        <v>10.752500000000001</v>
      </c>
      <c r="U676" s="44">
        <v>22.09116666666667</v>
      </c>
      <c r="V676" s="45">
        <v>12.608499999999999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53"/>
        <v>162.29633333333334</v>
      </c>
      <c r="AE676" s="54"/>
    </row>
    <row r="677" spans="2:31" x14ac:dyDescent="0.3">
      <c r="B677" s="4" t="s">
        <v>101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7.827</v>
      </c>
      <c r="P677" s="45">
        <v>17.874333333333333</v>
      </c>
      <c r="Q677" s="44">
        <v>2.4114999999999993</v>
      </c>
      <c r="R677" s="45">
        <v>0</v>
      </c>
      <c r="S677" s="44">
        <v>0</v>
      </c>
      <c r="T677" s="45">
        <v>0</v>
      </c>
      <c r="U677" s="44">
        <v>0</v>
      </c>
      <c r="V677" s="45">
        <v>0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53"/>
        <v>28.112833333333331</v>
      </c>
      <c r="AE677" s="54"/>
    </row>
    <row r="678" spans="2:31" x14ac:dyDescent="0.3">
      <c r="B678" s="4" t="s">
        <v>108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8.3758333333333361</v>
      </c>
      <c r="U678" s="44">
        <v>13.645999999999999</v>
      </c>
      <c r="V678" s="45">
        <v>7.4720000000000022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53"/>
        <v>29.493833333333335</v>
      </c>
      <c r="AE678" s="54"/>
    </row>
    <row r="679" spans="2:31" x14ac:dyDescent="0.3">
      <c r="B679" s="4" t="s">
        <v>114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0.14449999999999999</v>
      </c>
      <c r="M679" s="44">
        <v>4.8666666666666657E-2</v>
      </c>
      <c r="N679" s="45">
        <v>0</v>
      </c>
      <c r="O679" s="44">
        <v>0</v>
      </c>
      <c r="P679" s="45">
        <v>0</v>
      </c>
      <c r="Q679" s="44">
        <v>0</v>
      </c>
      <c r="R679" s="45">
        <v>15.305666666666662</v>
      </c>
      <c r="S679" s="44">
        <v>39.095000000000006</v>
      </c>
      <c r="T679" s="45">
        <v>73.124166666666682</v>
      </c>
      <c r="U679" s="44">
        <v>101.99316666666668</v>
      </c>
      <c r="V679" s="45">
        <v>43.980166666666669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53"/>
        <v>273.69133333333338</v>
      </c>
      <c r="AE679" s="54"/>
    </row>
    <row r="680" spans="2:31" x14ac:dyDescent="0.3">
      <c r="B680" s="4" t="s">
        <v>118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53"/>
        <v>0</v>
      </c>
      <c r="AE680" s="54"/>
    </row>
    <row r="681" spans="2:31" x14ac:dyDescent="0.3">
      <c r="B681" s="4" t="s">
        <v>125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0</v>
      </c>
      <c r="P681" s="45">
        <v>0</v>
      </c>
      <c r="Q681" s="44">
        <v>0</v>
      </c>
      <c r="R681" s="45">
        <v>0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53"/>
        <v>0</v>
      </c>
      <c r="AE681" s="54"/>
    </row>
    <row r="682" spans="2:31" x14ac:dyDescent="0.3">
      <c r="B682" s="4" t="s">
        <v>126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53"/>
        <v>0</v>
      </c>
      <c r="AE682" s="54"/>
    </row>
    <row r="683" spans="2:31" x14ac:dyDescent="0.3">
      <c r="B683" s="4" t="s">
        <v>304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2.4766666666666649E-2</v>
      </c>
      <c r="Q683" s="44">
        <v>0.53711666666666646</v>
      </c>
      <c r="R683" s="45">
        <v>0</v>
      </c>
      <c r="S683" s="44">
        <v>1.0901599999999996</v>
      </c>
      <c r="T683" s="45">
        <v>0.75230999999999959</v>
      </c>
      <c r="U683" s="44">
        <v>1.2718433333333332</v>
      </c>
      <c r="V683" s="45">
        <v>1.0041066666666665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53"/>
        <v>4.680303333333331</v>
      </c>
      <c r="AE683" s="54"/>
    </row>
    <row r="684" spans="2:31" x14ac:dyDescent="0.3">
      <c r="B684" s="4" t="s">
        <v>305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0</v>
      </c>
      <c r="O684" s="44">
        <v>0</v>
      </c>
      <c r="P684" s="45">
        <v>0</v>
      </c>
      <c r="Q684" s="44">
        <v>5.8025000000000007E-2</v>
      </c>
      <c r="R684" s="45">
        <v>0</v>
      </c>
      <c r="S684" s="44">
        <v>1.1066550000000006</v>
      </c>
      <c r="T684" s="45">
        <v>9.8819999999999991E-2</v>
      </c>
      <c r="U684" s="44">
        <v>0.13315999999999983</v>
      </c>
      <c r="V684" s="45">
        <v>0.56622833333333322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ref="AD684" si="254">SUM(E684:AB684)</f>
        <v>1.9628883333333333</v>
      </c>
      <c r="AE684" s="54"/>
    </row>
    <row r="685" spans="2:31" x14ac:dyDescent="0.3">
      <c r="B685" s="4" t="s">
        <v>317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33.105333333333334</v>
      </c>
      <c r="N685" s="45">
        <v>36.395499999999998</v>
      </c>
      <c r="O685" s="44">
        <v>8.6491666666666678</v>
      </c>
      <c r="P685" s="45">
        <v>0</v>
      </c>
      <c r="Q685" s="44">
        <v>0.4879999999999986</v>
      </c>
      <c r="R685" s="45">
        <v>2.9213333333333349</v>
      </c>
      <c r="S685" s="44">
        <v>3.6210000000000018</v>
      </c>
      <c r="T685" s="45">
        <v>4.081833333333333</v>
      </c>
      <c r="U685" s="44">
        <v>9.947000000000001</v>
      </c>
      <c r="V685" s="45">
        <v>0.38200000000000001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53"/>
        <v>99.59116666666668</v>
      </c>
      <c r="AE685" s="54"/>
    </row>
    <row r="686" spans="2:31" x14ac:dyDescent="0.3">
      <c r="B686" s="12" t="s">
        <v>2</v>
      </c>
      <c r="C686" s="12"/>
      <c r="D686" s="12"/>
      <c r="E686" s="13">
        <f>SUM(E635:E685)</f>
        <v>0</v>
      </c>
      <c r="F686" s="13">
        <f t="shared" ref="F686" si="255">SUM(F635:F685)</f>
        <v>0</v>
      </c>
      <c r="G686" s="13">
        <f t="shared" ref="G686" si="256">SUM(G635:G685)</f>
        <v>0</v>
      </c>
      <c r="H686" s="13">
        <f t="shared" ref="H686" si="257">SUM(H635:H685)</f>
        <v>0</v>
      </c>
      <c r="I686" s="13">
        <f t="shared" ref="I686" si="258">SUM(I635:I685)</f>
        <v>0</v>
      </c>
      <c r="J686" s="13">
        <f t="shared" ref="J686" si="259">SUM(J635:J685)</f>
        <v>0</v>
      </c>
      <c r="K686" s="13">
        <f t="shared" ref="K686" si="260">SUM(K635:K685)</f>
        <v>0</v>
      </c>
      <c r="L686" s="13">
        <f t="shared" ref="L686" si="261">SUM(L635:L685)</f>
        <v>43.780166666666673</v>
      </c>
      <c r="M686" s="13">
        <f t="shared" ref="M686" si="262">SUM(M635:M685)</f>
        <v>141.98083333333335</v>
      </c>
      <c r="N686" s="13">
        <f t="shared" ref="N686" si="263">SUM(N635:N685)</f>
        <v>176.45600000000005</v>
      </c>
      <c r="O686" s="13">
        <f t="shared" ref="O686" si="264">SUM(O635:O685)</f>
        <v>202.21216666666663</v>
      </c>
      <c r="P686" s="13">
        <f t="shared" ref="P686" si="265">SUM(P635:P685)</f>
        <v>173.16643333333332</v>
      </c>
      <c r="Q686" s="13">
        <f t="shared" ref="Q686" si="266">SUM(Q635:Q685)</f>
        <v>178.88214166666668</v>
      </c>
      <c r="R686" s="13">
        <f t="shared" ref="R686" si="267">SUM(R635:R685)</f>
        <v>262.35100000000006</v>
      </c>
      <c r="S686" s="13">
        <f t="shared" ref="S686" si="268">SUM(S635:S685)</f>
        <v>331.9936483333334</v>
      </c>
      <c r="T686" s="13">
        <f t="shared" ref="T686" si="269">SUM(T635:T685)</f>
        <v>520.69512999999995</v>
      </c>
      <c r="U686" s="13">
        <f t="shared" ref="U686" si="270">SUM(U635:U685)</f>
        <v>588.27867000000003</v>
      </c>
      <c r="V686" s="13">
        <f t="shared" ref="V686" si="271">SUM(V635:V685)</f>
        <v>290.58533500000004</v>
      </c>
      <c r="W686" s="13">
        <f t="shared" ref="W686" si="272">SUM(W635:W685)</f>
        <v>0</v>
      </c>
      <c r="X686" s="13">
        <f t="shared" ref="X686" si="273">SUM(X635:X685)</f>
        <v>0</v>
      </c>
      <c r="Y686" s="13">
        <f t="shared" ref="Y686" si="274">SUM(Y635:Y685)</f>
        <v>0</v>
      </c>
      <c r="Z686" s="13">
        <f t="shared" ref="Z686" si="275">SUM(Z635:Z685)</f>
        <v>0</v>
      </c>
      <c r="AA686" s="13">
        <f t="shared" ref="AA686" si="276">SUM(AA635:AA685)</f>
        <v>0</v>
      </c>
      <c r="AB686" s="13">
        <f t="shared" ref="AB686" si="277">SUM(AB635:AB685)</f>
        <v>0</v>
      </c>
      <c r="AC686" s="116">
        <f>SUM(AC635:AE685)</f>
        <v>2910.3815249999993</v>
      </c>
      <c r="AD686" s="116"/>
      <c r="AE686" s="116"/>
    </row>
    <row r="689" spans="2:31" x14ac:dyDescent="0.3">
      <c r="B689" s="8">
        <f>'Resumen-Mensual'!$Q$26</f>
        <v>45760</v>
      </c>
    </row>
    <row r="690" spans="2:31" x14ac:dyDescent="0.3">
      <c r="B690" s="8"/>
    </row>
    <row r="691" spans="2:31" x14ac:dyDescent="0.3">
      <c r="B691" s="9" t="s">
        <v>81</v>
      </c>
      <c r="C691" s="10"/>
      <c r="D691" s="10"/>
      <c r="E691" s="11">
        <v>1</v>
      </c>
      <c r="F691" s="11">
        <v>2</v>
      </c>
      <c r="G691" s="11">
        <v>3</v>
      </c>
      <c r="H691" s="11">
        <v>4</v>
      </c>
      <c r="I691" s="11">
        <v>5</v>
      </c>
      <c r="J691" s="11">
        <v>6</v>
      </c>
      <c r="K691" s="11">
        <v>7</v>
      </c>
      <c r="L691" s="11">
        <v>8</v>
      </c>
      <c r="M691" s="11">
        <v>9</v>
      </c>
      <c r="N691" s="11">
        <v>10</v>
      </c>
      <c r="O691" s="11">
        <v>11</v>
      </c>
      <c r="P691" s="11">
        <v>12</v>
      </c>
      <c r="Q691" s="11">
        <v>13</v>
      </c>
      <c r="R691" s="11">
        <v>14</v>
      </c>
      <c r="S691" s="11">
        <v>15</v>
      </c>
      <c r="T691" s="11">
        <v>16</v>
      </c>
      <c r="U691" s="11">
        <v>17</v>
      </c>
      <c r="V691" s="11">
        <v>18</v>
      </c>
      <c r="W691" s="11">
        <v>19</v>
      </c>
      <c r="X691" s="11">
        <v>20</v>
      </c>
      <c r="Y691" s="11">
        <v>21</v>
      </c>
      <c r="Z691" s="11">
        <v>22</v>
      </c>
      <c r="AA691" s="11">
        <v>23</v>
      </c>
      <c r="AB691" s="11">
        <v>24</v>
      </c>
      <c r="AC691" s="99" t="s">
        <v>2</v>
      </c>
      <c r="AD691" s="99"/>
      <c r="AE691" s="99"/>
    </row>
    <row r="692" spans="2:31" x14ac:dyDescent="0.3">
      <c r="B692" s="14" t="s">
        <v>4</v>
      </c>
      <c r="C692" s="47"/>
      <c r="D692" s="47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6.3040000000000003</v>
      </c>
      <c r="M692" s="44">
        <v>12.091166666666675</v>
      </c>
      <c r="N692" s="45">
        <v>0</v>
      </c>
      <c r="O692" s="44">
        <v>0.52749999999999997</v>
      </c>
      <c r="P692" s="45">
        <v>2.5765000000000011</v>
      </c>
      <c r="Q692" s="44">
        <v>6.6455000000000002</v>
      </c>
      <c r="R692" s="45">
        <v>2.1965000000000012</v>
      </c>
      <c r="S692" s="44">
        <v>6.415666666666672</v>
      </c>
      <c r="T692" s="45">
        <v>0.74483333333333313</v>
      </c>
      <c r="U692" s="44">
        <v>36.093833333333322</v>
      </c>
      <c r="V692" s="45">
        <v>4.6516666666666628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6"/>
      <c r="AD692" s="57">
        <f>SUM(E692:AB692)</f>
        <v>78.247166666666658</v>
      </c>
      <c r="AE692" s="56"/>
    </row>
    <row r="693" spans="2:31" x14ac:dyDescent="0.3">
      <c r="B693" s="14" t="s">
        <v>5</v>
      </c>
      <c r="C693" s="14"/>
      <c r="D693" s="1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0.17250000000000049</v>
      </c>
      <c r="M693" s="44">
        <v>25.79699999999999</v>
      </c>
      <c r="N693" s="45">
        <v>6.9320000000000013</v>
      </c>
      <c r="O693" s="44">
        <v>2.6336666666666657</v>
      </c>
      <c r="P693" s="45">
        <v>7.338333333333332</v>
      </c>
      <c r="Q693" s="44">
        <v>7.5478333333333341</v>
      </c>
      <c r="R693" s="45">
        <v>16.008000000000006</v>
      </c>
      <c r="S693" s="44">
        <v>16.942499999999992</v>
      </c>
      <c r="T693" s="45">
        <v>18.339333333333336</v>
      </c>
      <c r="U693" s="44">
        <v>21.195000000000004</v>
      </c>
      <c r="V693" s="45">
        <v>25.127500000000001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>SUM(E693:AB693)</f>
        <v>148.03366666666668</v>
      </c>
      <c r="AE693" s="54"/>
    </row>
    <row r="694" spans="2:31" x14ac:dyDescent="0.3">
      <c r="B694" s="14" t="s">
        <v>6</v>
      </c>
      <c r="C694" s="14"/>
      <c r="D694" s="1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0.24649999999999997</v>
      </c>
      <c r="M694" s="44">
        <v>2.0179999999999993</v>
      </c>
      <c r="N694" s="45">
        <v>3.2611666666666661</v>
      </c>
      <c r="O694" s="44">
        <v>2.8543333333333338</v>
      </c>
      <c r="P694" s="45">
        <v>8.8438333333333325</v>
      </c>
      <c r="Q694" s="44">
        <v>15.261333333333337</v>
      </c>
      <c r="R694" s="45">
        <v>20.179833333333324</v>
      </c>
      <c r="S694" s="44">
        <v>15.800666666666674</v>
      </c>
      <c r="T694" s="45">
        <v>21.928666666666647</v>
      </c>
      <c r="U694" s="44">
        <v>35.878000000000021</v>
      </c>
      <c r="V694" s="45">
        <v>34.461666666666673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ref="AD694:AD742" si="278">SUM(E694:AB694)</f>
        <v>160.73400000000001</v>
      </c>
      <c r="AE694" s="54"/>
    </row>
    <row r="695" spans="2:31" x14ac:dyDescent="0.3">
      <c r="B695" s="14" t="s">
        <v>105</v>
      </c>
      <c r="C695" s="14"/>
      <c r="D695" s="1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0.2340000000000001</v>
      </c>
      <c r="M695" s="44">
        <v>0.19116666666666679</v>
      </c>
      <c r="N695" s="45">
        <v>8.0000000000000043E-2</v>
      </c>
      <c r="O695" s="44">
        <v>0.53000000000000047</v>
      </c>
      <c r="P695" s="45">
        <v>8.0381666666666653</v>
      </c>
      <c r="Q695" s="44">
        <v>48.199999999999967</v>
      </c>
      <c r="R695" s="45">
        <v>104.25216666666665</v>
      </c>
      <c r="S695" s="44">
        <v>62.681333333333363</v>
      </c>
      <c r="T695" s="45">
        <v>60.409499999999994</v>
      </c>
      <c r="U695" s="44">
        <v>127.01633333333335</v>
      </c>
      <c r="V695" s="45">
        <v>86.767333333333298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78"/>
        <v>498.4</v>
      </c>
      <c r="AE695" s="54"/>
    </row>
    <row r="696" spans="2:31" x14ac:dyDescent="0.3">
      <c r="B696" s="14" t="s">
        <v>7</v>
      </c>
      <c r="C696" s="14"/>
      <c r="D696" s="1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0.19966666666666655</v>
      </c>
      <c r="N696" s="45">
        <v>0.55033333333333323</v>
      </c>
      <c r="O696" s="44">
        <v>0.28150000000000008</v>
      </c>
      <c r="P696" s="45">
        <v>12.045833333333327</v>
      </c>
      <c r="Q696" s="44">
        <v>37.456666666666671</v>
      </c>
      <c r="R696" s="45">
        <v>64.471999999999994</v>
      </c>
      <c r="S696" s="44">
        <v>27.213666666666665</v>
      </c>
      <c r="T696" s="45">
        <v>29.866999999999994</v>
      </c>
      <c r="U696" s="44">
        <v>27.339666666666677</v>
      </c>
      <c r="V696" s="45">
        <v>23.801833333333331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78"/>
        <v>223.22816666666665</v>
      </c>
      <c r="AE696" s="54"/>
    </row>
    <row r="697" spans="2:31" x14ac:dyDescent="0.3">
      <c r="B697" s="14" t="s">
        <v>8</v>
      </c>
      <c r="C697" s="14"/>
      <c r="D697" s="1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7.8</v>
      </c>
      <c r="M697" s="44">
        <v>11.149999999999988</v>
      </c>
      <c r="N697" s="45">
        <v>7.8698333333333297</v>
      </c>
      <c r="O697" s="44">
        <v>10.952666666666675</v>
      </c>
      <c r="P697" s="45">
        <v>15.379999999999997</v>
      </c>
      <c r="Q697" s="44">
        <v>5.8426666666666822</v>
      </c>
      <c r="R697" s="45">
        <v>8.3318333333333339</v>
      </c>
      <c r="S697" s="44">
        <v>17.738666666666671</v>
      </c>
      <c r="T697" s="45">
        <v>12.972333333333333</v>
      </c>
      <c r="U697" s="44">
        <v>4.858666666666668</v>
      </c>
      <c r="V697" s="45">
        <v>2.3969999999999994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78"/>
        <v>105.29366666666668</v>
      </c>
      <c r="AE697" s="54"/>
    </row>
    <row r="698" spans="2:31" x14ac:dyDescent="0.3">
      <c r="B698" s="14" t="s">
        <v>9</v>
      </c>
      <c r="C698" s="14"/>
      <c r="D698" s="1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2.8483333333333336</v>
      </c>
      <c r="M698" s="44">
        <v>2.4256666666666673</v>
      </c>
      <c r="N698" s="45">
        <v>0.21783333333333335</v>
      </c>
      <c r="O698" s="44">
        <v>0</v>
      </c>
      <c r="P698" s="45">
        <v>2.7449999999999997</v>
      </c>
      <c r="Q698" s="44">
        <v>1.0650000000000002</v>
      </c>
      <c r="R698" s="45">
        <v>1.424833333333333</v>
      </c>
      <c r="S698" s="44">
        <v>2.1381666666666663</v>
      </c>
      <c r="T698" s="45">
        <v>4.4781666666666666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78"/>
        <v>17.343</v>
      </c>
      <c r="AE698" s="54"/>
    </row>
    <row r="699" spans="2:31" x14ac:dyDescent="0.3">
      <c r="B699" s="14" t="s">
        <v>10</v>
      </c>
      <c r="C699" s="14"/>
      <c r="D699" s="1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1.2</v>
      </c>
      <c r="M699" s="44">
        <v>2.1438333333333328</v>
      </c>
      <c r="N699" s="45">
        <v>0.36866666666666659</v>
      </c>
      <c r="O699" s="44">
        <v>0.32800000000000007</v>
      </c>
      <c r="P699" s="45">
        <v>0.57566666666666677</v>
      </c>
      <c r="Q699" s="44">
        <v>3.8498333333333332</v>
      </c>
      <c r="R699" s="45">
        <v>5.4010000000000007</v>
      </c>
      <c r="S699" s="44">
        <v>2.2376666666666667</v>
      </c>
      <c r="T699" s="45">
        <v>6.8713333333333315</v>
      </c>
      <c r="U699" s="44">
        <v>6.0670000000000011</v>
      </c>
      <c r="V699" s="45">
        <v>3.5751666666666666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78"/>
        <v>32.618166666666667</v>
      </c>
      <c r="AE699" s="54"/>
    </row>
    <row r="700" spans="2:31" x14ac:dyDescent="0.3">
      <c r="B700" s="14" t="s">
        <v>11</v>
      </c>
      <c r="C700" s="14"/>
      <c r="D700" s="1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1.5720000000000005</v>
      </c>
      <c r="M700" s="44">
        <v>3.1913333333333318</v>
      </c>
      <c r="N700" s="45">
        <v>1.1436666666666668</v>
      </c>
      <c r="O700" s="44">
        <v>0</v>
      </c>
      <c r="P700" s="45">
        <v>1.6386666666666667</v>
      </c>
      <c r="Q700" s="44">
        <v>7.2676666666666661</v>
      </c>
      <c r="R700" s="45">
        <v>7.9548333333333394</v>
      </c>
      <c r="S700" s="44">
        <v>2.9586666666666686</v>
      </c>
      <c r="T700" s="45">
        <v>5.3728333333333316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78"/>
        <v>31.099666666666671</v>
      </c>
      <c r="AE700" s="54"/>
    </row>
    <row r="701" spans="2:31" x14ac:dyDescent="0.3">
      <c r="B701" s="14" t="s">
        <v>12</v>
      </c>
      <c r="C701" s="14"/>
      <c r="D701" s="1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3.4115000000000015</v>
      </c>
      <c r="M701" s="44">
        <v>3.1953333333333322</v>
      </c>
      <c r="N701" s="45">
        <v>3.1311666666666662</v>
      </c>
      <c r="O701" s="44">
        <v>2.7846666666666673</v>
      </c>
      <c r="P701" s="45">
        <v>4.9366666666666656</v>
      </c>
      <c r="Q701" s="44">
        <v>6.3526666666666687</v>
      </c>
      <c r="R701" s="45">
        <v>8.7926666666666655</v>
      </c>
      <c r="S701" s="44">
        <v>2.2901666666666665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78"/>
        <v>34.894833333333331</v>
      </c>
      <c r="AE701" s="54"/>
    </row>
    <row r="702" spans="2:31" x14ac:dyDescent="0.3">
      <c r="B702" s="14" t="s">
        <v>13</v>
      </c>
      <c r="C702" s="14"/>
      <c r="D702" s="1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0.37499999999999967</v>
      </c>
      <c r="O702" s="44">
        <v>0.15133333333333329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0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78"/>
        <v>0.52633333333333299</v>
      </c>
      <c r="AE702" s="54"/>
    </row>
    <row r="703" spans="2:31" x14ac:dyDescent="0.3">
      <c r="B703" s="14" t="s">
        <v>14</v>
      </c>
      <c r="C703" s="14"/>
      <c r="D703" s="1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78"/>
        <v>0</v>
      </c>
      <c r="AE703" s="54"/>
    </row>
    <row r="704" spans="2:31" x14ac:dyDescent="0.3">
      <c r="B704" s="14" t="s">
        <v>15</v>
      </c>
      <c r="C704" s="14"/>
      <c r="D704" s="1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9.1991666666666632</v>
      </c>
      <c r="O704" s="44">
        <v>6.8914999999999962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78"/>
        <v>16.09066666666666</v>
      </c>
      <c r="AE704" s="54"/>
    </row>
    <row r="705" spans="2:31" x14ac:dyDescent="0.3">
      <c r="B705" s="14" t="s">
        <v>16</v>
      </c>
      <c r="C705" s="14"/>
      <c r="D705" s="1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3.7996666666666665</v>
      </c>
      <c r="O705" s="44">
        <v>5.5499999999999945E-2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78"/>
        <v>3.8551666666666664</v>
      </c>
      <c r="AE705" s="54"/>
    </row>
    <row r="706" spans="2:31" x14ac:dyDescent="0.3">
      <c r="B706" s="14" t="s">
        <v>17</v>
      </c>
      <c r="C706" s="14"/>
      <c r="D706" s="1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0.92666666666666642</v>
      </c>
      <c r="O706" s="44">
        <v>0</v>
      </c>
      <c r="P706" s="45">
        <v>0</v>
      </c>
      <c r="Q706" s="44">
        <v>0</v>
      </c>
      <c r="R706" s="45">
        <v>0</v>
      </c>
      <c r="S706" s="44">
        <v>0</v>
      </c>
      <c r="T706" s="45">
        <v>0</v>
      </c>
      <c r="U706" s="44">
        <v>0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78"/>
        <v>0.92666666666666642</v>
      </c>
      <c r="AE706" s="54"/>
    </row>
    <row r="707" spans="2:31" x14ac:dyDescent="0.3">
      <c r="B707" s="14" t="s">
        <v>18</v>
      </c>
      <c r="C707" s="14"/>
      <c r="D707" s="1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0.39633333333333337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78"/>
        <v>0.39633333333333337</v>
      </c>
      <c r="AE707" s="54"/>
    </row>
    <row r="708" spans="2:31" x14ac:dyDescent="0.3">
      <c r="B708" s="14" t="s">
        <v>19</v>
      </c>
      <c r="C708" s="14"/>
      <c r="D708" s="1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0</v>
      </c>
      <c r="U708" s="44">
        <v>0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78"/>
        <v>0</v>
      </c>
      <c r="AE708" s="54"/>
    </row>
    <row r="709" spans="2:31" x14ac:dyDescent="0.3">
      <c r="B709" s="4" t="s">
        <v>20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1.8486666666666667</v>
      </c>
      <c r="O709" s="44">
        <v>0.87366666666666681</v>
      </c>
      <c r="P709" s="45">
        <v>0</v>
      </c>
      <c r="Q709" s="44">
        <v>0</v>
      </c>
      <c r="R709" s="45">
        <v>0</v>
      </c>
      <c r="S709" s="44">
        <v>0</v>
      </c>
      <c r="T709" s="45">
        <v>0</v>
      </c>
      <c r="U709" s="44">
        <v>0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78"/>
        <v>2.7223333333333333</v>
      </c>
      <c r="AE709" s="54"/>
    </row>
    <row r="710" spans="2:31" x14ac:dyDescent="0.3">
      <c r="B710" s="4" t="s">
        <v>21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0.34700000000000003</v>
      </c>
      <c r="O710" s="44">
        <v>1.666666666666668E-2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78"/>
        <v>0.36366666666666669</v>
      </c>
      <c r="AE710" s="54"/>
    </row>
    <row r="711" spans="2:31" x14ac:dyDescent="0.3">
      <c r="B711" s="4" t="s">
        <v>22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0</v>
      </c>
      <c r="N711" s="45">
        <v>0.42666666666666669</v>
      </c>
      <c r="O711" s="44">
        <v>0.10366666666666666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78"/>
        <v>0.53033333333333332</v>
      </c>
      <c r="AE711" s="54"/>
    </row>
    <row r="712" spans="2:31" x14ac:dyDescent="0.3">
      <c r="B712" s="4" t="s">
        <v>23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1.1099999999999999</v>
      </c>
      <c r="O712" s="44">
        <v>1.3199999999999998</v>
      </c>
      <c r="P712" s="45">
        <v>0</v>
      </c>
      <c r="Q712" s="44">
        <v>0</v>
      </c>
      <c r="R712" s="45">
        <v>0</v>
      </c>
      <c r="S712" s="44">
        <v>0</v>
      </c>
      <c r="T712" s="45">
        <v>0</v>
      </c>
      <c r="U712" s="44">
        <v>0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78"/>
        <v>2.4299999999999997</v>
      </c>
      <c r="AE712" s="54"/>
    </row>
    <row r="713" spans="2:31" x14ac:dyDescent="0.3">
      <c r="B713" s="4" t="s">
        <v>24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1.9898333333333331</v>
      </c>
      <c r="O713" s="44">
        <v>0.31516666666666665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78"/>
        <v>2.3049999999999997</v>
      </c>
      <c r="AE713" s="54"/>
    </row>
    <row r="714" spans="2:31" x14ac:dyDescent="0.3">
      <c r="B714" s="4" t="s">
        <v>25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</v>
      </c>
      <c r="N714" s="45">
        <v>1.1993333333333325</v>
      </c>
      <c r="O714" s="44">
        <v>0.18400000000000008</v>
      </c>
      <c r="P714" s="45">
        <v>0</v>
      </c>
      <c r="Q714" s="44">
        <v>0</v>
      </c>
      <c r="R714" s="45">
        <v>0</v>
      </c>
      <c r="S714" s="44">
        <v>0</v>
      </c>
      <c r="T714" s="45">
        <v>0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78"/>
        <v>1.3833333333333326</v>
      </c>
      <c r="AE714" s="54"/>
    </row>
    <row r="715" spans="2:31" x14ac:dyDescent="0.3">
      <c r="B715" s="4" t="s">
        <v>26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2.5346666666666673</v>
      </c>
      <c r="O715" s="44">
        <v>1.1825000000000001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78"/>
        <v>3.7171666666666674</v>
      </c>
      <c r="AE715" s="54"/>
    </row>
    <row r="716" spans="2:31" x14ac:dyDescent="0.3">
      <c r="B716" s="4" t="s">
        <v>27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9.0010000000000048</v>
      </c>
      <c r="O716" s="44">
        <v>5.0875000000000021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78"/>
        <v>14.088500000000007</v>
      </c>
      <c r="AE716" s="54"/>
    </row>
    <row r="717" spans="2:31" x14ac:dyDescent="0.3">
      <c r="B717" s="4" t="s">
        <v>28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9.7393333333333398</v>
      </c>
      <c r="O717" s="44">
        <v>6.2784999999999993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278"/>
        <v>16.017833333333339</v>
      </c>
      <c r="AE717" s="54"/>
    </row>
    <row r="718" spans="2:31" x14ac:dyDescent="0.3">
      <c r="B718" s="4" t="s">
        <v>106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7.5845000000000002</v>
      </c>
      <c r="O718" s="44">
        <v>4.442666666666665</v>
      </c>
      <c r="P718" s="45">
        <v>0</v>
      </c>
      <c r="Q718" s="44">
        <v>0</v>
      </c>
      <c r="R718" s="45">
        <v>0</v>
      </c>
      <c r="S718" s="44">
        <v>0</v>
      </c>
      <c r="T718" s="45">
        <v>0</v>
      </c>
      <c r="U718" s="44">
        <v>0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78"/>
        <v>12.027166666666666</v>
      </c>
      <c r="AE718" s="54"/>
    </row>
    <row r="719" spans="2:31" x14ac:dyDescent="0.3">
      <c r="B719" s="4" t="s">
        <v>29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8.684666666666665</v>
      </c>
      <c r="O719" s="44">
        <v>5.2183333333333337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78"/>
        <v>13.902999999999999</v>
      </c>
      <c r="AE719" s="54"/>
    </row>
    <row r="720" spans="2:31" x14ac:dyDescent="0.3">
      <c r="B720" s="4" t="s">
        <v>30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20.964833333333324</v>
      </c>
      <c r="O720" s="44">
        <v>8.3000000000000025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78"/>
        <v>29.264833333333328</v>
      </c>
      <c r="AE720" s="54"/>
    </row>
    <row r="721" spans="2:31" x14ac:dyDescent="0.3">
      <c r="B721" s="4" t="s">
        <v>31</v>
      </c>
      <c r="C721" s="4"/>
      <c r="D721" s="4"/>
      <c r="E721" s="44">
        <v>1.8699999999999974</v>
      </c>
      <c r="F721" s="45">
        <v>0</v>
      </c>
      <c r="G721" s="44">
        <v>0</v>
      </c>
      <c r="H721" s="45">
        <v>17.700000000000021</v>
      </c>
      <c r="I721" s="44">
        <v>16</v>
      </c>
      <c r="J721" s="45">
        <v>14.5</v>
      </c>
      <c r="K721" s="44">
        <v>13.275</v>
      </c>
      <c r="L721" s="45">
        <v>0</v>
      </c>
      <c r="M721" s="44">
        <v>0</v>
      </c>
      <c r="N721" s="45">
        <v>7.4166666666666599</v>
      </c>
      <c r="O721" s="44">
        <v>5.1000000000000041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78"/>
        <v>75.861666666666693</v>
      </c>
      <c r="AE721" s="54"/>
    </row>
    <row r="722" spans="2:31" x14ac:dyDescent="0.3">
      <c r="B722" s="4" t="s">
        <v>32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11.916666666666661</v>
      </c>
      <c r="O722" s="44">
        <v>7.591000000000002</v>
      </c>
      <c r="P722" s="45">
        <v>0</v>
      </c>
      <c r="Q722" s="44">
        <v>0</v>
      </c>
      <c r="R722" s="45">
        <v>0</v>
      </c>
      <c r="S722" s="44">
        <v>0</v>
      </c>
      <c r="T722" s="45">
        <v>0</v>
      </c>
      <c r="U722" s="44">
        <v>0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278"/>
        <v>19.507666666666662</v>
      </c>
      <c r="AE722" s="54"/>
    </row>
    <row r="723" spans="2:31" x14ac:dyDescent="0.3">
      <c r="B723" s="4" t="s">
        <v>33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1.2868333333333333</v>
      </c>
      <c r="O723" s="44">
        <v>0.66000000000000014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278"/>
        <v>1.9468333333333334</v>
      </c>
      <c r="AE723" s="54"/>
    </row>
    <row r="724" spans="2:31" x14ac:dyDescent="0.3">
      <c r="B724" s="4" t="s">
        <v>34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278"/>
        <v>0</v>
      </c>
      <c r="AE724" s="54"/>
    </row>
    <row r="725" spans="2:31" x14ac:dyDescent="0.3">
      <c r="B725" s="4" t="s">
        <v>35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3.1666666666666687</v>
      </c>
      <c r="O725" s="44">
        <v>2.850000000000001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278"/>
        <v>6.0166666666666693</v>
      </c>
      <c r="AE725" s="54"/>
    </row>
    <row r="726" spans="2:31" x14ac:dyDescent="0.3">
      <c r="B726" s="4" t="s">
        <v>36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3.1166666666666645E-2</v>
      </c>
      <c r="O726" s="44">
        <v>1.901833333333333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278"/>
        <v>1.9329999999999996</v>
      </c>
      <c r="AE726" s="54"/>
    </row>
    <row r="727" spans="2:31" x14ac:dyDescent="0.3">
      <c r="B727" s="4" t="s">
        <v>107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3.023333333333333</v>
      </c>
      <c r="O727" s="44">
        <v>3.1380000000000003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278"/>
        <v>6.1613333333333333</v>
      </c>
      <c r="AE727" s="54"/>
    </row>
    <row r="728" spans="2:31" x14ac:dyDescent="0.3">
      <c r="B728" s="4" t="s">
        <v>86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1.9648333333333314</v>
      </c>
      <c r="O728" s="44">
        <v>1.3768333333333331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278"/>
        <v>3.3416666666666646</v>
      </c>
      <c r="AE728" s="54"/>
    </row>
    <row r="729" spans="2:31" x14ac:dyDescent="0.3">
      <c r="B729" s="4" t="s">
        <v>87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6.3180000000000076</v>
      </c>
      <c r="O729" s="44">
        <v>4.0891666666666664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278"/>
        <v>10.407166666666674</v>
      </c>
      <c r="AE729" s="54"/>
    </row>
    <row r="730" spans="2:31" x14ac:dyDescent="0.3">
      <c r="B730" s="4" t="s">
        <v>93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4.5210000000000008</v>
      </c>
      <c r="O730" s="44">
        <v>2.5714999999999999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278"/>
        <v>7.0925000000000011</v>
      </c>
      <c r="AE730" s="54"/>
    </row>
    <row r="731" spans="2:31" x14ac:dyDescent="0.3">
      <c r="B731" s="4" t="s">
        <v>98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4.3065000000000007</v>
      </c>
      <c r="O731" s="44">
        <v>0.52633333333333343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78"/>
        <v>4.8328333333333342</v>
      </c>
      <c r="AE731" s="54"/>
    </row>
    <row r="732" spans="2:31" x14ac:dyDescent="0.3">
      <c r="B732" s="4" t="s">
        <v>99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2.4648333333333321</v>
      </c>
      <c r="O732" s="44">
        <v>2.7448333333333328</v>
      </c>
      <c r="P732" s="45">
        <v>0</v>
      </c>
      <c r="Q732" s="44">
        <v>0</v>
      </c>
      <c r="R732" s="45">
        <v>0</v>
      </c>
      <c r="S732" s="44">
        <v>0</v>
      </c>
      <c r="T732" s="45">
        <v>0</v>
      </c>
      <c r="U732" s="44">
        <v>0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78"/>
        <v>5.2096666666666653</v>
      </c>
      <c r="AE732" s="54"/>
    </row>
    <row r="733" spans="2:31" x14ac:dyDescent="0.3">
      <c r="B733" s="4" t="s">
        <v>100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1.5599999999999992</v>
      </c>
      <c r="M733" s="44">
        <v>5.6000000000000032</v>
      </c>
      <c r="N733" s="45">
        <v>10.010666666666664</v>
      </c>
      <c r="O733" s="44">
        <v>12.443000000000003</v>
      </c>
      <c r="P733" s="45">
        <v>14.266000000000004</v>
      </c>
      <c r="Q733" s="44">
        <v>16.559999999999995</v>
      </c>
      <c r="R733" s="45">
        <v>4.3938333333333324</v>
      </c>
      <c r="S733" s="44">
        <v>19.866500000000009</v>
      </c>
      <c r="T733" s="45">
        <v>23.174833333333343</v>
      </c>
      <c r="U733" s="44">
        <v>23.51733333333334</v>
      </c>
      <c r="V733" s="45">
        <v>14.500333333333336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78"/>
        <v>145.89250000000004</v>
      </c>
      <c r="AE733" s="54"/>
    </row>
    <row r="734" spans="2:31" x14ac:dyDescent="0.3">
      <c r="B734" s="4" t="s">
        <v>101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37.447833333333328</v>
      </c>
      <c r="O734" s="44">
        <v>31.050499999999996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78"/>
        <v>68.498333333333321</v>
      </c>
      <c r="AE734" s="54"/>
    </row>
    <row r="735" spans="2:31" x14ac:dyDescent="0.3">
      <c r="B735" s="4" t="s">
        <v>108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17.188666666666673</v>
      </c>
      <c r="O735" s="44">
        <v>7.1016666666666648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78"/>
        <v>24.290333333333336</v>
      </c>
      <c r="AE735" s="54"/>
    </row>
    <row r="736" spans="2:31" x14ac:dyDescent="0.3">
      <c r="B736" s="4" t="s">
        <v>114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1.9166666666666669E-2</v>
      </c>
      <c r="O736" s="44">
        <v>0</v>
      </c>
      <c r="P736" s="45">
        <v>0.56999999999999995</v>
      </c>
      <c r="Q736" s="44">
        <v>5.5028333333333324</v>
      </c>
      <c r="R736" s="45">
        <v>15.201833333333333</v>
      </c>
      <c r="S736" s="44">
        <v>45.207166666666659</v>
      </c>
      <c r="T736" s="45">
        <v>96.674833333333325</v>
      </c>
      <c r="U736" s="44">
        <v>60.622333333333316</v>
      </c>
      <c r="V736" s="45">
        <v>55.229333333333329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78"/>
        <v>279.02749999999997</v>
      </c>
      <c r="AE736" s="54"/>
    </row>
    <row r="737" spans="2:31" x14ac:dyDescent="0.3">
      <c r="B737" s="4" t="s">
        <v>118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0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78"/>
        <v>0</v>
      </c>
      <c r="AE737" s="54"/>
    </row>
    <row r="738" spans="2:31" x14ac:dyDescent="0.3">
      <c r="B738" s="4" t="s">
        <v>125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2.2736666666666667</v>
      </c>
      <c r="O738" s="44">
        <v>0.91833333333333333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78"/>
        <v>3.1920000000000002</v>
      </c>
      <c r="AE738" s="54"/>
    </row>
    <row r="739" spans="2:31" x14ac:dyDescent="0.3">
      <c r="B739" s="4" t="s">
        <v>126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0.26050833333333334</v>
      </c>
      <c r="O739" s="44">
        <v>0.1669699999999999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78"/>
        <v>0.42747833333333324</v>
      </c>
      <c r="AE739" s="54"/>
    </row>
    <row r="740" spans="2:31" x14ac:dyDescent="0.3">
      <c r="B740" s="4" t="s">
        <v>304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0.49929333333333337</v>
      </c>
      <c r="O740" s="44">
        <v>0.34012000000000003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78"/>
        <v>0.83941333333333334</v>
      </c>
      <c r="AE740" s="54"/>
    </row>
    <row r="741" spans="2:31" x14ac:dyDescent="0.3">
      <c r="B741" s="4" t="s">
        <v>305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0.35472333333333339</v>
      </c>
      <c r="O741" s="44">
        <v>0.3049099999999999</v>
      </c>
      <c r="P741" s="45">
        <v>0</v>
      </c>
      <c r="Q741" s="44">
        <v>0</v>
      </c>
      <c r="R741" s="45">
        <v>0</v>
      </c>
      <c r="S741" s="44">
        <v>0</v>
      </c>
      <c r="T741" s="45">
        <v>0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ref="AD741" si="279">SUM(E741:AB741)</f>
        <v>0.65963333333333329</v>
      </c>
      <c r="AE741" s="54"/>
    </row>
    <row r="742" spans="2:31" x14ac:dyDescent="0.3">
      <c r="B742" s="4" t="s">
        <v>317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53.725666666666648</v>
      </c>
      <c r="O742" s="44">
        <v>42.662333333333329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78"/>
        <v>96.387999999999977</v>
      </c>
      <c r="AE742" s="54"/>
    </row>
    <row r="743" spans="2:31" x14ac:dyDescent="0.3">
      <c r="B743" s="12" t="s">
        <v>2</v>
      </c>
      <c r="C743" s="12"/>
      <c r="D743" s="12"/>
      <c r="E743" s="13">
        <f>SUM(E692:E742)</f>
        <v>1.8699999999999974</v>
      </c>
      <c r="F743" s="13">
        <f t="shared" ref="F743" si="280">SUM(F692:F742)</f>
        <v>0</v>
      </c>
      <c r="G743" s="13">
        <f t="shared" ref="G743" si="281">SUM(G692:G742)</f>
        <v>0</v>
      </c>
      <c r="H743" s="13">
        <f t="shared" ref="H743" si="282">SUM(H692:H742)</f>
        <v>17.700000000000021</v>
      </c>
      <c r="I743" s="13">
        <f t="shared" ref="I743" si="283">SUM(I692:I742)</f>
        <v>16</v>
      </c>
      <c r="J743" s="13">
        <f t="shared" ref="J743" si="284">SUM(J692:J742)</f>
        <v>14.5</v>
      </c>
      <c r="K743" s="13">
        <f t="shared" ref="K743" si="285">SUM(K692:K742)</f>
        <v>13.275</v>
      </c>
      <c r="L743" s="13">
        <f t="shared" ref="L743" si="286">SUM(L692:L742)</f>
        <v>25.348833333333332</v>
      </c>
      <c r="M743" s="13">
        <f t="shared" ref="M743" si="287">SUM(M692:M742)</f>
        <v>68.003166666666658</v>
      </c>
      <c r="N743" s="13">
        <f t="shared" ref="N743" si="288">SUM(N692:N742)</f>
        <v>271.87869166666667</v>
      </c>
      <c r="O743" s="13">
        <f t="shared" ref="O743" si="289">SUM(O692:O742)</f>
        <v>188.85066666666665</v>
      </c>
      <c r="P743" s="13">
        <f t="shared" ref="P743" si="290">SUM(P692:P742)</f>
        <v>78.954666666666654</v>
      </c>
      <c r="Q743" s="13">
        <f t="shared" ref="Q743" si="291">SUM(Q692:Q742)</f>
        <v>161.55199999999999</v>
      </c>
      <c r="R743" s="13">
        <f t="shared" ref="R743" si="292">SUM(R692:R742)</f>
        <v>258.60933333333332</v>
      </c>
      <c r="S743" s="13">
        <f t="shared" ref="S743" si="293">SUM(S692:S742)</f>
        <v>221.49083333333334</v>
      </c>
      <c r="T743" s="13">
        <f t="shared" ref="T743" si="294">SUM(T692:T742)</f>
        <v>280.8336666666666</v>
      </c>
      <c r="U743" s="13">
        <f t="shared" ref="U743" si="295">SUM(U692:U742)</f>
        <v>342.58816666666667</v>
      </c>
      <c r="V743" s="13">
        <f t="shared" ref="V743" si="296">SUM(V692:V742)</f>
        <v>250.51183333333327</v>
      </c>
      <c r="W743" s="13">
        <f t="shared" ref="W743" si="297">SUM(W692:W742)</f>
        <v>0</v>
      </c>
      <c r="X743" s="13">
        <f t="shared" ref="X743" si="298">SUM(X692:X742)</f>
        <v>0</v>
      </c>
      <c r="Y743" s="13">
        <f t="shared" ref="Y743" si="299">SUM(Y692:Y742)</f>
        <v>0</v>
      </c>
      <c r="Z743" s="13">
        <f t="shared" ref="Z743" si="300">SUM(Z692:Z742)</f>
        <v>0</v>
      </c>
      <c r="AA743" s="13">
        <f t="shared" ref="AA743" si="301">SUM(AA692:AA742)</f>
        <v>0</v>
      </c>
      <c r="AB743" s="13">
        <f t="shared" ref="AB743" si="302">SUM(AB692:AB742)</f>
        <v>0</v>
      </c>
      <c r="AC743" s="116">
        <f>SUM(AC692:AE742)</f>
        <v>2211.9668583333337</v>
      </c>
      <c r="AD743" s="116"/>
      <c r="AE743" s="116"/>
    </row>
    <row r="746" spans="2:31" x14ac:dyDescent="0.3">
      <c r="B746" s="8">
        <f>'Resumen-Mensual'!$R$26</f>
        <v>45761</v>
      </c>
    </row>
    <row r="747" spans="2:31" x14ac:dyDescent="0.3">
      <c r="B747" s="8"/>
    </row>
    <row r="748" spans="2:31" x14ac:dyDescent="0.3">
      <c r="B748" s="9" t="s">
        <v>81</v>
      </c>
      <c r="C748" s="10"/>
      <c r="D748" s="10"/>
      <c r="E748" s="11">
        <v>1</v>
      </c>
      <c r="F748" s="11">
        <v>2</v>
      </c>
      <c r="G748" s="11">
        <v>3</v>
      </c>
      <c r="H748" s="11">
        <v>4</v>
      </c>
      <c r="I748" s="11">
        <v>5</v>
      </c>
      <c r="J748" s="11">
        <v>6</v>
      </c>
      <c r="K748" s="11">
        <v>7</v>
      </c>
      <c r="L748" s="11">
        <v>8</v>
      </c>
      <c r="M748" s="11">
        <v>9</v>
      </c>
      <c r="N748" s="11">
        <v>10</v>
      </c>
      <c r="O748" s="11">
        <v>11</v>
      </c>
      <c r="P748" s="11">
        <v>12</v>
      </c>
      <c r="Q748" s="11">
        <v>13</v>
      </c>
      <c r="R748" s="11">
        <v>14</v>
      </c>
      <c r="S748" s="11">
        <v>15</v>
      </c>
      <c r="T748" s="11">
        <v>16</v>
      </c>
      <c r="U748" s="11">
        <v>17</v>
      </c>
      <c r="V748" s="11">
        <v>18</v>
      </c>
      <c r="W748" s="11">
        <v>19</v>
      </c>
      <c r="X748" s="11">
        <v>20</v>
      </c>
      <c r="Y748" s="11">
        <v>21</v>
      </c>
      <c r="Z748" s="11">
        <v>22</v>
      </c>
      <c r="AA748" s="11">
        <v>23</v>
      </c>
      <c r="AB748" s="11">
        <v>24</v>
      </c>
      <c r="AC748" s="99" t="s">
        <v>2</v>
      </c>
      <c r="AD748" s="99"/>
      <c r="AE748" s="99"/>
    </row>
    <row r="749" spans="2:31" x14ac:dyDescent="0.3">
      <c r="B749" s="14" t="s">
        <v>4</v>
      </c>
      <c r="C749" s="47"/>
      <c r="D749" s="47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0.35166666666666668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3.3319999999999994</v>
      </c>
      <c r="U749" s="44">
        <v>20.237833333333331</v>
      </c>
      <c r="V749" s="45">
        <v>1.5063333333333342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6"/>
      <c r="AD749" s="57">
        <f>SUM(E749:AB749)</f>
        <v>25.427833333333332</v>
      </c>
      <c r="AE749" s="56"/>
    </row>
    <row r="750" spans="2:31" x14ac:dyDescent="0.3">
      <c r="B750" s="14" t="s">
        <v>5</v>
      </c>
      <c r="C750" s="14"/>
      <c r="D750" s="1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4.1856666666666662</v>
      </c>
      <c r="O750" s="44">
        <v>6.4933333333333341</v>
      </c>
      <c r="P750" s="45">
        <v>0</v>
      </c>
      <c r="Q750" s="44">
        <v>0</v>
      </c>
      <c r="R750" s="45">
        <v>0</v>
      </c>
      <c r="S750" s="44">
        <v>0</v>
      </c>
      <c r="T750" s="45">
        <v>0</v>
      </c>
      <c r="U750" s="44">
        <v>5.2053333333333338</v>
      </c>
      <c r="V750" s="45">
        <v>0.12816666666666687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>SUM(E750:AB750)</f>
        <v>16.012499999999999</v>
      </c>
      <c r="AE750" s="54"/>
    </row>
    <row r="751" spans="2:31" x14ac:dyDescent="0.3">
      <c r="B751" s="14" t="s">
        <v>6</v>
      </c>
      <c r="C751" s="14"/>
      <c r="D751" s="1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0.51350000000000007</v>
      </c>
      <c r="O751" s="44">
        <v>1.4715000000000003</v>
      </c>
      <c r="P751" s="45">
        <v>0</v>
      </c>
      <c r="Q751" s="44">
        <v>0</v>
      </c>
      <c r="R751" s="45">
        <v>6.4599999999999982</v>
      </c>
      <c r="S751" s="44">
        <v>20.105000000000008</v>
      </c>
      <c r="T751" s="45">
        <v>21.666833333333336</v>
      </c>
      <c r="U751" s="44">
        <v>22.706666666666681</v>
      </c>
      <c r="V751" s="45">
        <v>6.0444999999999975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ref="AD751:AD799" si="303">SUM(E751:AB751)</f>
        <v>78.968000000000018</v>
      </c>
      <c r="AE751" s="54"/>
    </row>
    <row r="752" spans="2:31" x14ac:dyDescent="0.3">
      <c r="B752" s="14" t="s">
        <v>105</v>
      </c>
      <c r="C752" s="14"/>
      <c r="D752" s="1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1.3333333333333332E-2</v>
      </c>
      <c r="O752" s="44">
        <v>0.22733333333333333</v>
      </c>
      <c r="P752" s="45">
        <v>0</v>
      </c>
      <c r="Q752" s="44">
        <v>0</v>
      </c>
      <c r="R752" s="45">
        <v>0</v>
      </c>
      <c r="S752" s="44">
        <v>0</v>
      </c>
      <c r="T752" s="45">
        <v>0.52150000000000085</v>
      </c>
      <c r="U752" s="44">
        <v>56.299333333333351</v>
      </c>
      <c r="V752" s="45">
        <v>4.0239999999999991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303"/>
        <v>61.085500000000017</v>
      </c>
      <c r="AE752" s="54"/>
    </row>
    <row r="753" spans="2:31" x14ac:dyDescent="0.3">
      <c r="B753" s="14" t="s">
        <v>7</v>
      </c>
      <c r="C753" s="14"/>
      <c r="D753" s="1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0.93633333333333324</v>
      </c>
      <c r="O753" s="44">
        <v>1.2361666666666669</v>
      </c>
      <c r="P753" s="45">
        <v>0</v>
      </c>
      <c r="Q753" s="44">
        <v>0</v>
      </c>
      <c r="R753" s="45">
        <v>0</v>
      </c>
      <c r="S753" s="44">
        <v>0</v>
      </c>
      <c r="T753" s="45">
        <v>1.3273333333333324</v>
      </c>
      <c r="U753" s="44">
        <v>25.904999999999994</v>
      </c>
      <c r="V753" s="45">
        <v>2.5936666666666666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303"/>
        <v>31.998499999999993</v>
      </c>
      <c r="AE753" s="54"/>
    </row>
    <row r="754" spans="2:31" x14ac:dyDescent="0.3">
      <c r="B754" s="14" t="s">
        <v>8</v>
      </c>
      <c r="C754" s="14"/>
      <c r="D754" s="1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12.093333333333332</v>
      </c>
      <c r="O754" s="44">
        <v>24.365999999999996</v>
      </c>
      <c r="P754" s="45">
        <v>12.682999999999991</v>
      </c>
      <c r="Q754" s="44">
        <v>0</v>
      </c>
      <c r="R754" s="45">
        <v>0</v>
      </c>
      <c r="S754" s="44">
        <v>0</v>
      </c>
      <c r="T754" s="45">
        <v>0</v>
      </c>
      <c r="U754" s="44">
        <v>1.0628333333333331</v>
      </c>
      <c r="V754" s="45">
        <v>0.76316666666666655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303"/>
        <v>50.968333333333312</v>
      </c>
      <c r="AE754" s="54"/>
    </row>
    <row r="755" spans="2:31" x14ac:dyDescent="0.3">
      <c r="B755" s="14" t="s">
        <v>9</v>
      </c>
      <c r="C755" s="14"/>
      <c r="D755" s="1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0.32783333333333287</v>
      </c>
      <c r="U755" s="44">
        <v>8.3224999999999998</v>
      </c>
      <c r="V755" s="45">
        <v>3.9313333333333329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303"/>
        <v>12.581666666666665</v>
      </c>
      <c r="AE755" s="54"/>
    </row>
    <row r="756" spans="2:31" x14ac:dyDescent="0.3">
      <c r="B756" s="14" t="s">
        <v>10</v>
      </c>
      <c r="C756" s="14"/>
      <c r="D756" s="1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0.23699999999999993</v>
      </c>
      <c r="O756" s="44">
        <v>0.23083333333333336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2.0834999999999999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303"/>
        <v>2.551333333333333</v>
      </c>
      <c r="AE756" s="54"/>
    </row>
    <row r="757" spans="2:31" x14ac:dyDescent="0.3">
      <c r="B757" s="14" t="s">
        <v>11</v>
      </c>
      <c r="C757" s="14"/>
      <c r="D757" s="1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0.46499999999999991</v>
      </c>
      <c r="O757" s="44">
        <v>1.8641666666666665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303"/>
        <v>2.3291666666666666</v>
      </c>
      <c r="AE757" s="54"/>
    </row>
    <row r="758" spans="2:31" x14ac:dyDescent="0.3">
      <c r="B758" s="14" t="s">
        <v>12</v>
      </c>
      <c r="C758" s="14"/>
      <c r="D758" s="1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2.2166666666666519E-2</v>
      </c>
      <c r="U758" s="44">
        <v>4.9338333333333342</v>
      </c>
      <c r="V758" s="45">
        <v>1.9706666666666663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303"/>
        <v>6.9266666666666667</v>
      </c>
      <c r="AE758" s="54"/>
    </row>
    <row r="759" spans="2:31" x14ac:dyDescent="0.3">
      <c r="B759" s="14" t="s">
        <v>13</v>
      </c>
      <c r="C759" s="14"/>
      <c r="D759" s="1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5.419999999999999</v>
      </c>
      <c r="V759" s="45">
        <v>3.395833333333333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303"/>
        <v>8.8158333333333321</v>
      </c>
      <c r="AE759" s="54"/>
    </row>
    <row r="760" spans="2:31" x14ac:dyDescent="0.3">
      <c r="B760" s="14" t="s">
        <v>14</v>
      </c>
      <c r="C760" s="14"/>
      <c r="D760" s="1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303"/>
        <v>0</v>
      </c>
      <c r="AE760" s="54"/>
    </row>
    <row r="761" spans="2:31" x14ac:dyDescent="0.3">
      <c r="B761" s="14" t="s">
        <v>15</v>
      </c>
      <c r="C761" s="14"/>
      <c r="D761" s="1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3.2123333333333335</v>
      </c>
      <c r="O761" s="44">
        <v>8.6931666666666647</v>
      </c>
      <c r="P761" s="45">
        <v>0</v>
      </c>
      <c r="Q761" s="44">
        <v>0</v>
      </c>
      <c r="R761" s="45">
        <v>0</v>
      </c>
      <c r="S761" s="44">
        <v>0</v>
      </c>
      <c r="T761" s="45">
        <v>5.1078333333333337</v>
      </c>
      <c r="U761" s="44">
        <v>36.947333333333354</v>
      </c>
      <c r="V761" s="45">
        <v>5.152333333333333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303"/>
        <v>59.113000000000014</v>
      </c>
      <c r="AE761" s="54"/>
    </row>
    <row r="762" spans="2:31" x14ac:dyDescent="0.3">
      <c r="B762" s="14" t="s">
        <v>16</v>
      </c>
      <c r="C762" s="14"/>
      <c r="D762" s="1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1.4163333333333337</v>
      </c>
      <c r="O762" s="44">
        <v>4.0241666666666669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303"/>
        <v>5.4405000000000001</v>
      </c>
      <c r="AE762" s="54"/>
    </row>
    <row r="763" spans="2:31" x14ac:dyDescent="0.3">
      <c r="B763" s="14" t="s">
        <v>17</v>
      </c>
      <c r="C763" s="14"/>
      <c r="D763" s="1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0.43066666666666659</v>
      </c>
      <c r="O763" s="44">
        <v>1.7911666666666661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303"/>
        <v>2.2218333333333327</v>
      </c>
      <c r="AE763" s="54"/>
    </row>
    <row r="764" spans="2:31" x14ac:dyDescent="0.3">
      <c r="B764" s="14" t="s">
        <v>18</v>
      </c>
      <c r="C764" s="14"/>
      <c r="D764" s="1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0.81666666666666654</v>
      </c>
      <c r="O764" s="44">
        <v>0.77366666666666661</v>
      </c>
      <c r="P764" s="45">
        <v>0</v>
      </c>
      <c r="Q764" s="44">
        <v>0</v>
      </c>
      <c r="R764" s="45">
        <v>0</v>
      </c>
      <c r="S764" s="44">
        <v>0</v>
      </c>
      <c r="T764" s="45">
        <v>2.2371666666666661</v>
      </c>
      <c r="U764" s="44">
        <v>9.1496666666666631</v>
      </c>
      <c r="V764" s="45">
        <v>1.6193333333333328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303"/>
        <v>14.596499999999995</v>
      </c>
      <c r="AE764" s="54"/>
    </row>
    <row r="765" spans="2:31" x14ac:dyDescent="0.3">
      <c r="B765" s="14" t="s">
        <v>19</v>
      </c>
      <c r="C765" s="14"/>
      <c r="D765" s="1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1.4999999999999994E-3</v>
      </c>
      <c r="O765" s="44">
        <v>1.8333333333333337E-2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1.3500000000000038E-2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303"/>
        <v>3.3333333333333375E-2</v>
      </c>
      <c r="AE765" s="54"/>
    </row>
    <row r="766" spans="2:31" x14ac:dyDescent="0.3">
      <c r="B766" s="4" t="s">
        <v>20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0.64316666666666678</v>
      </c>
      <c r="O766" s="44">
        <v>2.8496666666666659</v>
      </c>
      <c r="P766" s="45">
        <v>0</v>
      </c>
      <c r="Q766" s="44">
        <v>0</v>
      </c>
      <c r="R766" s="45">
        <v>0</v>
      </c>
      <c r="S766" s="44">
        <v>0</v>
      </c>
      <c r="T766" s="45">
        <v>0.89183333333333314</v>
      </c>
      <c r="U766" s="44">
        <v>1.1429999999999998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303"/>
        <v>5.5276666666666658</v>
      </c>
      <c r="AE766" s="54"/>
    </row>
    <row r="767" spans="2:31" x14ac:dyDescent="0.3">
      <c r="B767" s="4" t="s">
        <v>21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0.57033333333333336</v>
      </c>
      <c r="O767" s="44">
        <v>1.9913333333333332</v>
      </c>
      <c r="P767" s="45">
        <v>0</v>
      </c>
      <c r="Q767" s="44">
        <v>0</v>
      </c>
      <c r="R767" s="45">
        <v>0</v>
      </c>
      <c r="S767" s="44">
        <v>0</v>
      </c>
      <c r="T767" s="45">
        <v>0.25800000000000006</v>
      </c>
      <c r="U767" s="44">
        <v>0.1303333333333333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303"/>
        <v>2.9499999999999997</v>
      </c>
      <c r="AE767" s="54"/>
    </row>
    <row r="768" spans="2:31" x14ac:dyDescent="0.3">
      <c r="B768" s="4" t="s">
        <v>22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0.13283333333333333</v>
      </c>
      <c r="O768" s="44">
        <v>0.60050000000000014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303"/>
        <v>0.7333333333333335</v>
      </c>
      <c r="AE768" s="54"/>
    </row>
    <row r="769" spans="2:31" x14ac:dyDescent="0.3">
      <c r="B769" s="4" t="s">
        <v>23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0.41050000000000003</v>
      </c>
      <c r="O769" s="44">
        <v>2.12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303"/>
        <v>2.5305</v>
      </c>
      <c r="AE769" s="54"/>
    </row>
    <row r="770" spans="2:31" x14ac:dyDescent="0.3">
      <c r="B770" s="4" t="s">
        <v>24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0.52916666666666667</v>
      </c>
      <c r="O770" s="44">
        <v>1.0165000000000002</v>
      </c>
      <c r="P770" s="45">
        <v>0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303"/>
        <v>1.545666666666667</v>
      </c>
      <c r="AE770" s="54"/>
    </row>
    <row r="771" spans="2:31" x14ac:dyDescent="0.3">
      <c r="B771" s="4" t="s">
        <v>25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303"/>
        <v>0</v>
      </c>
      <c r="AE771" s="54"/>
    </row>
    <row r="772" spans="2:31" x14ac:dyDescent="0.3">
      <c r="B772" s="4" t="s">
        <v>26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</v>
      </c>
      <c r="N772" s="45">
        <v>0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303"/>
        <v>0</v>
      </c>
      <c r="AE772" s="54"/>
    </row>
    <row r="773" spans="2:31" x14ac:dyDescent="0.3">
      <c r="B773" s="4" t="s">
        <v>27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1.0046666666666668</v>
      </c>
      <c r="O773" s="44">
        <v>2.7288333333333341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303"/>
        <v>3.7335000000000012</v>
      </c>
      <c r="AE773" s="54"/>
    </row>
    <row r="774" spans="2:31" x14ac:dyDescent="0.3">
      <c r="B774" s="4" t="s">
        <v>28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303"/>
        <v>0</v>
      </c>
      <c r="AE774" s="54"/>
    </row>
    <row r="775" spans="2:31" x14ac:dyDescent="0.3">
      <c r="B775" s="4" t="s">
        <v>106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5.9499999999999824E-2</v>
      </c>
      <c r="O775" s="44">
        <v>0</v>
      </c>
      <c r="P775" s="45">
        <v>0</v>
      </c>
      <c r="Q775" s="44">
        <v>0</v>
      </c>
      <c r="R775" s="45">
        <v>0</v>
      </c>
      <c r="S775" s="44">
        <v>0</v>
      </c>
      <c r="T775" s="45">
        <v>0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303"/>
        <v>5.9499999999999824E-2</v>
      </c>
      <c r="AE775" s="54"/>
    </row>
    <row r="776" spans="2:31" x14ac:dyDescent="0.3">
      <c r="B776" s="4" t="s">
        <v>29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8.333333333333452E-4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303"/>
        <v>8.333333333333452E-4</v>
      </c>
      <c r="AE776" s="54"/>
    </row>
    <row r="777" spans="2:31" x14ac:dyDescent="0.3">
      <c r="B777" s="4" t="s">
        <v>30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0.65683333333333316</v>
      </c>
      <c r="O777" s="44">
        <v>0.99099999999999999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303"/>
        <v>1.6478333333333333</v>
      </c>
      <c r="AE777" s="54"/>
    </row>
    <row r="778" spans="2:31" x14ac:dyDescent="0.3">
      <c r="B778" s="4" t="s">
        <v>31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0.81666666666666654</v>
      </c>
      <c r="O778" s="44">
        <v>2.9449999999999994</v>
      </c>
      <c r="P778" s="45">
        <v>0</v>
      </c>
      <c r="Q778" s="44">
        <v>0</v>
      </c>
      <c r="R778" s="45">
        <v>0</v>
      </c>
      <c r="S778" s="44">
        <v>0</v>
      </c>
      <c r="T778" s="45">
        <v>0.64</v>
      </c>
      <c r="U778" s="44">
        <v>4.5</v>
      </c>
      <c r="V778" s="45">
        <v>0.45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303"/>
        <v>9.3516666666666648</v>
      </c>
      <c r="AE778" s="54"/>
    </row>
    <row r="779" spans="2:31" x14ac:dyDescent="0.3">
      <c r="B779" s="4" t="s">
        <v>32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0.27149999999999996</v>
      </c>
      <c r="O779" s="44">
        <v>1.8363333333333338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303"/>
        <v>2.1078333333333337</v>
      </c>
      <c r="AE779" s="54"/>
    </row>
    <row r="780" spans="2:31" x14ac:dyDescent="0.3">
      <c r="B780" s="4" t="s">
        <v>33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</v>
      </c>
      <c r="N780" s="45">
        <v>0</v>
      </c>
      <c r="O780" s="44">
        <v>0</v>
      </c>
      <c r="P780" s="45">
        <v>0</v>
      </c>
      <c r="Q780" s="44">
        <v>0</v>
      </c>
      <c r="R780" s="45">
        <v>0</v>
      </c>
      <c r="S780" s="44">
        <v>0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303"/>
        <v>0</v>
      </c>
      <c r="AE780" s="54"/>
    </row>
    <row r="781" spans="2:31" x14ac:dyDescent="0.3">
      <c r="B781" s="4" t="s">
        <v>34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303"/>
        <v>0</v>
      </c>
      <c r="AE781" s="54"/>
    </row>
    <row r="782" spans="2:31" x14ac:dyDescent="0.3">
      <c r="B782" s="4" t="s">
        <v>35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303"/>
        <v>0</v>
      </c>
      <c r="AE782" s="54"/>
    </row>
    <row r="783" spans="2:31" x14ac:dyDescent="0.3">
      <c r="B783" s="4" t="s">
        <v>36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303"/>
        <v>0</v>
      </c>
      <c r="AE783" s="54"/>
    </row>
    <row r="784" spans="2:31" x14ac:dyDescent="0.3">
      <c r="B784" s="4" t="s">
        <v>107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303"/>
        <v>0</v>
      </c>
      <c r="AE784" s="54"/>
    </row>
    <row r="785" spans="2:31" x14ac:dyDescent="0.3">
      <c r="B785" s="4" t="s">
        <v>86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0</v>
      </c>
      <c r="O785" s="44">
        <v>0.123</v>
      </c>
      <c r="P785" s="45">
        <v>0</v>
      </c>
      <c r="Q785" s="44">
        <v>0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303"/>
        <v>0.123</v>
      </c>
      <c r="AE785" s="54"/>
    </row>
    <row r="786" spans="2:31" x14ac:dyDescent="0.3">
      <c r="B786" s="4" t="s">
        <v>87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4.1666666666666609E-2</v>
      </c>
      <c r="O786" s="44">
        <v>0.25883333333333342</v>
      </c>
      <c r="P786" s="45">
        <v>0</v>
      </c>
      <c r="Q786" s="44">
        <v>0</v>
      </c>
      <c r="R786" s="45">
        <v>0</v>
      </c>
      <c r="S786" s="44">
        <v>0</v>
      </c>
      <c r="T786" s="45">
        <v>0</v>
      </c>
      <c r="U786" s="44">
        <v>0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303"/>
        <v>0.30050000000000004</v>
      </c>
      <c r="AE786" s="54"/>
    </row>
    <row r="787" spans="2:31" x14ac:dyDescent="0.3">
      <c r="B787" s="4" t="s">
        <v>93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</v>
      </c>
      <c r="N787" s="45">
        <v>0</v>
      </c>
      <c r="O787" s="44">
        <v>0.28266666666666673</v>
      </c>
      <c r="P787" s="45">
        <v>0</v>
      </c>
      <c r="Q787" s="44">
        <v>0</v>
      </c>
      <c r="R787" s="45">
        <v>0</v>
      </c>
      <c r="S787" s="44">
        <v>0</v>
      </c>
      <c r="T787" s="45">
        <v>0</v>
      </c>
      <c r="U787" s="44">
        <v>0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303"/>
        <v>0.28266666666666673</v>
      </c>
      <c r="AE787" s="54"/>
    </row>
    <row r="788" spans="2:31" x14ac:dyDescent="0.3">
      <c r="B788" s="4" t="s">
        <v>98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0.89416666666666689</v>
      </c>
      <c r="O788" s="44">
        <v>0.93399999999999994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303"/>
        <v>1.8281666666666667</v>
      </c>
      <c r="AE788" s="54"/>
    </row>
    <row r="789" spans="2:31" x14ac:dyDescent="0.3">
      <c r="B789" s="4" t="s">
        <v>99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</v>
      </c>
      <c r="O789" s="44">
        <v>0</v>
      </c>
      <c r="P789" s="45">
        <v>0</v>
      </c>
      <c r="Q789" s="44">
        <v>0</v>
      </c>
      <c r="R789" s="45">
        <v>0</v>
      </c>
      <c r="S789" s="44">
        <v>0</v>
      </c>
      <c r="T789" s="45">
        <v>0</v>
      </c>
      <c r="U789" s="44">
        <v>0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303"/>
        <v>0</v>
      </c>
      <c r="AE789" s="54"/>
    </row>
    <row r="790" spans="2:31" x14ac:dyDescent="0.3">
      <c r="B790" s="4" t="s">
        <v>100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1.5</v>
      </c>
      <c r="O790" s="44">
        <v>4.8381666666666669</v>
      </c>
      <c r="P790" s="45">
        <v>0</v>
      </c>
      <c r="Q790" s="44">
        <v>0</v>
      </c>
      <c r="R790" s="45">
        <v>0</v>
      </c>
      <c r="S790" s="44">
        <v>0</v>
      </c>
      <c r="T790" s="45">
        <v>0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303"/>
        <v>6.3381666666666669</v>
      </c>
      <c r="AE790" s="54"/>
    </row>
    <row r="791" spans="2:31" x14ac:dyDescent="0.3">
      <c r="B791" s="4" t="s">
        <v>101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6.137833333333333</v>
      </c>
      <c r="O791" s="44">
        <v>14.896333333333331</v>
      </c>
      <c r="P791" s="45">
        <v>0</v>
      </c>
      <c r="Q791" s="44">
        <v>0</v>
      </c>
      <c r="R791" s="45">
        <v>0</v>
      </c>
      <c r="S791" s="44">
        <v>0</v>
      </c>
      <c r="T791" s="45">
        <v>2.1981666666666664</v>
      </c>
      <c r="U791" s="44">
        <v>11.316666666666666</v>
      </c>
      <c r="V791" s="45">
        <v>1.2958333333333332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303"/>
        <v>35.844833333333327</v>
      </c>
      <c r="AE791" s="54"/>
    </row>
    <row r="792" spans="2:31" x14ac:dyDescent="0.3">
      <c r="B792" s="4" t="s">
        <v>108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303"/>
        <v>0</v>
      </c>
      <c r="AE792" s="54"/>
    </row>
    <row r="793" spans="2:31" x14ac:dyDescent="0.3">
      <c r="B793" s="4" t="s">
        <v>114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10.743333333333332</v>
      </c>
      <c r="U793" s="44">
        <v>79.4881666666667</v>
      </c>
      <c r="V793" s="45">
        <v>11.803166666666669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303"/>
        <v>102.03466666666671</v>
      </c>
      <c r="AE793" s="54"/>
    </row>
    <row r="794" spans="2:31" x14ac:dyDescent="0.3">
      <c r="B794" s="4" t="s">
        <v>118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303"/>
        <v>0</v>
      </c>
      <c r="AE794" s="54"/>
    </row>
    <row r="795" spans="2:31" x14ac:dyDescent="0.3">
      <c r="B795" s="4" t="s">
        <v>125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0.23000000000000007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5.0166666666666693E-2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303"/>
        <v>0.28016666666666679</v>
      </c>
      <c r="AE795" s="54"/>
    </row>
    <row r="796" spans="2:31" x14ac:dyDescent="0.3">
      <c r="B796" s="4" t="s">
        <v>126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303"/>
        <v>0</v>
      </c>
      <c r="AE796" s="54"/>
    </row>
    <row r="797" spans="2:31" x14ac:dyDescent="0.3">
      <c r="B797" s="4" t="s">
        <v>304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0</v>
      </c>
      <c r="R797" s="45">
        <v>0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303"/>
        <v>0</v>
      </c>
      <c r="AE797" s="54"/>
    </row>
    <row r="798" spans="2:31" x14ac:dyDescent="0.3">
      <c r="B798" s="4" t="s">
        <v>305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ref="AD798" si="304">SUM(E798:AB798)</f>
        <v>0</v>
      </c>
      <c r="AE798" s="54"/>
    </row>
    <row r="799" spans="2:31" x14ac:dyDescent="0.3">
      <c r="B799" s="4" t="s">
        <v>317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1.8598333333333348</v>
      </c>
      <c r="O799" s="44">
        <v>1.2389999999999992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303"/>
        <v>3.0988333333333342</v>
      </c>
      <c r="AE799" s="54"/>
    </row>
    <row r="800" spans="2:31" x14ac:dyDescent="0.3">
      <c r="B800" s="12" t="s">
        <v>2</v>
      </c>
      <c r="C800" s="12"/>
      <c r="D800" s="12"/>
      <c r="E800" s="13">
        <f>SUM(E749:E799)</f>
        <v>0</v>
      </c>
      <c r="F800" s="13">
        <f t="shared" ref="F800" si="305">SUM(F749:F799)</f>
        <v>0</v>
      </c>
      <c r="G800" s="13">
        <f t="shared" ref="G800" si="306">SUM(G749:G799)</f>
        <v>0</v>
      </c>
      <c r="H800" s="13">
        <f t="shared" ref="H800" si="307">SUM(H749:H799)</f>
        <v>0</v>
      </c>
      <c r="I800" s="13">
        <f t="shared" ref="I800" si="308">SUM(I749:I799)</f>
        <v>0</v>
      </c>
      <c r="J800" s="13">
        <f t="shared" ref="J800" si="309">SUM(J749:J799)</f>
        <v>0</v>
      </c>
      <c r="K800" s="13">
        <f t="shared" ref="K800" si="310">SUM(K749:K799)</f>
        <v>0</v>
      </c>
      <c r="L800" s="13">
        <f t="shared" ref="L800" si="311">SUM(L749:L799)</f>
        <v>0</v>
      </c>
      <c r="M800" s="13">
        <f t="shared" ref="M800" si="312">SUM(M749:M799)</f>
        <v>0</v>
      </c>
      <c r="N800" s="13">
        <f t="shared" ref="N800" si="313">SUM(N749:N799)</f>
        <v>40.202833333333331</v>
      </c>
      <c r="O800" s="13">
        <f t="shared" ref="O800" si="314">SUM(O749:O799)</f>
        <v>91.070999999999984</v>
      </c>
      <c r="P800" s="13">
        <f t="shared" ref="P800" si="315">SUM(P749:P799)</f>
        <v>12.682999999999991</v>
      </c>
      <c r="Q800" s="13">
        <f t="shared" ref="Q800" si="316">SUM(Q749:Q799)</f>
        <v>0</v>
      </c>
      <c r="R800" s="13">
        <f t="shared" ref="R800" si="317">SUM(R749:R799)</f>
        <v>6.4599999999999982</v>
      </c>
      <c r="S800" s="13">
        <f t="shared" ref="S800" si="318">SUM(S749:S799)</f>
        <v>20.105000000000008</v>
      </c>
      <c r="T800" s="13">
        <f t="shared" ref="T800" si="319">SUM(T749:T799)</f>
        <v>49.274000000000001</v>
      </c>
      <c r="U800" s="13">
        <f t="shared" ref="U800" si="320">SUM(U749:U799)</f>
        <v>292.78200000000004</v>
      </c>
      <c r="V800" s="13">
        <f t="shared" ref="V800" si="321">SUM(V749:V799)</f>
        <v>46.812000000000005</v>
      </c>
      <c r="W800" s="13">
        <f t="shared" ref="W800" si="322">SUM(W749:W799)</f>
        <v>0</v>
      </c>
      <c r="X800" s="13">
        <f t="shared" ref="X800" si="323">SUM(X749:X799)</f>
        <v>0</v>
      </c>
      <c r="Y800" s="13">
        <f t="shared" ref="Y800" si="324">SUM(Y749:Y799)</f>
        <v>0</v>
      </c>
      <c r="Z800" s="13">
        <f t="shared" ref="Z800" si="325">SUM(Z749:Z799)</f>
        <v>0</v>
      </c>
      <c r="AA800" s="13">
        <f t="shared" ref="AA800" si="326">SUM(AA749:AA799)</f>
        <v>0</v>
      </c>
      <c r="AB800" s="13">
        <f t="shared" ref="AB800" si="327">SUM(AB749:AB799)</f>
        <v>0</v>
      </c>
      <c r="AC800" s="116">
        <f>SUM(AC749:AE799)</f>
        <v>559.3898333333334</v>
      </c>
      <c r="AD800" s="116"/>
      <c r="AE800" s="116"/>
    </row>
    <row r="803" spans="2:31" x14ac:dyDescent="0.3">
      <c r="B803" s="8">
        <f>'Resumen-Mensual'!$S$26</f>
        <v>45762</v>
      </c>
    </row>
    <row r="804" spans="2:31" x14ac:dyDescent="0.3">
      <c r="B804" s="8"/>
    </row>
    <row r="805" spans="2:31" x14ac:dyDescent="0.3">
      <c r="B805" s="9" t="s">
        <v>81</v>
      </c>
      <c r="C805" s="10"/>
      <c r="D805" s="10"/>
      <c r="E805" s="11">
        <v>1</v>
      </c>
      <c r="F805" s="11">
        <v>2</v>
      </c>
      <c r="G805" s="11">
        <v>3</v>
      </c>
      <c r="H805" s="11">
        <v>4</v>
      </c>
      <c r="I805" s="11">
        <v>5</v>
      </c>
      <c r="J805" s="11">
        <v>6</v>
      </c>
      <c r="K805" s="11">
        <v>7</v>
      </c>
      <c r="L805" s="11">
        <v>8</v>
      </c>
      <c r="M805" s="11">
        <v>9</v>
      </c>
      <c r="N805" s="11">
        <v>10</v>
      </c>
      <c r="O805" s="11">
        <v>11</v>
      </c>
      <c r="P805" s="11">
        <v>12</v>
      </c>
      <c r="Q805" s="11">
        <v>13</v>
      </c>
      <c r="R805" s="11">
        <v>14</v>
      </c>
      <c r="S805" s="11">
        <v>15</v>
      </c>
      <c r="T805" s="11">
        <v>16</v>
      </c>
      <c r="U805" s="11">
        <v>17</v>
      </c>
      <c r="V805" s="11">
        <v>18</v>
      </c>
      <c r="W805" s="11">
        <v>19</v>
      </c>
      <c r="X805" s="11">
        <v>20</v>
      </c>
      <c r="Y805" s="11">
        <v>21</v>
      </c>
      <c r="Z805" s="11">
        <v>22</v>
      </c>
      <c r="AA805" s="11">
        <v>23</v>
      </c>
      <c r="AB805" s="11">
        <v>24</v>
      </c>
      <c r="AC805" s="99" t="s">
        <v>2</v>
      </c>
      <c r="AD805" s="99"/>
      <c r="AE805" s="99"/>
    </row>
    <row r="806" spans="2:31" x14ac:dyDescent="0.3">
      <c r="B806" s="14" t="s">
        <v>4</v>
      </c>
      <c r="C806" s="47"/>
      <c r="D806" s="47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23.217500000000005</v>
      </c>
      <c r="M806" s="44">
        <v>16.855833333333337</v>
      </c>
      <c r="N806" s="45">
        <v>18.753833333333329</v>
      </c>
      <c r="O806" s="44">
        <v>0</v>
      </c>
      <c r="P806" s="45">
        <v>0</v>
      </c>
      <c r="Q806" s="44">
        <v>0</v>
      </c>
      <c r="R806" s="45">
        <v>0</v>
      </c>
      <c r="S806" s="44">
        <v>0</v>
      </c>
      <c r="T806" s="45">
        <v>2.4188333333333323</v>
      </c>
      <c r="U806" s="44">
        <v>29.487500000000008</v>
      </c>
      <c r="V806" s="45">
        <v>0.47283333333333327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6"/>
      <c r="AD806" s="57">
        <f>SUM(E806:AB806)</f>
        <v>91.206333333333333</v>
      </c>
      <c r="AE806" s="56"/>
    </row>
    <row r="807" spans="2:31" x14ac:dyDescent="0.3">
      <c r="B807" s="14" t="s">
        <v>5</v>
      </c>
      <c r="C807" s="14"/>
      <c r="D807" s="1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0.30799999999999961</v>
      </c>
      <c r="M807" s="44">
        <v>0.8324999999999998</v>
      </c>
      <c r="N807" s="45">
        <v>21.534166666666671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3.4243333333333315</v>
      </c>
      <c r="U807" s="44">
        <v>8.8114999999999917</v>
      </c>
      <c r="V807" s="45">
        <v>5.3548333333333344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>SUM(E807:AB807)</f>
        <v>40.265333333333331</v>
      </c>
      <c r="AE807" s="54"/>
    </row>
    <row r="808" spans="2:31" x14ac:dyDescent="0.3">
      <c r="B808" s="14" t="s">
        <v>6</v>
      </c>
      <c r="C808" s="14"/>
      <c r="D808" s="1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0.74816666666666665</v>
      </c>
      <c r="N808" s="45">
        <v>2.3011666666666666</v>
      </c>
      <c r="O808" s="44">
        <v>0</v>
      </c>
      <c r="P808" s="45">
        <v>0</v>
      </c>
      <c r="Q808" s="44">
        <v>0</v>
      </c>
      <c r="R808" s="45">
        <v>0</v>
      </c>
      <c r="S808" s="44">
        <v>0</v>
      </c>
      <c r="T808" s="45">
        <v>15.827333333333327</v>
      </c>
      <c r="U808" s="44">
        <v>20.118166666666664</v>
      </c>
      <c r="V808" s="45">
        <v>12.951000000000002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ref="AD808:AD856" si="328">SUM(E808:AB808)</f>
        <v>51.945833333333319</v>
      </c>
      <c r="AE808" s="54"/>
    </row>
    <row r="809" spans="2:31" x14ac:dyDescent="0.3">
      <c r="B809" s="14" t="s">
        <v>105</v>
      </c>
      <c r="C809" s="14"/>
      <c r="D809" s="1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0.37566666666666659</v>
      </c>
      <c r="M809" s="44">
        <v>2.0963333333333312</v>
      </c>
      <c r="N809" s="45">
        <v>2.9339999999999988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28.29966666666666</v>
      </c>
      <c r="U809" s="44">
        <v>44.454500000000017</v>
      </c>
      <c r="V809" s="45">
        <v>29.847833333333337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328"/>
        <v>108.00800000000001</v>
      </c>
      <c r="AE809" s="54"/>
    </row>
    <row r="810" spans="2:31" x14ac:dyDescent="0.3">
      <c r="B810" s="14" t="s">
        <v>7</v>
      </c>
      <c r="C810" s="14"/>
      <c r="D810" s="1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0.71000000000000008</v>
      </c>
      <c r="N810" s="45">
        <v>0.10300000000000005</v>
      </c>
      <c r="O810" s="44">
        <v>0</v>
      </c>
      <c r="P810" s="45">
        <v>0</v>
      </c>
      <c r="Q810" s="44">
        <v>0</v>
      </c>
      <c r="R810" s="45">
        <v>0</v>
      </c>
      <c r="S810" s="44">
        <v>0</v>
      </c>
      <c r="T810" s="45">
        <v>29.977166666666669</v>
      </c>
      <c r="U810" s="44">
        <v>52.609000000000002</v>
      </c>
      <c r="V810" s="45">
        <v>7.0138333333333343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328"/>
        <v>90.413000000000011</v>
      </c>
      <c r="AE810" s="54"/>
    </row>
    <row r="811" spans="2:31" x14ac:dyDescent="0.3">
      <c r="B811" s="14" t="s">
        <v>8</v>
      </c>
      <c r="C811" s="14"/>
      <c r="D811" s="1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6.344333333333334</v>
      </c>
      <c r="M811" s="44">
        <v>27.376333333333342</v>
      </c>
      <c r="N811" s="45">
        <v>44.1011666666667</v>
      </c>
      <c r="O811" s="44">
        <v>12.778999999999996</v>
      </c>
      <c r="P811" s="45">
        <v>1.2999999999999783E-2</v>
      </c>
      <c r="Q811" s="44">
        <v>1.0278333333333325</v>
      </c>
      <c r="R811" s="45">
        <v>14.518999999999998</v>
      </c>
      <c r="S811" s="44">
        <v>0.77216666666666667</v>
      </c>
      <c r="T811" s="45">
        <v>0</v>
      </c>
      <c r="U811" s="44">
        <v>4.2366666666666655</v>
      </c>
      <c r="V811" s="45">
        <v>6.9060000000000006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328"/>
        <v>118.07550000000005</v>
      </c>
      <c r="AE811" s="54"/>
    </row>
    <row r="812" spans="2:31" x14ac:dyDescent="0.3">
      <c r="B812" s="14" t="s">
        <v>9</v>
      </c>
      <c r="C812" s="14"/>
      <c r="D812" s="1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2.7190000000000003</v>
      </c>
      <c r="M812" s="44">
        <v>8.3863333333333383</v>
      </c>
      <c r="N812" s="45">
        <v>5.8649999999999967</v>
      </c>
      <c r="O812" s="44">
        <v>0</v>
      </c>
      <c r="P812" s="45">
        <v>0</v>
      </c>
      <c r="Q812" s="44">
        <v>0</v>
      </c>
      <c r="R812" s="45">
        <v>0</v>
      </c>
      <c r="S812" s="44">
        <v>0</v>
      </c>
      <c r="T812" s="45">
        <v>0</v>
      </c>
      <c r="U812" s="44">
        <v>0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328"/>
        <v>16.970333333333336</v>
      </c>
      <c r="AE812" s="54"/>
    </row>
    <row r="813" spans="2:31" x14ac:dyDescent="0.3">
      <c r="B813" s="14" t="s">
        <v>10</v>
      </c>
      <c r="C813" s="14"/>
      <c r="D813" s="1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2.7799999999999994</v>
      </c>
      <c r="M813" s="44">
        <v>6.6578333333333326</v>
      </c>
      <c r="N813" s="45">
        <v>5.6711666666666671</v>
      </c>
      <c r="O813" s="44">
        <v>0</v>
      </c>
      <c r="P813" s="45">
        <v>0</v>
      </c>
      <c r="Q813" s="44">
        <v>0</v>
      </c>
      <c r="R813" s="45">
        <v>0</v>
      </c>
      <c r="S813" s="44">
        <v>0</v>
      </c>
      <c r="T813" s="45">
        <v>10.001166666666665</v>
      </c>
      <c r="U813" s="44">
        <v>8.5969999999999995</v>
      </c>
      <c r="V813" s="45">
        <v>2.3199999999999994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328"/>
        <v>36.027166666666666</v>
      </c>
      <c r="AE813" s="54"/>
    </row>
    <row r="814" spans="2:31" x14ac:dyDescent="0.3">
      <c r="B814" s="14" t="s">
        <v>11</v>
      </c>
      <c r="C814" s="14"/>
      <c r="D814" s="1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2.8115000000000001</v>
      </c>
      <c r="M814" s="44">
        <v>0.22483333333333336</v>
      </c>
      <c r="N814" s="45">
        <v>0.29349999999999998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4.009666666666666</v>
      </c>
      <c r="V814" s="45">
        <v>1.6595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328"/>
        <v>8.9989999999999988</v>
      </c>
      <c r="AE814" s="54"/>
    </row>
    <row r="815" spans="2:31" x14ac:dyDescent="0.3">
      <c r="B815" s="14" t="s">
        <v>12</v>
      </c>
      <c r="C815" s="14"/>
      <c r="D815" s="1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2.807666666666667</v>
      </c>
      <c r="M815" s="44">
        <v>8.5283333333333324</v>
      </c>
      <c r="N815" s="45">
        <v>6.894000000000001</v>
      </c>
      <c r="O815" s="44">
        <v>0</v>
      </c>
      <c r="P815" s="45">
        <v>0</v>
      </c>
      <c r="Q815" s="44">
        <v>0</v>
      </c>
      <c r="R815" s="45">
        <v>0</v>
      </c>
      <c r="S815" s="44">
        <v>0</v>
      </c>
      <c r="T815" s="45">
        <v>13.21166666666667</v>
      </c>
      <c r="U815" s="44">
        <v>13.984333333333336</v>
      </c>
      <c r="V815" s="45">
        <v>1.1793333333333331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328"/>
        <v>46.605333333333334</v>
      </c>
      <c r="AE815" s="54"/>
    </row>
    <row r="816" spans="2:31" x14ac:dyDescent="0.3">
      <c r="B816" s="14" t="s">
        <v>13</v>
      </c>
      <c r="C816" s="14"/>
      <c r="D816" s="1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0.5553333333333329</v>
      </c>
      <c r="N816" s="45">
        <v>6.016666666666666E-2</v>
      </c>
      <c r="O816" s="44">
        <v>0</v>
      </c>
      <c r="P816" s="45">
        <v>0</v>
      </c>
      <c r="Q816" s="44">
        <v>0</v>
      </c>
      <c r="R816" s="45">
        <v>0</v>
      </c>
      <c r="S816" s="44">
        <v>0</v>
      </c>
      <c r="T816" s="45">
        <v>0</v>
      </c>
      <c r="U816" s="44">
        <v>1.4680000000000002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328"/>
        <v>2.0834999999999999</v>
      </c>
      <c r="AE816" s="54"/>
    </row>
    <row r="817" spans="2:31" x14ac:dyDescent="0.3">
      <c r="B817" s="14" t="s">
        <v>14</v>
      </c>
      <c r="C817" s="14"/>
      <c r="D817" s="1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328"/>
        <v>0</v>
      </c>
      <c r="AE817" s="54"/>
    </row>
    <row r="818" spans="2:31" x14ac:dyDescent="0.3">
      <c r="B818" s="14" t="s">
        <v>15</v>
      </c>
      <c r="C818" s="14"/>
      <c r="D818" s="1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2.4833333333333367E-2</v>
      </c>
      <c r="M818" s="44">
        <v>0.50066666666666682</v>
      </c>
      <c r="N818" s="45">
        <v>6.319166666666665</v>
      </c>
      <c r="O818" s="44">
        <v>0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0</v>
      </c>
      <c r="V818" s="45">
        <v>2.1036666666666664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328"/>
        <v>8.9483333333333306</v>
      </c>
      <c r="AE818" s="54"/>
    </row>
    <row r="819" spans="2:31" x14ac:dyDescent="0.3">
      <c r="B819" s="14" t="s">
        <v>16</v>
      </c>
      <c r="C819" s="14"/>
      <c r="D819" s="1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0.62449999999999972</v>
      </c>
      <c r="M819" s="44">
        <v>0.29850000000000032</v>
      </c>
      <c r="N819" s="45">
        <v>0</v>
      </c>
      <c r="O819" s="44">
        <v>0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328"/>
        <v>0.92300000000000004</v>
      </c>
      <c r="AE819" s="54"/>
    </row>
    <row r="820" spans="2:31" x14ac:dyDescent="0.3">
      <c r="B820" s="14" t="s">
        <v>17</v>
      </c>
      <c r="C820" s="14"/>
      <c r="D820" s="1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4.3499999999999962E-2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328"/>
        <v>4.3499999999999962E-2</v>
      </c>
      <c r="AE820" s="54"/>
    </row>
    <row r="821" spans="2:31" x14ac:dyDescent="0.3">
      <c r="B821" s="14" t="s">
        <v>18</v>
      </c>
      <c r="C821" s="14"/>
      <c r="D821" s="1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1.6475000000000002</v>
      </c>
      <c r="M821" s="44">
        <v>0.81766666666666665</v>
      </c>
      <c r="N821" s="45">
        <v>3.3839999999999986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7.4808333333333312</v>
      </c>
      <c r="U821" s="44">
        <v>20.064000000000007</v>
      </c>
      <c r="V821" s="45">
        <v>15.393000000000004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328"/>
        <v>48.787000000000006</v>
      </c>
      <c r="AE821" s="54"/>
    </row>
    <row r="822" spans="2:31" x14ac:dyDescent="0.3">
      <c r="B822" s="14" t="s">
        <v>19</v>
      </c>
      <c r="C822" s="14"/>
      <c r="D822" s="1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0.44183333333333324</v>
      </c>
      <c r="N822" s="45">
        <v>0.82699999999999974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28.63249999999999</v>
      </c>
      <c r="V822" s="45">
        <v>19.479666666666667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328"/>
        <v>49.380999999999986</v>
      </c>
      <c r="AE822" s="54"/>
    </row>
    <row r="823" spans="2:31" x14ac:dyDescent="0.3">
      <c r="B823" s="4" t="s">
        <v>20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0.27233333333333326</v>
      </c>
      <c r="M823" s="44">
        <v>4.0913333333333339</v>
      </c>
      <c r="N823" s="45">
        <v>5.2026666666666666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4.8341666666666647</v>
      </c>
      <c r="U823" s="44">
        <v>11.079333333333334</v>
      </c>
      <c r="V823" s="45">
        <v>3.7538333333333322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328"/>
        <v>29.233666666666664</v>
      </c>
      <c r="AE823" s="54"/>
    </row>
    <row r="824" spans="2:31" x14ac:dyDescent="0.3">
      <c r="B824" s="4" t="s">
        <v>21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6.3350000000000044</v>
      </c>
      <c r="U824" s="44">
        <v>3.6055000000000006</v>
      </c>
      <c r="V824" s="45">
        <v>5.7166666666666664E-2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328"/>
        <v>9.9976666666666727</v>
      </c>
      <c r="AE824" s="54"/>
    </row>
    <row r="825" spans="2:31" x14ac:dyDescent="0.3">
      <c r="B825" s="4" t="s">
        <v>22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328"/>
        <v>0</v>
      </c>
      <c r="AE825" s="54"/>
    </row>
    <row r="826" spans="2:31" x14ac:dyDescent="0.3">
      <c r="B826" s="4" t="s">
        <v>23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328"/>
        <v>0</v>
      </c>
      <c r="AE826" s="54"/>
    </row>
    <row r="827" spans="2:31" x14ac:dyDescent="0.3">
      <c r="B827" s="4" t="s">
        <v>24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328"/>
        <v>0</v>
      </c>
      <c r="AE827" s="54"/>
    </row>
    <row r="828" spans="2:31" x14ac:dyDescent="0.3">
      <c r="B828" s="4" t="s">
        <v>25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1.299333333333333</v>
      </c>
      <c r="M828" s="44">
        <v>0.55399999999999983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328"/>
        <v>1.8533333333333328</v>
      </c>
      <c r="AE828" s="54"/>
    </row>
    <row r="829" spans="2:31" x14ac:dyDescent="0.3">
      <c r="B829" s="4" t="s">
        <v>26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6.3E-2</v>
      </c>
      <c r="M829" s="44">
        <v>4.3499999999999997E-2</v>
      </c>
      <c r="N829" s="45">
        <v>0</v>
      </c>
      <c r="O829" s="44">
        <v>0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328"/>
        <v>0.1065</v>
      </c>
      <c r="AE829" s="54"/>
    </row>
    <row r="830" spans="2:31" x14ac:dyDescent="0.3">
      <c r="B830" s="4" t="s">
        <v>27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1.5633333333333337</v>
      </c>
      <c r="M830" s="44">
        <v>0.58033333333333337</v>
      </c>
      <c r="N830" s="45">
        <v>0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328"/>
        <v>2.1436666666666673</v>
      </c>
      <c r="AE830" s="54"/>
    </row>
    <row r="831" spans="2:31" x14ac:dyDescent="0.3">
      <c r="B831" s="4" t="s">
        <v>28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0.24483333333333332</v>
      </c>
      <c r="M831" s="44">
        <v>0.24500000000000002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328"/>
        <v>0.48983333333333334</v>
      </c>
      <c r="AE831" s="54"/>
    </row>
    <row r="832" spans="2:31" x14ac:dyDescent="0.3">
      <c r="B832" s="4" t="s">
        <v>106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4.0000000000000001E-3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328"/>
        <v>4.0000000000000001E-3</v>
      </c>
      <c r="AE832" s="54"/>
    </row>
    <row r="833" spans="2:31" x14ac:dyDescent="0.3">
      <c r="B833" s="4" t="s">
        <v>29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3.6666666666666662E-3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328"/>
        <v>3.6666666666666662E-3</v>
      </c>
      <c r="AE833" s="54"/>
    </row>
    <row r="834" spans="2:31" x14ac:dyDescent="0.3">
      <c r="B834" s="4" t="s">
        <v>30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0.26533333333333331</v>
      </c>
      <c r="M834" s="44">
        <v>0.3138333333333333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328"/>
        <v>0.57916666666666661</v>
      </c>
      <c r="AE834" s="54"/>
    </row>
    <row r="835" spans="2:31" x14ac:dyDescent="0.3">
      <c r="B835" s="4" t="s">
        <v>31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0.84000000000000019</v>
      </c>
      <c r="M835" s="44">
        <v>2.1750000000000016</v>
      </c>
      <c r="N835" s="45">
        <v>1.8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7.0000000000000021E-2</v>
      </c>
      <c r="U835" s="44">
        <v>0.39999999999999963</v>
      </c>
      <c r="V835" s="45">
        <v>0.41999999999999976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328"/>
        <v>5.7050000000000018</v>
      </c>
      <c r="AE835" s="54"/>
    </row>
    <row r="836" spans="2:31" x14ac:dyDescent="0.3">
      <c r="B836" s="4" t="s">
        <v>32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0.65900000000000003</v>
      </c>
      <c r="M836" s="44">
        <v>0.29100000000000004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328"/>
        <v>0.95000000000000007</v>
      </c>
      <c r="AE836" s="54"/>
    </row>
    <row r="837" spans="2:31" x14ac:dyDescent="0.3">
      <c r="B837" s="4" t="s">
        <v>33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3.2666666666666656E-2</v>
      </c>
      <c r="M837" s="44">
        <v>4.3999999999999997E-2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328"/>
        <v>7.6666666666666661E-2</v>
      </c>
      <c r="AE837" s="54"/>
    </row>
    <row r="838" spans="2:31" x14ac:dyDescent="0.3">
      <c r="B838" s="4" t="s">
        <v>34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328"/>
        <v>0</v>
      </c>
      <c r="AE838" s="54"/>
    </row>
    <row r="839" spans="2:31" x14ac:dyDescent="0.3">
      <c r="B839" s="4" t="s">
        <v>35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0.26566666666666677</v>
      </c>
      <c r="M839" s="44">
        <v>0.87566666666666637</v>
      </c>
      <c r="N839" s="45">
        <v>0</v>
      </c>
      <c r="O839" s="44">
        <v>0</v>
      </c>
      <c r="P839" s="45">
        <v>0</v>
      </c>
      <c r="Q839" s="44">
        <v>0</v>
      </c>
      <c r="R839" s="45">
        <v>0</v>
      </c>
      <c r="S839" s="44">
        <v>0</v>
      </c>
      <c r="T839" s="45">
        <v>0</v>
      </c>
      <c r="U839" s="44">
        <v>0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328"/>
        <v>1.1413333333333331</v>
      </c>
      <c r="AE839" s="54"/>
    </row>
    <row r="840" spans="2:31" x14ac:dyDescent="0.3">
      <c r="B840" s="4" t="s">
        <v>36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0.97599999999999965</v>
      </c>
      <c r="M840" s="44">
        <v>0.43916666666666659</v>
      </c>
      <c r="N840" s="45">
        <v>0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328"/>
        <v>1.4151666666666662</v>
      </c>
      <c r="AE840" s="54"/>
    </row>
    <row r="841" spans="2:31" x14ac:dyDescent="0.3">
      <c r="B841" s="4" t="s">
        <v>107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1.6883333333333335</v>
      </c>
      <c r="M841" s="44">
        <v>1.0123333333333333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328"/>
        <v>2.7006666666666668</v>
      </c>
      <c r="AE841" s="54"/>
    </row>
    <row r="842" spans="2:31" x14ac:dyDescent="0.3">
      <c r="B842" s="4" t="s">
        <v>86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0.3913333333333332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328"/>
        <v>0.3913333333333332</v>
      </c>
      <c r="AE842" s="54"/>
    </row>
    <row r="843" spans="2:31" x14ac:dyDescent="0.3">
      <c r="B843" s="4" t="s">
        <v>87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0.85316666666666674</v>
      </c>
      <c r="M843" s="44">
        <v>0.40133333333333343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328"/>
        <v>1.2545000000000002</v>
      </c>
      <c r="AE843" s="54"/>
    </row>
    <row r="844" spans="2:31" x14ac:dyDescent="0.3">
      <c r="B844" s="4" t="s">
        <v>93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0.12733333333333333</v>
      </c>
      <c r="M844" s="44">
        <v>6.3166666666666663E-2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328"/>
        <v>0.1905</v>
      </c>
      <c r="AE844" s="54"/>
    </row>
    <row r="845" spans="2:31" x14ac:dyDescent="0.3">
      <c r="B845" s="4" t="s">
        <v>98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0.17966666666666661</v>
      </c>
      <c r="M845" s="44">
        <v>5.8500000000000024E-2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328"/>
        <v>0.23816666666666664</v>
      </c>
      <c r="AE845" s="54"/>
    </row>
    <row r="846" spans="2:31" x14ac:dyDescent="0.3">
      <c r="B846" s="4" t="s">
        <v>99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328"/>
        <v>0</v>
      </c>
      <c r="AE846" s="54"/>
    </row>
    <row r="847" spans="2:31" x14ac:dyDescent="0.3">
      <c r="B847" s="4" t="s">
        <v>100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4.1965000000000021</v>
      </c>
      <c r="N847" s="45">
        <v>10.440000000000008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4.8378333333333314</v>
      </c>
      <c r="U847" s="44">
        <v>1.4460000000000015</v>
      </c>
      <c r="V847" s="45">
        <v>2.2058333333333318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328"/>
        <v>23.126166666666673</v>
      </c>
      <c r="AE847" s="54"/>
    </row>
    <row r="848" spans="2:31" x14ac:dyDescent="0.3">
      <c r="B848" s="4" t="s">
        <v>101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10.977499999999997</v>
      </c>
      <c r="M848" s="44">
        <v>35.562999999999995</v>
      </c>
      <c r="N848" s="45">
        <v>40.788833333333329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19.385000000000002</v>
      </c>
      <c r="U848" s="44">
        <v>27.111500000000017</v>
      </c>
      <c r="V848" s="45">
        <v>16.685999999999986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328"/>
        <v>150.51183333333333</v>
      </c>
      <c r="AE848" s="54"/>
    </row>
    <row r="849" spans="2:31" x14ac:dyDescent="0.3">
      <c r="B849" s="4" t="s">
        <v>108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0</v>
      </c>
      <c r="U849" s="44">
        <v>0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328"/>
        <v>0</v>
      </c>
      <c r="AE849" s="54"/>
    </row>
    <row r="850" spans="2:31" x14ac:dyDescent="0.3">
      <c r="B850" s="4" t="s">
        <v>114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2.3701666666666674</v>
      </c>
      <c r="M850" s="44">
        <v>2.9465000000000008</v>
      </c>
      <c r="N850" s="45">
        <v>0.1308333333333333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21.496333333333336</v>
      </c>
      <c r="U850" s="44">
        <v>31.561499999999988</v>
      </c>
      <c r="V850" s="45">
        <v>22.546666666666646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328"/>
        <v>81.051999999999964</v>
      </c>
      <c r="AE850" s="54"/>
    </row>
    <row r="851" spans="2:31" x14ac:dyDescent="0.3">
      <c r="B851" s="4" t="s">
        <v>118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28"/>
        <v>0</v>
      </c>
      <c r="AE851" s="54"/>
    </row>
    <row r="852" spans="2:31" x14ac:dyDescent="0.3">
      <c r="B852" s="4" t="s">
        <v>125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0.11766666666666664</v>
      </c>
      <c r="M852" s="44">
        <v>4.116666666666665E-2</v>
      </c>
      <c r="N852" s="45">
        <v>0.18050000000000008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28"/>
        <v>0.33933333333333338</v>
      </c>
      <c r="AE852" s="54"/>
    </row>
    <row r="853" spans="2:31" x14ac:dyDescent="0.3">
      <c r="B853" s="4" t="s">
        <v>126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28"/>
        <v>0</v>
      </c>
      <c r="AE853" s="54"/>
    </row>
    <row r="854" spans="2:31" x14ac:dyDescent="0.3">
      <c r="B854" s="4" t="s">
        <v>304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28"/>
        <v>0</v>
      </c>
      <c r="AE854" s="54"/>
    </row>
    <row r="855" spans="2:31" x14ac:dyDescent="0.3">
      <c r="B855" s="4" t="s">
        <v>305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ref="AD855" si="329">SUM(E855:AB855)</f>
        <v>0</v>
      </c>
      <c r="AE855" s="54"/>
    </row>
    <row r="856" spans="2:31" x14ac:dyDescent="0.3">
      <c r="B856" s="4" t="s">
        <v>317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18.43566666666667</v>
      </c>
      <c r="M856" s="44">
        <v>5.6136666666666679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28"/>
        <v>24.049333333333337</v>
      </c>
      <c r="AE856" s="54"/>
    </row>
    <row r="857" spans="2:31" x14ac:dyDescent="0.3">
      <c r="B857" s="12" t="s">
        <v>2</v>
      </c>
      <c r="C857" s="12"/>
      <c r="D857" s="12"/>
      <c r="E857" s="13">
        <f>SUM(E806:E856)</f>
        <v>0</v>
      </c>
      <c r="F857" s="13">
        <f t="shared" ref="F857" si="330">SUM(F806:F856)</f>
        <v>0</v>
      </c>
      <c r="G857" s="13">
        <f t="shared" ref="G857" si="331">SUM(G806:G856)</f>
        <v>0</v>
      </c>
      <c r="H857" s="13">
        <f t="shared" ref="H857" si="332">SUM(H806:H856)</f>
        <v>0</v>
      </c>
      <c r="I857" s="13">
        <f t="shared" ref="I857" si="333">SUM(I806:I856)</f>
        <v>0</v>
      </c>
      <c r="J857" s="13">
        <f t="shared" ref="J857" si="334">SUM(J806:J856)</f>
        <v>0</v>
      </c>
      <c r="K857" s="13">
        <f t="shared" ref="K857" si="335">SUM(K806:K856)</f>
        <v>0</v>
      </c>
      <c r="L857" s="13">
        <f t="shared" ref="L857" si="336">SUM(L806:L856)</f>
        <v>85.286500000000018</v>
      </c>
      <c r="M857" s="13">
        <f t="shared" ref="M857" si="337">SUM(M806:M856)</f>
        <v>134.62699999999998</v>
      </c>
      <c r="N857" s="13">
        <f t="shared" ref="N857" si="338">SUM(N806:N856)</f>
        <v>177.58416666666665</v>
      </c>
      <c r="O857" s="13">
        <f t="shared" ref="O857" si="339">SUM(O806:O856)</f>
        <v>12.778999999999996</v>
      </c>
      <c r="P857" s="13">
        <f t="shared" ref="P857" si="340">SUM(P806:P856)</f>
        <v>1.2999999999999783E-2</v>
      </c>
      <c r="Q857" s="13">
        <f t="shared" ref="Q857" si="341">SUM(Q806:Q856)</f>
        <v>1.0278333333333325</v>
      </c>
      <c r="R857" s="13">
        <f t="shared" ref="R857" si="342">SUM(R806:R856)</f>
        <v>14.518999999999998</v>
      </c>
      <c r="S857" s="13">
        <f t="shared" ref="S857" si="343">SUM(S806:S856)</f>
        <v>0.77216666666666667</v>
      </c>
      <c r="T857" s="13">
        <f t="shared" ref="T857" si="344">SUM(T806:T856)</f>
        <v>167.59933333333331</v>
      </c>
      <c r="U857" s="13">
        <f t="shared" ref="U857" si="345">SUM(U806:U856)</f>
        <v>311.67666666666668</v>
      </c>
      <c r="V857" s="13">
        <f t="shared" ref="V857" si="346">SUM(V806:V856)</f>
        <v>150.35099999999997</v>
      </c>
      <c r="W857" s="13">
        <f t="shared" ref="W857" si="347">SUM(W806:W856)</f>
        <v>0</v>
      </c>
      <c r="X857" s="13">
        <f t="shared" ref="X857" si="348">SUM(X806:X856)</f>
        <v>0</v>
      </c>
      <c r="Y857" s="13">
        <f t="shared" ref="Y857" si="349">SUM(Y806:Y856)</f>
        <v>0</v>
      </c>
      <c r="Z857" s="13">
        <f t="shared" ref="Z857" si="350">SUM(Z806:Z856)</f>
        <v>0</v>
      </c>
      <c r="AA857" s="13">
        <f t="shared" ref="AA857" si="351">SUM(AA806:AA856)</f>
        <v>0</v>
      </c>
      <c r="AB857" s="13">
        <f t="shared" ref="AB857" si="352">SUM(AB806:AB856)</f>
        <v>0</v>
      </c>
      <c r="AC857" s="116">
        <f>SUM(AC806:AE856)</f>
        <v>1056.2356666666669</v>
      </c>
      <c r="AD857" s="116"/>
      <c r="AE857" s="116"/>
    </row>
    <row r="860" spans="2:31" x14ac:dyDescent="0.3">
      <c r="B860" s="8">
        <f>'Resumen-Mensual'!$T$26</f>
        <v>45763</v>
      </c>
    </row>
    <row r="861" spans="2:31" x14ac:dyDescent="0.3">
      <c r="B861" s="8"/>
    </row>
    <row r="862" spans="2:31" x14ac:dyDescent="0.3">
      <c r="B862" s="9" t="s">
        <v>81</v>
      </c>
      <c r="C862" s="10"/>
      <c r="D862" s="10"/>
      <c r="E862" s="11">
        <v>1</v>
      </c>
      <c r="F862" s="11">
        <v>2</v>
      </c>
      <c r="G862" s="11">
        <v>3</v>
      </c>
      <c r="H862" s="11">
        <v>4</v>
      </c>
      <c r="I862" s="11">
        <v>5</v>
      </c>
      <c r="J862" s="11">
        <v>6</v>
      </c>
      <c r="K862" s="11">
        <v>7</v>
      </c>
      <c r="L862" s="11">
        <v>8</v>
      </c>
      <c r="M862" s="11">
        <v>9</v>
      </c>
      <c r="N862" s="11">
        <v>10</v>
      </c>
      <c r="O862" s="11">
        <v>11</v>
      </c>
      <c r="P862" s="11">
        <v>12</v>
      </c>
      <c r="Q862" s="11">
        <v>13</v>
      </c>
      <c r="R862" s="11">
        <v>14</v>
      </c>
      <c r="S862" s="11">
        <v>15</v>
      </c>
      <c r="T862" s="11">
        <v>16</v>
      </c>
      <c r="U862" s="11">
        <v>17</v>
      </c>
      <c r="V862" s="11">
        <v>18</v>
      </c>
      <c r="W862" s="11">
        <v>19</v>
      </c>
      <c r="X862" s="11">
        <v>20</v>
      </c>
      <c r="Y862" s="11">
        <v>21</v>
      </c>
      <c r="Z862" s="11">
        <v>22</v>
      </c>
      <c r="AA862" s="11">
        <v>23</v>
      </c>
      <c r="AB862" s="11">
        <v>24</v>
      </c>
      <c r="AC862" s="99" t="s">
        <v>2</v>
      </c>
      <c r="AD862" s="99"/>
      <c r="AE862" s="99"/>
    </row>
    <row r="863" spans="2:31" x14ac:dyDescent="0.3">
      <c r="B863" s="14" t="s">
        <v>4</v>
      </c>
      <c r="C863" s="47"/>
      <c r="D863" s="47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4.7601666666666667</v>
      </c>
      <c r="M863" s="44">
        <v>15.682333333333341</v>
      </c>
      <c r="N863" s="45">
        <v>0</v>
      </c>
      <c r="O863" s="44">
        <v>0</v>
      </c>
      <c r="P863" s="45">
        <v>0</v>
      </c>
      <c r="Q863" s="44">
        <v>13.391666666666662</v>
      </c>
      <c r="R863" s="45">
        <v>25.139499999999998</v>
      </c>
      <c r="S863" s="44">
        <v>23.539500000000007</v>
      </c>
      <c r="T863" s="45">
        <v>33.032833333333336</v>
      </c>
      <c r="U863" s="44">
        <v>25.103666666666673</v>
      </c>
      <c r="V863" s="45">
        <v>4.9463333333333326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6"/>
      <c r="AD863" s="57">
        <f>SUM(E863:AB863)</f>
        <v>145.59600000000003</v>
      </c>
      <c r="AE863" s="56"/>
    </row>
    <row r="864" spans="2:31" x14ac:dyDescent="0.3">
      <c r="B864" s="14" t="s">
        <v>5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4.0618333333333343</v>
      </c>
      <c r="M864" s="44">
        <v>3.4363333333333332</v>
      </c>
      <c r="N864" s="45">
        <v>0</v>
      </c>
      <c r="O864" s="44">
        <v>0</v>
      </c>
      <c r="P864" s="45">
        <v>0</v>
      </c>
      <c r="Q864" s="44">
        <v>0</v>
      </c>
      <c r="R864" s="45">
        <v>0</v>
      </c>
      <c r="S864" s="44">
        <v>8.5691666666666677</v>
      </c>
      <c r="T864" s="45">
        <v>19.781000000000006</v>
      </c>
      <c r="U864" s="44">
        <v>26.664166666666677</v>
      </c>
      <c r="V864" s="45">
        <v>7.1023333333333332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>SUM(E864:AB864)</f>
        <v>69.614833333333351</v>
      </c>
      <c r="AE864" s="54"/>
    </row>
    <row r="865" spans="2:31" x14ac:dyDescent="0.3">
      <c r="B865" s="14" t="s">
        <v>6</v>
      </c>
      <c r="C865" s="14"/>
      <c r="D865" s="1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0.41199999999999992</v>
      </c>
      <c r="M865" s="44">
        <v>5.4886666666666688</v>
      </c>
      <c r="N865" s="45">
        <v>1.5429999999999997</v>
      </c>
      <c r="O865" s="44">
        <v>0</v>
      </c>
      <c r="P865" s="45">
        <v>0</v>
      </c>
      <c r="Q865" s="44">
        <v>10.086333333333338</v>
      </c>
      <c r="R865" s="45">
        <v>29.344666666666644</v>
      </c>
      <c r="S865" s="44">
        <v>13.501666666666672</v>
      </c>
      <c r="T865" s="45">
        <v>10.397333333333336</v>
      </c>
      <c r="U865" s="44">
        <v>13.248833333333344</v>
      </c>
      <c r="V865" s="45">
        <v>4.669666666666668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ref="AD865:AD913" si="353">SUM(E865:AB865)</f>
        <v>88.692166666666679</v>
      </c>
      <c r="AE865" s="54"/>
    </row>
    <row r="866" spans="2:31" x14ac:dyDescent="0.3">
      <c r="B866" s="14" t="s">
        <v>105</v>
      </c>
      <c r="C866" s="14"/>
      <c r="D866" s="1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9.6666666666666665E-2</v>
      </c>
      <c r="M866" s="44">
        <v>0.49099999999999971</v>
      </c>
      <c r="N866" s="45">
        <v>3.8666666666666676E-2</v>
      </c>
      <c r="O866" s="44">
        <v>0</v>
      </c>
      <c r="P866" s="45">
        <v>0</v>
      </c>
      <c r="Q866" s="44">
        <v>6.5531666666666659</v>
      </c>
      <c r="R866" s="45">
        <v>28.730500000000003</v>
      </c>
      <c r="S866" s="44">
        <v>55.959833333333322</v>
      </c>
      <c r="T866" s="45">
        <v>46.417000000000009</v>
      </c>
      <c r="U866" s="44">
        <v>44.459166666666661</v>
      </c>
      <c r="V866" s="45">
        <v>4.172333333333337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53"/>
        <v>186.91833333333332</v>
      </c>
      <c r="AE866" s="54"/>
    </row>
    <row r="867" spans="2:31" x14ac:dyDescent="0.3">
      <c r="B867" s="14" t="s">
        <v>7</v>
      </c>
      <c r="C867" s="14"/>
      <c r="D867" s="1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1.4054999999999997</v>
      </c>
      <c r="M867" s="44">
        <v>3.3323333333333354</v>
      </c>
      <c r="N867" s="45">
        <v>3.3913333333333333</v>
      </c>
      <c r="O867" s="44">
        <v>0</v>
      </c>
      <c r="P867" s="45">
        <v>0</v>
      </c>
      <c r="Q867" s="44">
        <v>19.314</v>
      </c>
      <c r="R867" s="45">
        <v>59.927500000000009</v>
      </c>
      <c r="S867" s="44">
        <v>59.163666666666671</v>
      </c>
      <c r="T867" s="45">
        <v>29.700333333333329</v>
      </c>
      <c r="U867" s="44">
        <v>43.601499999999994</v>
      </c>
      <c r="V867" s="45">
        <v>12.438000000000004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53"/>
        <v>232.27416666666667</v>
      </c>
      <c r="AE867" s="54"/>
    </row>
    <row r="868" spans="2:31" x14ac:dyDescent="0.3">
      <c r="B868" s="14" t="s">
        <v>8</v>
      </c>
      <c r="C868" s="14"/>
      <c r="D868" s="1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0</v>
      </c>
      <c r="P868" s="45">
        <v>0</v>
      </c>
      <c r="Q868" s="44">
        <v>9.9199999999999982</v>
      </c>
      <c r="R868" s="45">
        <v>22.450499999999998</v>
      </c>
      <c r="S868" s="44">
        <v>21.251333333333356</v>
      </c>
      <c r="T868" s="45">
        <v>3.7116666666666669</v>
      </c>
      <c r="U868" s="44">
        <v>2.9363333333333332</v>
      </c>
      <c r="V868" s="45">
        <v>4.983333333333325E-2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53"/>
        <v>60.319666666666677</v>
      </c>
      <c r="AE868" s="54"/>
    </row>
    <row r="869" spans="2:31" x14ac:dyDescent="0.3">
      <c r="B869" s="14" t="s">
        <v>9</v>
      </c>
      <c r="C869" s="14"/>
      <c r="D869" s="1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3.7689999999999997</v>
      </c>
      <c r="M869" s="44">
        <v>45.452833333333338</v>
      </c>
      <c r="N869" s="45">
        <v>16.418333333333333</v>
      </c>
      <c r="O869" s="44">
        <v>0</v>
      </c>
      <c r="P869" s="45">
        <v>0</v>
      </c>
      <c r="Q869" s="44">
        <v>15.570833333333333</v>
      </c>
      <c r="R869" s="45">
        <v>22.226999999999993</v>
      </c>
      <c r="S869" s="44">
        <v>18.80716666666666</v>
      </c>
      <c r="T869" s="45">
        <v>3.3083333333333331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53"/>
        <v>125.5535</v>
      </c>
      <c r="AE869" s="54"/>
    </row>
    <row r="870" spans="2:31" x14ac:dyDescent="0.3">
      <c r="B870" s="14" t="s">
        <v>10</v>
      </c>
      <c r="C870" s="14"/>
      <c r="D870" s="1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1.3158333333333332</v>
      </c>
      <c r="M870" s="44">
        <v>9.5410000000000021</v>
      </c>
      <c r="N870" s="45">
        <v>0</v>
      </c>
      <c r="O870" s="44">
        <v>0</v>
      </c>
      <c r="P870" s="45">
        <v>0</v>
      </c>
      <c r="Q870" s="44">
        <v>5.6781666666666659</v>
      </c>
      <c r="R870" s="45">
        <v>1.9246666666666674</v>
      </c>
      <c r="S870" s="44">
        <v>3.2280000000000006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53"/>
        <v>21.687666666666672</v>
      </c>
      <c r="AE870" s="54"/>
    </row>
    <row r="871" spans="2:31" x14ac:dyDescent="0.3">
      <c r="B871" s="14" t="s">
        <v>11</v>
      </c>
      <c r="C871" s="14"/>
      <c r="D871" s="1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1.0166666666666666</v>
      </c>
      <c r="M871" s="44">
        <v>4.6256666666666684</v>
      </c>
      <c r="N871" s="45">
        <v>0.77366666666666684</v>
      </c>
      <c r="O871" s="44">
        <v>0</v>
      </c>
      <c r="P871" s="45">
        <v>0</v>
      </c>
      <c r="Q871" s="44">
        <v>3.1666666666666583E-3</v>
      </c>
      <c r="R871" s="45">
        <v>0</v>
      </c>
      <c r="S871" s="44">
        <v>0</v>
      </c>
      <c r="T871" s="45">
        <v>0</v>
      </c>
      <c r="U871" s="44">
        <v>0</v>
      </c>
      <c r="V871" s="45">
        <v>1.2486666666666664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53"/>
        <v>7.6678333333333359</v>
      </c>
      <c r="AE871" s="54"/>
    </row>
    <row r="872" spans="2:31" x14ac:dyDescent="0.3">
      <c r="B872" s="14" t="s">
        <v>12</v>
      </c>
      <c r="C872" s="14"/>
      <c r="D872" s="1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1.3569999999999998</v>
      </c>
      <c r="M872" s="44">
        <v>8.5774999999999988</v>
      </c>
      <c r="N872" s="45">
        <v>6.8691666666666658</v>
      </c>
      <c r="O872" s="44">
        <v>0</v>
      </c>
      <c r="P872" s="45">
        <v>0</v>
      </c>
      <c r="Q872" s="44">
        <v>5.5818333333333348</v>
      </c>
      <c r="R872" s="45">
        <v>0</v>
      </c>
      <c r="S872" s="44">
        <v>0</v>
      </c>
      <c r="T872" s="45">
        <v>0</v>
      </c>
      <c r="U872" s="44">
        <v>0</v>
      </c>
      <c r="V872" s="45">
        <v>2.8333333333333617E-3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53"/>
        <v>22.388333333333335</v>
      </c>
      <c r="AE872" s="54"/>
    </row>
    <row r="873" spans="2:31" x14ac:dyDescent="0.3">
      <c r="B873" s="14" t="s">
        <v>13</v>
      </c>
      <c r="C873" s="14"/>
      <c r="D873" s="1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1.4355</v>
      </c>
      <c r="M873" s="44">
        <v>2.9821666666666689</v>
      </c>
      <c r="N873" s="45">
        <v>0</v>
      </c>
      <c r="O873" s="44">
        <v>0</v>
      </c>
      <c r="P873" s="45">
        <v>0</v>
      </c>
      <c r="Q873" s="44">
        <v>3.7998333333333325</v>
      </c>
      <c r="R873" s="45">
        <v>0</v>
      </c>
      <c r="S873" s="44">
        <v>7.2200000000000024</v>
      </c>
      <c r="T873" s="45">
        <v>3.742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53"/>
        <v>19.179500000000004</v>
      </c>
      <c r="AE873" s="54"/>
    </row>
    <row r="874" spans="2:31" x14ac:dyDescent="0.3">
      <c r="B874" s="14" t="s">
        <v>14</v>
      </c>
      <c r="C874" s="14"/>
      <c r="D874" s="1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0</v>
      </c>
      <c r="N874" s="45">
        <v>0</v>
      </c>
      <c r="O874" s="44">
        <v>0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53"/>
        <v>0</v>
      </c>
      <c r="AE874" s="54"/>
    </row>
    <row r="875" spans="2:31" x14ac:dyDescent="0.3">
      <c r="B875" s="14" t="s">
        <v>15</v>
      </c>
      <c r="C875" s="14"/>
      <c r="D875" s="1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9.0333333333333002E-2</v>
      </c>
      <c r="N875" s="45">
        <v>0</v>
      </c>
      <c r="O875" s="44">
        <v>0</v>
      </c>
      <c r="P875" s="45">
        <v>0</v>
      </c>
      <c r="Q875" s="44">
        <v>0</v>
      </c>
      <c r="R875" s="45">
        <v>0</v>
      </c>
      <c r="S875" s="44">
        <v>0.16100000000000017</v>
      </c>
      <c r="T875" s="45">
        <v>0.86016666666667041</v>
      </c>
      <c r="U875" s="44">
        <v>7.3268333333333313</v>
      </c>
      <c r="V875" s="45">
        <v>5.8808333333333316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53"/>
        <v>14.319166666666666</v>
      </c>
      <c r="AE875" s="54"/>
    </row>
    <row r="876" spans="2:31" x14ac:dyDescent="0.3">
      <c r="B876" s="14" t="s">
        <v>16</v>
      </c>
      <c r="C876" s="14"/>
      <c r="D876" s="1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53"/>
        <v>0</v>
      </c>
      <c r="AE876" s="54"/>
    </row>
    <row r="877" spans="2:31" x14ac:dyDescent="0.3">
      <c r="B877" s="14" t="s">
        <v>17</v>
      </c>
      <c r="C877" s="14"/>
      <c r="D877" s="1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53"/>
        <v>0</v>
      </c>
      <c r="AE877" s="54"/>
    </row>
    <row r="878" spans="2:31" x14ac:dyDescent="0.3">
      <c r="B878" s="14" t="s">
        <v>18</v>
      </c>
      <c r="C878" s="14"/>
      <c r="D878" s="1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0.31533333333333324</v>
      </c>
      <c r="M878" s="44">
        <v>5.2484999999999982</v>
      </c>
      <c r="N878" s="45">
        <v>9.190666666666667</v>
      </c>
      <c r="O878" s="44">
        <v>0</v>
      </c>
      <c r="P878" s="45">
        <v>0</v>
      </c>
      <c r="Q878" s="44">
        <v>3.1824999999999997</v>
      </c>
      <c r="R878" s="45">
        <v>13.503166666666662</v>
      </c>
      <c r="S878" s="44">
        <v>18.615166666666671</v>
      </c>
      <c r="T878" s="45">
        <v>22.908666666666662</v>
      </c>
      <c r="U878" s="44">
        <v>27.645499999999991</v>
      </c>
      <c r="V878" s="45">
        <v>9.7408333333333346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53"/>
        <v>110.35033333333334</v>
      </c>
      <c r="AE878" s="54"/>
    </row>
    <row r="879" spans="2:31" x14ac:dyDescent="0.3">
      <c r="B879" s="14" t="s">
        <v>19</v>
      </c>
      <c r="C879" s="14"/>
      <c r="D879" s="1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0.20833333333333334</v>
      </c>
      <c r="M879" s="44">
        <v>1.2220000000000002</v>
      </c>
      <c r="N879" s="45">
        <v>1.2191666666666665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1.1833333333333229E-2</v>
      </c>
      <c r="V879" s="45">
        <v>2.5724999999999989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53"/>
        <v>5.2338333333333313</v>
      </c>
      <c r="AE879" s="54"/>
    </row>
    <row r="880" spans="2:31" x14ac:dyDescent="0.3">
      <c r="B880" s="4" t="s">
        <v>20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0.55283333333333329</v>
      </c>
      <c r="M880" s="44">
        <v>7.009500000000001</v>
      </c>
      <c r="N880" s="45">
        <v>4.533666666666667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7.2666666666666782E-2</v>
      </c>
      <c r="U880" s="44">
        <v>0.34583333333333394</v>
      </c>
      <c r="V880" s="45">
        <v>2.383333333333321E-2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53"/>
        <v>12.538333333333334</v>
      </c>
      <c r="AE880" s="54"/>
    </row>
    <row r="881" spans="2:31" x14ac:dyDescent="0.3">
      <c r="B881" s="4" t="s">
        <v>21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1.4254999999999998</v>
      </c>
      <c r="N881" s="45">
        <v>2.7263333333333342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0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53"/>
        <v>4.1518333333333342</v>
      </c>
      <c r="AE881" s="54"/>
    </row>
    <row r="882" spans="2:31" x14ac:dyDescent="0.3">
      <c r="B882" s="4" t="s">
        <v>22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0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53"/>
        <v>0</v>
      </c>
      <c r="AE882" s="54"/>
    </row>
    <row r="883" spans="2:31" x14ac:dyDescent="0.3">
      <c r="B883" s="4" t="s">
        <v>23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53"/>
        <v>0</v>
      </c>
      <c r="AE883" s="54"/>
    </row>
    <row r="884" spans="2:31" x14ac:dyDescent="0.3">
      <c r="B884" s="4" t="s">
        <v>24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0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0</v>
      </c>
      <c r="U884" s="44">
        <v>0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53"/>
        <v>0</v>
      </c>
      <c r="AE884" s="54"/>
    </row>
    <row r="885" spans="2:31" x14ac:dyDescent="0.3">
      <c r="B885" s="4" t="s">
        <v>25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53"/>
        <v>0</v>
      </c>
      <c r="AE885" s="54"/>
    </row>
    <row r="886" spans="2:31" x14ac:dyDescent="0.3">
      <c r="B886" s="4" t="s">
        <v>26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53"/>
        <v>0</v>
      </c>
      <c r="AE886" s="54"/>
    </row>
    <row r="887" spans="2:31" x14ac:dyDescent="0.3">
      <c r="B887" s="4" t="s">
        <v>27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0</v>
      </c>
      <c r="O887" s="44">
        <v>0</v>
      </c>
      <c r="P887" s="45">
        <v>0</v>
      </c>
      <c r="Q887" s="44">
        <v>0</v>
      </c>
      <c r="R887" s="45">
        <v>0</v>
      </c>
      <c r="S887" s="44">
        <v>0</v>
      </c>
      <c r="T887" s="45">
        <v>0</v>
      </c>
      <c r="U887" s="44">
        <v>0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53"/>
        <v>0</v>
      </c>
      <c r="AE887" s="54"/>
    </row>
    <row r="888" spans="2:31" x14ac:dyDescent="0.3">
      <c r="B888" s="4" t="s">
        <v>28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53"/>
        <v>0</v>
      </c>
      <c r="AE888" s="54"/>
    </row>
    <row r="889" spans="2:31" x14ac:dyDescent="0.3">
      <c r="B889" s="4" t="s">
        <v>106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53"/>
        <v>0</v>
      </c>
      <c r="AE889" s="54"/>
    </row>
    <row r="890" spans="2:31" x14ac:dyDescent="0.3">
      <c r="B890" s="4" t="s">
        <v>29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0</v>
      </c>
      <c r="O890" s="44">
        <v>0</v>
      </c>
      <c r="P890" s="45">
        <v>0</v>
      </c>
      <c r="Q890" s="44">
        <v>0</v>
      </c>
      <c r="R890" s="45">
        <v>0</v>
      </c>
      <c r="S890" s="44">
        <v>0</v>
      </c>
      <c r="T890" s="45">
        <v>0</v>
      </c>
      <c r="U890" s="44">
        <v>0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53"/>
        <v>0</v>
      </c>
      <c r="AE890" s="54"/>
    </row>
    <row r="891" spans="2:31" x14ac:dyDescent="0.3">
      <c r="B891" s="4" t="s">
        <v>30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</v>
      </c>
      <c r="O891" s="44">
        <v>0</v>
      </c>
      <c r="P891" s="45">
        <v>0</v>
      </c>
      <c r="Q891" s="44">
        <v>0</v>
      </c>
      <c r="R891" s="45">
        <v>0</v>
      </c>
      <c r="S891" s="44">
        <v>0</v>
      </c>
      <c r="T891" s="45">
        <v>0</v>
      </c>
      <c r="U891" s="44">
        <v>0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53"/>
        <v>0</v>
      </c>
      <c r="AE891" s="54"/>
    </row>
    <row r="892" spans="2:31" x14ac:dyDescent="0.3">
      <c r="B892" s="4" t="s">
        <v>31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0.18666666666666665</v>
      </c>
      <c r="M892" s="44">
        <v>2.2000000000000015</v>
      </c>
      <c r="N892" s="45">
        <v>0.91833333333333289</v>
      </c>
      <c r="O892" s="44">
        <v>0</v>
      </c>
      <c r="P892" s="45">
        <v>0</v>
      </c>
      <c r="Q892" s="44">
        <v>1.2366666666666668</v>
      </c>
      <c r="R892" s="45">
        <v>1.2000000000000015</v>
      </c>
      <c r="S892" s="44">
        <v>1</v>
      </c>
      <c r="T892" s="45">
        <v>0.30000000000000038</v>
      </c>
      <c r="U892" s="44">
        <v>0.89999999999999902</v>
      </c>
      <c r="V892" s="45">
        <v>0.39666666666666656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53"/>
        <v>8.3383333333333347</v>
      </c>
      <c r="AE892" s="54"/>
    </row>
    <row r="893" spans="2:31" x14ac:dyDescent="0.3">
      <c r="B893" s="4" t="s">
        <v>32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53"/>
        <v>0</v>
      </c>
      <c r="AE893" s="54"/>
    </row>
    <row r="894" spans="2:31" x14ac:dyDescent="0.3">
      <c r="B894" s="4" t="s">
        <v>33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53"/>
        <v>0</v>
      </c>
      <c r="AE894" s="54"/>
    </row>
    <row r="895" spans="2:31" x14ac:dyDescent="0.3">
      <c r="B895" s="4" t="s">
        <v>34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0</v>
      </c>
      <c r="S895" s="44">
        <v>0</v>
      </c>
      <c r="T895" s="45">
        <v>0</v>
      </c>
      <c r="U895" s="44">
        <v>0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53"/>
        <v>0</v>
      </c>
      <c r="AE895" s="54"/>
    </row>
    <row r="896" spans="2:31" x14ac:dyDescent="0.3">
      <c r="B896" s="4" t="s">
        <v>35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</v>
      </c>
      <c r="O896" s="44">
        <v>0</v>
      </c>
      <c r="P896" s="45">
        <v>0</v>
      </c>
      <c r="Q896" s="44">
        <v>0</v>
      </c>
      <c r="R896" s="45">
        <v>0</v>
      </c>
      <c r="S896" s="44">
        <v>0</v>
      </c>
      <c r="T896" s="45">
        <v>0</v>
      </c>
      <c r="U896" s="44">
        <v>0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53"/>
        <v>0</v>
      </c>
      <c r="AE896" s="54"/>
    </row>
    <row r="897" spans="2:31" x14ac:dyDescent="0.3">
      <c r="B897" s="4" t="s">
        <v>36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353"/>
        <v>0</v>
      </c>
      <c r="AE897" s="54"/>
    </row>
    <row r="898" spans="2:31" x14ac:dyDescent="0.3">
      <c r="B898" s="4" t="s">
        <v>107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0</v>
      </c>
      <c r="T898" s="45">
        <v>0</v>
      </c>
      <c r="U898" s="44">
        <v>0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53"/>
        <v>0</v>
      </c>
      <c r="AE898" s="54"/>
    </row>
    <row r="899" spans="2:31" x14ac:dyDescent="0.3">
      <c r="B899" s="4" t="s">
        <v>86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53"/>
        <v>0</v>
      </c>
      <c r="AE899" s="54"/>
    </row>
    <row r="900" spans="2:31" x14ac:dyDescent="0.3">
      <c r="B900" s="4" t="s">
        <v>87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53"/>
        <v>0</v>
      </c>
      <c r="AE900" s="54"/>
    </row>
    <row r="901" spans="2:31" x14ac:dyDescent="0.3">
      <c r="B901" s="4" t="s">
        <v>93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53"/>
        <v>0</v>
      </c>
      <c r="AE901" s="54"/>
    </row>
    <row r="902" spans="2:31" x14ac:dyDescent="0.3">
      <c r="B902" s="4" t="s">
        <v>98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0</v>
      </c>
      <c r="U902" s="44">
        <v>0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353"/>
        <v>0</v>
      </c>
      <c r="AE902" s="54"/>
    </row>
    <row r="903" spans="2:31" x14ac:dyDescent="0.3">
      <c r="B903" s="4" t="s">
        <v>99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353"/>
        <v>0</v>
      </c>
      <c r="AE903" s="54"/>
    </row>
    <row r="904" spans="2:31" x14ac:dyDescent="0.3">
      <c r="B904" s="4" t="s">
        <v>100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0.11333333333333333</v>
      </c>
      <c r="M904" s="44">
        <v>5.0876666666666663</v>
      </c>
      <c r="N904" s="45">
        <v>5.392166666666669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9.1231666666666626</v>
      </c>
      <c r="V904" s="45">
        <v>0.12349999999999853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353"/>
        <v>19.839833333333331</v>
      </c>
      <c r="AE904" s="54"/>
    </row>
    <row r="905" spans="2:31" x14ac:dyDescent="0.3">
      <c r="B905" s="4" t="s">
        <v>101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2.5246666666666666</v>
      </c>
      <c r="M905" s="44">
        <v>38.906833333333338</v>
      </c>
      <c r="N905" s="45">
        <v>16.863833333333329</v>
      </c>
      <c r="O905" s="44">
        <v>0</v>
      </c>
      <c r="P905" s="45">
        <v>0</v>
      </c>
      <c r="Q905" s="44">
        <v>27.639833333333296</v>
      </c>
      <c r="R905" s="45">
        <v>30.019999999999985</v>
      </c>
      <c r="S905" s="44">
        <v>28.660000000000029</v>
      </c>
      <c r="T905" s="45">
        <v>27.880000000000042</v>
      </c>
      <c r="U905" s="44">
        <v>25.052499999999995</v>
      </c>
      <c r="V905" s="45">
        <v>7.3808333333333325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353"/>
        <v>204.92850000000004</v>
      </c>
      <c r="AE905" s="54"/>
    </row>
    <row r="906" spans="2:31" x14ac:dyDescent="0.3">
      <c r="B906" s="4" t="s">
        <v>108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0</v>
      </c>
      <c r="O906" s="44">
        <v>0</v>
      </c>
      <c r="P906" s="45">
        <v>0</v>
      </c>
      <c r="Q906" s="44">
        <v>0</v>
      </c>
      <c r="R906" s="45">
        <v>0</v>
      </c>
      <c r="S906" s="44">
        <v>0</v>
      </c>
      <c r="T906" s="45">
        <v>0</v>
      </c>
      <c r="U906" s="44">
        <v>0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353"/>
        <v>0</v>
      </c>
      <c r="AE906" s="54"/>
    </row>
    <row r="907" spans="2:31" x14ac:dyDescent="0.3">
      <c r="B907" s="4" t="s">
        <v>114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1.4788333333333332</v>
      </c>
      <c r="M907" s="44">
        <v>23.81699999999999</v>
      </c>
      <c r="N907" s="45">
        <v>13.105333333333338</v>
      </c>
      <c r="O907" s="44">
        <v>0</v>
      </c>
      <c r="P907" s="45">
        <v>0</v>
      </c>
      <c r="Q907" s="44">
        <v>0.668333333333333</v>
      </c>
      <c r="R907" s="45">
        <v>19.085333333333335</v>
      </c>
      <c r="S907" s="44">
        <v>15.936666666666671</v>
      </c>
      <c r="T907" s="45">
        <v>16.726833333333339</v>
      </c>
      <c r="U907" s="44">
        <v>29.925666666666668</v>
      </c>
      <c r="V907" s="45">
        <v>11.876499999999998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353"/>
        <v>132.62049999999999</v>
      </c>
      <c r="AE907" s="54"/>
    </row>
    <row r="908" spans="2:31" x14ac:dyDescent="0.3">
      <c r="B908" s="4" t="s">
        <v>118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</v>
      </c>
      <c r="N908" s="45">
        <v>0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353"/>
        <v>0</v>
      </c>
      <c r="AE908" s="54"/>
    </row>
    <row r="909" spans="2:31" x14ac:dyDescent="0.3">
      <c r="B909" s="4" t="s">
        <v>125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0.10666666666666669</v>
      </c>
      <c r="M909" s="44">
        <v>3.2166666666666684E-2</v>
      </c>
      <c r="N909" s="45">
        <v>0</v>
      </c>
      <c r="O909" s="44">
        <v>0</v>
      </c>
      <c r="P909" s="45">
        <v>0</v>
      </c>
      <c r="Q909" s="44">
        <v>2.9000000000000001E-2</v>
      </c>
      <c r="R909" s="45">
        <v>0</v>
      </c>
      <c r="S909" s="44">
        <v>0</v>
      </c>
      <c r="T909" s="45">
        <v>8.3333333333333332E-3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353"/>
        <v>0.17616666666666669</v>
      </c>
      <c r="AE909" s="54"/>
    </row>
    <row r="910" spans="2:31" x14ac:dyDescent="0.3">
      <c r="B910" s="4" t="s">
        <v>126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353"/>
        <v>0</v>
      </c>
      <c r="AE910" s="54"/>
    </row>
    <row r="911" spans="2:31" x14ac:dyDescent="0.3">
      <c r="B911" s="4" t="s">
        <v>304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53"/>
        <v>0</v>
      </c>
      <c r="AE911" s="54"/>
    </row>
    <row r="912" spans="2:31" x14ac:dyDescent="0.3">
      <c r="B912" s="4" t="s">
        <v>305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ref="AD912" si="354">SUM(E912:AB912)</f>
        <v>0</v>
      </c>
      <c r="AE912" s="54"/>
    </row>
    <row r="913" spans="2:31" x14ac:dyDescent="0.3">
      <c r="B913" s="4" t="s">
        <v>317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53"/>
        <v>0</v>
      </c>
      <c r="AE913" s="54"/>
    </row>
    <row r="914" spans="2:31" x14ac:dyDescent="0.3">
      <c r="B914" s="12" t="s">
        <v>2</v>
      </c>
      <c r="C914" s="12"/>
      <c r="D914" s="12"/>
      <c r="E914" s="13">
        <f>SUM(E863:E913)</f>
        <v>0</v>
      </c>
      <c r="F914" s="13">
        <f t="shared" ref="F914" si="355">SUM(F863:F913)</f>
        <v>0</v>
      </c>
      <c r="G914" s="13">
        <f t="shared" ref="G914" si="356">SUM(G863:G913)</f>
        <v>0</v>
      </c>
      <c r="H914" s="13">
        <f t="shared" ref="H914" si="357">SUM(H863:H913)</f>
        <v>0</v>
      </c>
      <c r="I914" s="13">
        <f t="shared" ref="I914" si="358">SUM(I863:I913)</f>
        <v>0</v>
      </c>
      <c r="J914" s="13">
        <f t="shared" ref="J914" si="359">SUM(J863:J913)</f>
        <v>0</v>
      </c>
      <c r="K914" s="13">
        <f t="shared" ref="K914" si="360">SUM(K863:K913)</f>
        <v>0</v>
      </c>
      <c r="L914" s="13">
        <f t="shared" ref="L914" si="361">SUM(L863:L913)</f>
        <v>25.116833333333336</v>
      </c>
      <c r="M914" s="13">
        <f t="shared" ref="M914" si="362">SUM(M863:M913)</f>
        <v>184.64933333333332</v>
      </c>
      <c r="N914" s="13">
        <f t="shared" ref="N914" si="363">SUM(N863:N913)</f>
        <v>82.983666666666664</v>
      </c>
      <c r="O914" s="13">
        <f t="shared" ref="O914" si="364">SUM(O863:O913)</f>
        <v>0</v>
      </c>
      <c r="P914" s="13">
        <f t="shared" ref="P914" si="365">SUM(P863:P913)</f>
        <v>0</v>
      </c>
      <c r="Q914" s="13">
        <f t="shared" ref="Q914" si="366">SUM(Q863:Q913)</f>
        <v>122.65533333333333</v>
      </c>
      <c r="R914" s="13">
        <f t="shared" ref="R914" si="367">SUM(R863:R913)</f>
        <v>253.55283333333327</v>
      </c>
      <c r="S914" s="13">
        <f t="shared" ref="S914" si="368">SUM(S863:S913)</f>
        <v>275.61316666666676</v>
      </c>
      <c r="T914" s="13">
        <f t="shared" ref="T914" si="369">SUM(T863:T913)</f>
        <v>218.84716666666671</v>
      </c>
      <c r="U914" s="13">
        <f t="shared" ref="U914" si="370">SUM(U863:U913)</f>
        <v>256.34499999999997</v>
      </c>
      <c r="V914" s="13">
        <f t="shared" ref="V914" si="371">SUM(V863:V913)</f>
        <v>72.625500000000002</v>
      </c>
      <c r="W914" s="13">
        <f t="shared" ref="W914" si="372">SUM(W863:W913)</f>
        <v>0</v>
      </c>
      <c r="X914" s="13">
        <f t="shared" ref="X914" si="373">SUM(X863:X913)</f>
        <v>0</v>
      </c>
      <c r="Y914" s="13">
        <f t="shared" ref="Y914" si="374">SUM(Y863:Y913)</f>
        <v>0</v>
      </c>
      <c r="Z914" s="13">
        <f t="shared" ref="Z914" si="375">SUM(Z863:Z913)</f>
        <v>0</v>
      </c>
      <c r="AA914" s="13">
        <f t="shared" ref="AA914" si="376">SUM(AA863:AA913)</f>
        <v>0</v>
      </c>
      <c r="AB914" s="13">
        <f t="shared" ref="AB914" si="377">SUM(AB863:AB913)</f>
        <v>0</v>
      </c>
      <c r="AC914" s="116">
        <f>SUM(AC863:AE913)</f>
        <v>1492.3888333333334</v>
      </c>
      <c r="AD914" s="116"/>
      <c r="AE914" s="116"/>
    </row>
    <row r="917" spans="2:31" x14ac:dyDescent="0.3">
      <c r="B917" s="8">
        <f>'Resumen-Mensual'!$U$26</f>
        <v>45764</v>
      </c>
    </row>
    <row r="918" spans="2:31" x14ac:dyDescent="0.3">
      <c r="B918" s="8"/>
    </row>
    <row r="919" spans="2:31" x14ac:dyDescent="0.3">
      <c r="B919" s="9" t="s">
        <v>81</v>
      </c>
      <c r="C919" s="10"/>
      <c r="D919" s="10"/>
      <c r="E919" s="11">
        <v>1</v>
      </c>
      <c r="F919" s="11">
        <v>2</v>
      </c>
      <c r="G919" s="11">
        <v>3</v>
      </c>
      <c r="H919" s="11">
        <v>4</v>
      </c>
      <c r="I919" s="11">
        <v>5</v>
      </c>
      <c r="J919" s="11">
        <v>6</v>
      </c>
      <c r="K919" s="11">
        <v>7</v>
      </c>
      <c r="L919" s="11">
        <v>8</v>
      </c>
      <c r="M919" s="11">
        <v>9</v>
      </c>
      <c r="N919" s="11">
        <v>10</v>
      </c>
      <c r="O919" s="11">
        <v>11</v>
      </c>
      <c r="P919" s="11">
        <v>12</v>
      </c>
      <c r="Q919" s="11">
        <v>13</v>
      </c>
      <c r="R919" s="11">
        <v>14</v>
      </c>
      <c r="S919" s="11">
        <v>15</v>
      </c>
      <c r="T919" s="11">
        <v>16</v>
      </c>
      <c r="U919" s="11">
        <v>17</v>
      </c>
      <c r="V919" s="11">
        <v>18</v>
      </c>
      <c r="W919" s="11">
        <v>19</v>
      </c>
      <c r="X919" s="11">
        <v>20</v>
      </c>
      <c r="Y919" s="11">
        <v>21</v>
      </c>
      <c r="Z919" s="11">
        <v>22</v>
      </c>
      <c r="AA919" s="11">
        <v>23</v>
      </c>
      <c r="AB919" s="11">
        <v>24</v>
      </c>
      <c r="AC919" s="99" t="s">
        <v>2</v>
      </c>
      <c r="AD919" s="99"/>
      <c r="AE919" s="99"/>
    </row>
    <row r="920" spans="2:31" x14ac:dyDescent="0.3">
      <c r="B920" s="14" t="s">
        <v>4</v>
      </c>
      <c r="C920" s="47"/>
      <c r="D920" s="47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16.20066666666667</v>
      </c>
      <c r="S920" s="44">
        <v>20.516999999999996</v>
      </c>
      <c r="T920" s="45">
        <v>25.336833333333338</v>
      </c>
      <c r="U920" s="44">
        <v>26.316166666666664</v>
      </c>
      <c r="V920" s="45">
        <v>4.3333333333333356E-2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6"/>
      <c r="AD920" s="57">
        <f>SUM(E920:AB920)</f>
        <v>88.414000000000001</v>
      </c>
      <c r="AE920" s="56"/>
    </row>
    <row r="921" spans="2:31" x14ac:dyDescent="0.3">
      <c r="B921" s="14" t="s">
        <v>5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2.1878333333333329</v>
      </c>
      <c r="R921" s="45">
        <v>25.909166666666675</v>
      </c>
      <c r="S921" s="44">
        <v>29.957000000000004</v>
      </c>
      <c r="T921" s="45">
        <v>27.338666666666647</v>
      </c>
      <c r="U921" s="44">
        <v>4.5674999999999972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>SUM(E921:AB921)</f>
        <v>89.960166666666652</v>
      </c>
      <c r="AE921" s="54"/>
    </row>
    <row r="922" spans="2:31" x14ac:dyDescent="0.3">
      <c r="B922" s="14" t="s">
        <v>6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0.81849999999999978</v>
      </c>
      <c r="R922" s="45">
        <v>10.715999999999999</v>
      </c>
      <c r="S922" s="44">
        <v>5.9171666666666658</v>
      </c>
      <c r="T922" s="45">
        <v>10.352500000000004</v>
      </c>
      <c r="U922" s="44">
        <v>18.177833333333329</v>
      </c>
      <c r="V922" s="45">
        <v>0.15183333333333332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ref="AD922:AD970" si="378">SUM(E922:AB922)</f>
        <v>46.133833333333335</v>
      </c>
      <c r="AE922" s="54"/>
    </row>
    <row r="923" spans="2:31" x14ac:dyDescent="0.3">
      <c r="B923" s="14" t="s">
        <v>105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21.749166666666667</v>
      </c>
      <c r="S923" s="44">
        <v>56.834333333333355</v>
      </c>
      <c r="T923" s="45">
        <v>75.384833333333333</v>
      </c>
      <c r="U923" s="44">
        <v>88.848499999999987</v>
      </c>
      <c r="V923" s="45">
        <v>35.650999999999996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78"/>
        <v>278.46783333333337</v>
      </c>
      <c r="AE923" s="54"/>
    </row>
    <row r="924" spans="2:31" x14ac:dyDescent="0.3">
      <c r="B924" s="14" t="s">
        <v>7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2.1978333333333335</v>
      </c>
      <c r="R924" s="45">
        <v>70.165500000000023</v>
      </c>
      <c r="S924" s="44">
        <v>32.25183333333333</v>
      </c>
      <c r="T924" s="45">
        <v>31.7</v>
      </c>
      <c r="U924" s="44">
        <v>22.942666666666675</v>
      </c>
      <c r="V924" s="45">
        <v>1.0670000000000013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78"/>
        <v>160.32483333333334</v>
      </c>
      <c r="AE924" s="54"/>
    </row>
    <row r="925" spans="2:31" x14ac:dyDescent="0.3">
      <c r="B925" s="14" t="s">
        <v>8</v>
      </c>
      <c r="C925" s="14"/>
      <c r="D925" s="1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3.5056666666666674</v>
      </c>
      <c r="R925" s="45">
        <v>13.305833333333332</v>
      </c>
      <c r="S925" s="44">
        <v>17.039833333333334</v>
      </c>
      <c r="T925" s="45">
        <v>16.317166666666672</v>
      </c>
      <c r="U925" s="44">
        <v>9.6688333333333318</v>
      </c>
      <c r="V925" s="45">
        <v>2.1166666666666671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78"/>
        <v>61.954000000000001</v>
      </c>
      <c r="AE925" s="54"/>
    </row>
    <row r="926" spans="2:31" x14ac:dyDescent="0.3">
      <c r="B926" s="14" t="s">
        <v>9</v>
      </c>
      <c r="C926" s="14"/>
      <c r="D926" s="1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0.99966666666666659</v>
      </c>
      <c r="R926" s="45">
        <v>9.2433333333333358</v>
      </c>
      <c r="S926" s="44">
        <v>16.5425</v>
      </c>
      <c r="T926" s="45">
        <v>28.699333333333367</v>
      </c>
      <c r="U926" s="44">
        <v>36.032166666666669</v>
      </c>
      <c r="V926" s="45">
        <v>8.7965000000000018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78"/>
        <v>100.31350000000003</v>
      </c>
      <c r="AE926" s="54"/>
    </row>
    <row r="927" spans="2:31" x14ac:dyDescent="0.3">
      <c r="B927" s="14" t="s">
        <v>10</v>
      </c>
      <c r="C927" s="14"/>
      <c r="D927" s="1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0</v>
      </c>
      <c r="O927" s="44">
        <v>0</v>
      </c>
      <c r="P927" s="45">
        <v>0</v>
      </c>
      <c r="Q927" s="44">
        <v>0</v>
      </c>
      <c r="R927" s="45">
        <v>0</v>
      </c>
      <c r="S927" s="44">
        <v>0</v>
      </c>
      <c r="T927" s="45">
        <v>0</v>
      </c>
      <c r="U927" s="44">
        <v>0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78"/>
        <v>0</v>
      </c>
      <c r="AE927" s="54"/>
    </row>
    <row r="928" spans="2:31" x14ac:dyDescent="0.3">
      <c r="B928" s="14" t="s">
        <v>11</v>
      </c>
      <c r="C928" s="14"/>
      <c r="D928" s="1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0</v>
      </c>
      <c r="N928" s="45">
        <v>0</v>
      </c>
      <c r="O928" s="44">
        <v>0</v>
      </c>
      <c r="P928" s="45">
        <v>0</v>
      </c>
      <c r="Q928" s="44">
        <v>0</v>
      </c>
      <c r="R928" s="45">
        <v>0</v>
      </c>
      <c r="S928" s="44">
        <v>0</v>
      </c>
      <c r="T928" s="45">
        <v>0</v>
      </c>
      <c r="U928" s="44">
        <v>0</v>
      </c>
      <c r="V928" s="45">
        <v>1.9669999999999992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78"/>
        <v>1.9669999999999992</v>
      </c>
      <c r="AE928" s="54"/>
    </row>
    <row r="929" spans="2:31" x14ac:dyDescent="0.3">
      <c r="B929" s="14" t="s">
        <v>12</v>
      </c>
      <c r="C929" s="14"/>
      <c r="D929" s="1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</v>
      </c>
      <c r="N929" s="45">
        <v>0</v>
      </c>
      <c r="O929" s="44">
        <v>0</v>
      </c>
      <c r="P929" s="45">
        <v>0</v>
      </c>
      <c r="Q929" s="44">
        <v>0</v>
      </c>
      <c r="R929" s="45">
        <v>1.5390000000000004</v>
      </c>
      <c r="S929" s="44">
        <v>0</v>
      </c>
      <c r="T929" s="45">
        <v>7.0124999999999993</v>
      </c>
      <c r="U929" s="44">
        <v>5.376166666666669</v>
      </c>
      <c r="V929" s="45">
        <v>2.5816666666666674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78"/>
        <v>16.509333333333334</v>
      </c>
      <c r="AE929" s="54"/>
    </row>
    <row r="930" spans="2:31" x14ac:dyDescent="0.3">
      <c r="B930" s="14" t="s">
        <v>13</v>
      </c>
      <c r="C930" s="14"/>
      <c r="D930" s="1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0</v>
      </c>
      <c r="N930" s="45">
        <v>0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13.094000000000005</v>
      </c>
      <c r="U930" s="44">
        <v>8.0476666666666663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78"/>
        <v>21.141666666666673</v>
      </c>
      <c r="AE930" s="54"/>
    </row>
    <row r="931" spans="2:31" x14ac:dyDescent="0.3">
      <c r="B931" s="14" t="s">
        <v>14</v>
      </c>
      <c r="C931" s="14"/>
      <c r="D931" s="1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</v>
      </c>
      <c r="N931" s="45">
        <v>0</v>
      </c>
      <c r="O931" s="44">
        <v>0</v>
      </c>
      <c r="P931" s="45">
        <v>0</v>
      </c>
      <c r="Q931" s="44">
        <v>0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78"/>
        <v>0</v>
      </c>
      <c r="AE931" s="54"/>
    </row>
    <row r="932" spans="2:31" x14ac:dyDescent="0.3">
      <c r="B932" s="14" t="s">
        <v>15</v>
      </c>
      <c r="C932" s="14"/>
      <c r="D932" s="1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1.3268333333333344</v>
      </c>
      <c r="S932" s="44">
        <v>0</v>
      </c>
      <c r="T932" s="45">
        <v>1.2895000000000019</v>
      </c>
      <c r="U932" s="44">
        <v>0.17716666666666611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78"/>
        <v>2.7935000000000021</v>
      </c>
      <c r="AE932" s="54"/>
    </row>
    <row r="933" spans="2:31" x14ac:dyDescent="0.3">
      <c r="B933" s="14" t="s">
        <v>16</v>
      </c>
      <c r="C933" s="14"/>
      <c r="D933" s="1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0</v>
      </c>
      <c r="N933" s="45">
        <v>0</v>
      </c>
      <c r="O933" s="44">
        <v>0</v>
      </c>
      <c r="P933" s="45">
        <v>0</v>
      </c>
      <c r="Q933" s="44">
        <v>6.8108333333333357</v>
      </c>
      <c r="R933" s="45">
        <v>19.076333333333348</v>
      </c>
      <c r="S933" s="44">
        <v>5.8815</v>
      </c>
      <c r="T933" s="45">
        <v>27.469500000000007</v>
      </c>
      <c r="U933" s="44">
        <v>18.994000000000003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78"/>
        <v>78.232166666666686</v>
      </c>
      <c r="AE933" s="54"/>
    </row>
    <row r="934" spans="2:31" x14ac:dyDescent="0.3">
      <c r="B934" s="14" t="s">
        <v>17</v>
      </c>
      <c r="C934" s="14"/>
      <c r="D934" s="1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2.0143333333333335</v>
      </c>
      <c r="R934" s="45">
        <v>36.426833333333327</v>
      </c>
      <c r="S934" s="44">
        <v>27.557500000000001</v>
      </c>
      <c r="T934" s="45">
        <v>26.37683333333333</v>
      </c>
      <c r="U934" s="44">
        <v>22.196666666666673</v>
      </c>
      <c r="V934" s="45">
        <v>6.3696666666666681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78"/>
        <v>120.94183333333334</v>
      </c>
      <c r="AE934" s="54"/>
    </row>
    <row r="935" spans="2:31" x14ac:dyDescent="0.3">
      <c r="B935" s="14" t="s">
        <v>18</v>
      </c>
      <c r="C935" s="14"/>
      <c r="D935" s="1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0.32649999999999946</v>
      </c>
      <c r="R935" s="45">
        <v>7.8861666666666617</v>
      </c>
      <c r="S935" s="44">
        <v>14.216000000000008</v>
      </c>
      <c r="T935" s="45">
        <v>20.805333333333337</v>
      </c>
      <c r="U935" s="44">
        <v>29.453499999999988</v>
      </c>
      <c r="V935" s="45">
        <v>1.8023333333333331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78"/>
        <v>74.489833333333337</v>
      </c>
      <c r="AE935" s="54"/>
    </row>
    <row r="936" spans="2:31" x14ac:dyDescent="0.3">
      <c r="B936" s="14" t="s">
        <v>19</v>
      </c>
      <c r="C936" s="14"/>
      <c r="D936" s="1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2.3256666666666654</v>
      </c>
      <c r="S936" s="44">
        <v>23.650333333333332</v>
      </c>
      <c r="T936" s="45">
        <v>9.3234999999999992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78"/>
        <v>35.299499999999995</v>
      </c>
      <c r="AE936" s="54"/>
    </row>
    <row r="937" spans="2:31" x14ac:dyDescent="0.3">
      <c r="B937" s="4" t="s">
        <v>20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0</v>
      </c>
      <c r="N937" s="45">
        <v>0</v>
      </c>
      <c r="O937" s="44">
        <v>0</v>
      </c>
      <c r="P937" s="45">
        <v>0</v>
      </c>
      <c r="Q937" s="44">
        <v>1.1380000000000001</v>
      </c>
      <c r="R937" s="45">
        <v>4.0743333333333318</v>
      </c>
      <c r="S937" s="44">
        <v>2.2036666666666682</v>
      </c>
      <c r="T937" s="45">
        <v>1.8368333333333349</v>
      </c>
      <c r="U937" s="44">
        <v>0.93483333333333296</v>
      </c>
      <c r="V937" s="45">
        <v>8.4666666666666404E-2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78"/>
        <v>10.272333333333336</v>
      </c>
      <c r="AE937" s="54"/>
    </row>
    <row r="938" spans="2:31" x14ac:dyDescent="0.3">
      <c r="B938" s="4" t="s">
        <v>21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2.3333333333332837E-3</v>
      </c>
      <c r="R938" s="45">
        <v>0.18883333333333255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78"/>
        <v>0.19116666666666582</v>
      </c>
      <c r="AE938" s="54"/>
    </row>
    <row r="939" spans="2:31" x14ac:dyDescent="0.3">
      <c r="B939" s="4" t="s">
        <v>22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</v>
      </c>
      <c r="N939" s="45">
        <v>0</v>
      </c>
      <c r="O939" s="44">
        <v>0</v>
      </c>
      <c r="P939" s="45">
        <v>0</v>
      </c>
      <c r="Q939" s="44">
        <v>0.50999999999999979</v>
      </c>
      <c r="R939" s="45">
        <v>0.59849999999999992</v>
      </c>
      <c r="S939" s="44">
        <v>1.6586666666666672</v>
      </c>
      <c r="T939" s="45">
        <v>0.13116666666666676</v>
      </c>
      <c r="U939" s="44">
        <v>6.3333333333333757E-3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78"/>
        <v>2.9046666666666674</v>
      </c>
      <c r="AE939" s="54"/>
    </row>
    <row r="940" spans="2:31" x14ac:dyDescent="0.3">
      <c r="B940" s="4" t="s">
        <v>23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0.95383333333333264</v>
      </c>
      <c r="U940" s="44">
        <v>1.6001666666666665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78"/>
        <v>2.5539999999999994</v>
      </c>
      <c r="AE940" s="54"/>
    </row>
    <row r="941" spans="2:31" x14ac:dyDescent="0.3">
      <c r="B941" s="4" t="s">
        <v>24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0</v>
      </c>
      <c r="N941" s="45">
        <v>0</v>
      </c>
      <c r="O941" s="44">
        <v>0</v>
      </c>
      <c r="P941" s="45">
        <v>0</v>
      </c>
      <c r="Q941" s="44">
        <v>0.16066666666666671</v>
      </c>
      <c r="R941" s="45">
        <v>0</v>
      </c>
      <c r="S941" s="44">
        <v>0</v>
      </c>
      <c r="T941" s="45">
        <v>0</v>
      </c>
      <c r="U941" s="44">
        <v>1.881333333333334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78"/>
        <v>2.0420000000000007</v>
      </c>
      <c r="AE941" s="54"/>
    </row>
    <row r="942" spans="2:31" x14ac:dyDescent="0.3">
      <c r="B942" s="4" t="s">
        <v>25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0.50916666666666677</v>
      </c>
      <c r="S942" s="44">
        <v>2.912666666666667</v>
      </c>
      <c r="T942" s="45">
        <v>3.987333333333333</v>
      </c>
      <c r="U942" s="44">
        <v>8.8663333333333316</v>
      </c>
      <c r="V942" s="45">
        <v>3.7911666666666668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78"/>
        <v>20.066666666666663</v>
      </c>
      <c r="AE942" s="54"/>
    </row>
    <row r="943" spans="2:31" x14ac:dyDescent="0.3">
      <c r="B943" s="4" t="s">
        <v>26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1.2488333333333332</v>
      </c>
      <c r="R943" s="45">
        <v>3.7545000000000015</v>
      </c>
      <c r="S943" s="44">
        <v>1.0931666666666675</v>
      </c>
      <c r="T943" s="45">
        <v>1.850000000000001</v>
      </c>
      <c r="U943" s="44">
        <v>2.5058333333333338</v>
      </c>
      <c r="V943" s="45">
        <v>1.4156666666666664</v>
      </c>
      <c r="W943" s="44">
        <v>0</v>
      </c>
      <c r="X943" s="45">
        <v>0</v>
      </c>
      <c r="Y943" s="44">
        <v>0</v>
      </c>
      <c r="Z943" s="45">
        <v>0.86316666666666608</v>
      </c>
      <c r="AA943" s="44">
        <v>2.4081666666666668</v>
      </c>
      <c r="AB943" s="45">
        <v>3.4576666666666669</v>
      </c>
      <c r="AC943" s="54"/>
      <c r="AD943" s="55">
        <f t="shared" si="378"/>
        <v>18.597000000000005</v>
      </c>
      <c r="AE943" s="54"/>
    </row>
    <row r="944" spans="2:31" x14ac:dyDescent="0.3">
      <c r="B944" s="4" t="s">
        <v>27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0.20599999999999993</v>
      </c>
      <c r="R944" s="45">
        <v>0.83433333333333315</v>
      </c>
      <c r="S944" s="44">
        <v>1.6666666666666666E-2</v>
      </c>
      <c r="T944" s="45">
        <v>5.5166666666666649E-2</v>
      </c>
      <c r="U944" s="44">
        <v>1.4219999999999995</v>
      </c>
      <c r="V944" s="45">
        <v>4.1211666666666682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78"/>
        <v>6.655333333333334</v>
      </c>
      <c r="AE944" s="54"/>
    </row>
    <row r="945" spans="2:31" x14ac:dyDescent="0.3">
      <c r="B945" s="4" t="s">
        <v>28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3.5793333333333326</v>
      </c>
      <c r="R945" s="45">
        <v>11.673499999999995</v>
      </c>
      <c r="S945" s="44">
        <v>13.621000000000004</v>
      </c>
      <c r="T945" s="45">
        <v>11.432500000000003</v>
      </c>
      <c r="U945" s="44">
        <v>13.622499999999997</v>
      </c>
      <c r="V945" s="45">
        <v>3.9160000000000008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78"/>
        <v>57.844833333333334</v>
      </c>
      <c r="AE945" s="54"/>
    </row>
    <row r="946" spans="2:31" x14ac:dyDescent="0.3">
      <c r="B946" s="4" t="s">
        <v>106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0</v>
      </c>
      <c r="N946" s="45">
        <v>0</v>
      </c>
      <c r="O946" s="44">
        <v>0</v>
      </c>
      <c r="P946" s="45">
        <v>0</v>
      </c>
      <c r="Q946" s="44">
        <v>0.37283333333333313</v>
      </c>
      <c r="R946" s="45">
        <v>5.7221666666666655</v>
      </c>
      <c r="S946" s="44">
        <v>9.7363333333333379</v>
      </c>
      <c r="T946" s="45">
        <v>11.122499999999993</v>
      </c>
      <c r="U946" s="44">
        <v>0</v>
      </c>
      <c r="V946" s="45">
        <v>1.5661666666666676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78"/>
        <v>28.519999999999996</v>
      </c>
      <c r="AE946" s="54"/>
    </row>
    <row r="947" spans="2:31" x14ac:dyDescent="0.3">
      <c r="B947" s="4" t="s">
        <v>29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0.86016666666666663</v>
      </c>
      <c r="R947" s="45">
        <v>8.087666666666669</v>
      </c>
      <c r="S947" s="44">
        <v>1.1695000000000007</v>
      </c>
      <c r="T947" s="45">
        <v>2.3498333333333354</v>
      </c>
      <c r="U947" s="44">
        <v>1.7031666666666674</v>
      </c>
      <c r="V947" s="45">
        <v>2.2996666666666661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78"/>
        <v>16.470000000000006</v>
      </c>
      <c r="AE947" s="54"/>
    </row>
    <row r="948" spans="2:31" x14ac:dyDescent="0.3">
      <c r="B948" s="4" t="s">
        <v>30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4.7881666666666662</v>
      </c>
      <c r="R948" s="45">
        <v>26.089500000000005</v>
      </c>
      <c r="S948" s="44">
        <v>15.674666666666667</v>
      </c>
      <c r="T948" s="45">
        <v>12.632166666666674</v>
      </c>
      <c r="U948" s="44">
        <v>17.833166666666667</v>
      </c>
      <c r="V948" s="45">
        <v>5.8019999999999987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78"/>
        <v>82.819666666666677</v>
      </c>
      <c r="AE948" s="54"/>
    </row>
    <row r="949" spans="2:31" x14ac:dyDescent="0.3">
      <c r="B949" s="4" t="s">
        <v>31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2.56</v>
      </c>
      <c r="R949" s="45">
        <v>13</v>
      </c>
      <c r="S949" s="44">
        <v>12.899999999999986</v>
      </c>
      <c r="T949" s="45">
        <v>13.100000000000014</v>
      </c>
      <c r="U949" s="44">
        <v>13.299999999999988</v>
      </c>
      <c r="V949" s="45">
        <v>4.1366666666666658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78"/>
        <v>58.996666666666655</v>
      </c>
      <c r="AE949" s="54"/>
    </row>
    <row r="950" spans="2:31" x14ac:dyDescent="0.3">
      <c r="B950" s="4" t="s">
        <v>32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0.7975000000000001</v>
      </c>
      <c r="R950" s="45">
        <v>1.060166666666666</v>
      </c>
      <c r="S950" s="44">
        <v>1.4766666666666666</v>
      </c>
      <c r="T950" s="45">
        <v>0.39883333333333315</v>
      </c>
      <c r="U950" s="44">
        <v>1.9270000000000012</v>
      </c>
      <c r="V950" s="45">
        <v>0.83199999999999941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78"/>
        <v>6.492166666666666</v>
      </c>
      <c r="AE950" s="54"/>
    </row>
    <row r="951" spans="2:31" x14ac:dyDescent="0.3">
      <c r="B951" s="4" t="s">
        <v>33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0.95466666666666666</v>
      </c>
      <c r="R951" s="45">
        <v>1.4493333333333331</v>
      </c>
      <c r="S951" s="44">
        <v>0.73983333333333301</v>
      </c>
      <c r="T951" s="45">
        <v>1.3049999999999997</v>
      </c>
      <c r="U951" s="44">
        <v>1.1113333333333328</v>
      </c>
      <c r="V951" s="45">
        <v>0.59933333333333338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0.48000000000000037</v>
      </c>
      <c r="AC951" s="54"/>
      <c r="AD951" s="55">
        <f t="shared" si="378"/>
        <v>6.6394999999999991</v>
      </c>
      <c r="AE951" s="54"/>
    </row>
    <row r="952" spans="2:31" x14ac:dyDescent="0.3">
      <c r="B952" s="4" t="s">
        <v>34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</v>
      </c>
      <c r="Q952" s="44">
        <v>0</v>
      </c>
      <c r="R952" s="45">
        <v>0</v>
      </c>
      <c r="S952" s="44">
        <v>0</v>
      </c>
      <c r="T952" s="45">
        <v>0</v>
      </c>
      <c r="U952" s="44">
        <v>0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78"/>
        <v>0</v>
      </c>
      <c r="AE952" s="54"/>
    </row>
    <row r="953" spans="2:31" x14ac:dyDescent="0.3">
      <c r="B953" s="4" t="s">
        <v>35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0.88850000000000051</v>
      </c>
      <c r="T953" s="45">
        <v>6.687333333333334</v>
      </c>
      <c r="U953" s="44">
        <v>2.7278333333333338</v>
      </c>
      <c r="V953" s="45">
        <v>0.36050000000000038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78"/>
        <v>10.664166666666668</v>
      </c>
      <c r="AE953" s="54"/>
    </row>
    <row r="954" spans="2:31" x14ac:dyDescent="0.3">
      <c r="B954" s="4" t="s">
        <v>36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0.19049999999999997</v>
      </c>
      <c r="R954" s="45">
        <v>1.1071666666666657</v>
      </c>
      <c r="S954" s="44">
        <v>0.11300000000000011</v>
      </c>
      <c r="T954" s="45">
        <v>0</v>
      </c>
      <c r="U954" s="44">
        <v>0</v>
      </c>
      <c r="V954" s="45">
        <v>2.5000000000000061E-3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78"/>
        <v>1.4131666666666658</v>
      </c>
      <c r="AE954" s="54"/>
    </row>
    <row r="955" spans="2:31" x14ac:dyDescent="0.3">
      <c r="B955" s="4" t="s">
        <v>107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1.2738333333333336</v>
      </c>
      <c r="R955" s="45">
        <v>2.0783333333333331</v>
      </c>
      <c r="S955" s="44">
        <v>0.86833333333333373</v>
      </c>
      <c r="T955" s="45">
        <v>0.32133333333333397</v>
      </c>
      <c r="U955" s="44">
        <v>1.0071666666666672</v>
      </c>
      <c r="V955" s="45">
        <v>1.5058333333333329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78"/>
        <v>7.0548333333333346</v>
      </c>
      <c r="AE955" s="54"/>
    </row>
    <row r="956" spans="2:31" x14ac:dyDescent="0.3">
      <c r="B956" s="4" t="s">
        <v>86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0</v>
      </c>
      <c r="Q956" s="44">
        <v>3.6499999999999991E-2</v>
      </c>
      <c r="R956" s="45">
        <v>8.0666666666666637E-2</v>
      </c>
      <c r="S956" s="44">
        <v>2.9999999999999982E-2</v>
      </c>
      <c r="T956" s="45">
        <v>0.42250000000000038</v>
      </c>
      <c r="U956" s="44">
        <v>0.99133333333333307</v>
      </c>
      <c r="V956" s="45">
        <v>0.49833333333333341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78"/>
        <v>2.0593333333333335</v>
      </c>
      <c r="AE956" s="54"/>
    </row>
    <row r="957" spans="2:31" x14ac:dyDescent="0.3">
      <c r="B957" s="4" t="s">
        <v>87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</v>
      </c>
      <c r="P957" s="45">
        <v>0</v>
      </c>
      <c r="Q957" s="44">
        <v>0.2399999999999998</v>
      </c>
      <c r="R957" s="45">
        <v>1.2586666666666675</v>
      </c>
      <c r="S957" s="44">
        <v>0.28583333333333416</v>
      </c>
      <c r="T957" s="45">
        <v>3.1220000000000021</v>
      </c>
      <c r="U957" s="44">
        <v>4.8036666666666665</v>
      </c>
      <c r="V957" s="45">
        <v>0.60733333333333295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378"/>
        <v>10.317500000000003</v>
      </c>
      <c r="AE957" s="54"/>
    </row>
    <row r="958" spans="2:31" x14ac:dyDescent="0.3">
      <c r="B958" s="4" t="s">
        <v>93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</v>
      </c>
      <c r="R958" s="45">
        <v>0</v>
      </c>
      <c r="S958" s="44">
        <v>7.1666666666666623E-3</v>
      </c>
      <c r="T958" s="45">
        <v>0.89999999999999913</v>
      </c>
      <c r="U958" s="44">
        <v>1.9999999999999998</v>
      </c>
      <c r="V958" s="45">
        <v>1.0878333333333337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78"/>
        <v>3.9949999999999992</v>
      </c>
      <c r="AE958" s="54"/>
    </row>
    <row r="959" spans="2:31" x14ac:dyDescent="0.3">
      <c r="B959" s="4" t="s">
        <v>98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0</v>
      </c>
      <c r="T959" s="45">
        <v>0</v>
      </c>
      <c r="U959" s="44">
        <v>0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78"/>
        <v>0</v>
      </c>
      <c r="AE959" s="54"/>
    </row>
    <row r="960" spans="2:31" x14ac:dyDescent="0.3">
      <c r="B960" s="4" t="s">
        <v>99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3.4713333333333338</v>
      </c>
      <c r="R960" s="45">
        <v>11.080333333333334</v>
      </c>
      <c r="S960" s="44">
        <v>0.64783333333333315</v>
      </c>
      <c r="T960" s="45">
        <v>1.3261666666666665</v>
      </c>
      <c r="U960" s="44">
        <v>0.40816666666666612</v>
      </c>
      <c r="V960" s="45">
        <v>0.44583333333333308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78"/>
        <v>17.379666666666665</v>
      </c>
      <c r="AE960" s="54"/>
    </row>
    <row r="961" spans="2:31" x14ac:dyDescent="0.3">
      <c r="B961" s="4" t="s">
        <v>100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12.141333333333336</v>
      </c>
      <c r="T961" s="45">
        <v>47.474833333333343</v>
      </c>
      <c r="U961" s="44">
        <v>30.156333333333325</v>
      </c>
      <c r="V961" s="45">
        <v>4.5371666666666668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78"/>
        <v>94.309666666666672</v>
      </c>
      <c r="AE961" s="54"/>
    </row>
    <row r="962" spans="2:31" x14ac:dyDescent="0.3">
      <c r="B962" s="4" t="s">
        <v>101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0</v>
      </c>
      <c r="N962" s="45">
        <v>0</v>
      </c>
      <c r="O962" s="44">
        <v>0</v>
      </c>
      <c r="P962" s="45">
        <v>0</v>
      </c>
      <c r="Q962" s="44">
        <v>3.4401666666666659</v>
      </c>
      <c r="R962" s="45">
        <v>11.947999999999995</v>
      </c>
      <c r="S962" s="44">
        <v>1.3645</v>
      </c>
      <c r="T962" s="45">
        <v>0</v>
      </c>
      <c r="U962" s="44">
        <v>1.0666666666666677E-2</v>
      </c>
      <c r="V962" s="45">
        <v>0.27466666666666639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378"/>
        <v>17.037999999999993</v>
      </c>
      <c r="AE962" s="54"/>
    </row>
    <row r="963" spans="2:31" x14ac:dyDescent="0.3">
      <c r="B963" s="4" t="s">
        <v>108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0</v>
      </c>
      <c r="Q963" s="44">
        <v>2.3451666666666666</v>
      </c>
      <c r="R963" s="45">
        <v>8.4563333333333297</v>
      </c>
      <c r="S963" s="44">
        <v>10.243166666666664</v>
      </c>
      <c r="T963" s="45">
        <v>10.051499999999999</v>
      </c>
      <c r="U963" s="44">
        <v>0.53749999999999998</v>
      </c>
      <c r="V963" s="45">
        <v>0.56366666666666698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378"/>
        <v>32.197333333333333</v>
      </c>
      <c r="AE963" s="54"/>
    </row>
    <row r="964" spans="2:31" x14ac:dyDescent="0.3">
      <c r="B964" s="4" t="s">
        <v>114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0</v>
      </c>
      <c r="N964" s="45">
        <v>0</v>
      </c>
      <c r="O964" s="44">
        <v>0</v>
      </c>
      <c r="P964" s="45">
        <v>0</v>
      </c>
      <c r="Q964" s="44">
        <v>0</v>
      </c>
      <c r="R964" s="45">
        <v>4.2313333333333336</v>
      </c>
      <c r="S964" s="44">
        <v>18.538999999999998</v>
      </c>
      <c r="T964" s="45">
        <v>69.18983333333334</v>
      </c>
      <c r="U964" s="44">
        <v>83.08416666666669</v>
      </c>
      <c r="V964" s="45">
        <v>23.48683333333333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378"/>
        <v>198.53116666666671</v>
      </c>
      <c r="AE964" s="54"/>
    </row>
    <row r="965" spans="2:31" x14ac:dyDescent="0.3">
      <c r="B965" s="4" t="s">
        <v>118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378"/>
        <v>0</v>
      </c>
      <c r="AE965" s="54"/>
    </row>
    <row r="966" spans="2:31" x14ac:dyDescent="0.3">
      <c r="B966" s="4" t="s">
        <v>125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0</v>
      </c>
      <c r="N966" s="45">
        <v>0</v>
      </c>
      <c r="O966" s="44">
        <v>0</v>
      </c>
      <c r="P966" s="45">
        <v>0</v>
      </c>
      <c r="Q966" s="44">
        <v>0</v>
      </c>
      <c r="R966" s="45">
        <v>0</v>
      </c>
      <c r="S966" s="44">
        <v>0</v>
      </c>
      <c r="T966" s="45">
        <v>0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378"/>
        <v>0</v>
      </c>
      <c r="AE966" s="54"/>
    </row>
    <row r="967" spans="2:31" x14ac:dyDescent="0.3">
      <c r="B967" s="4" t="s">
        <v>126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6.2333333333333277E-3</v>
      </c>
      <c r="S967" s="44">
        <v>0.26302000000000009</v>
      </c>
      <c r="T967" s="45">
        <v>0.18990166666666658</v>
      </c>
      <c r="U967" s="44">
        <v>0.13037000000000007</v>
      </c>
      <c r="V967" s="45">
        <v>0.21230333333333337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378"/>
        <v>0.80182833333333348</v>
      </c>
      <c r="AE967" s="54"/>
    </row>
    <row r="968" spans="2:31" x14ac:dyDescent="0.3">
      <c r="B968" s="4" t="s">
        <v>304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6.5099999999999863E-3</v>
      </c>
      <c r="R968" s="45">
        <v>0.19548999999999997</v>
      </c>
      <c r="S968" s="44">
        <v>2.1565599999999994</v>
      </c>
      <c r="T968" s="45">
        <v>2.4924999999999997</v>
      </c>
      <c r="U968" s="44">
        <v>1.923606666666666</v>
      </c>
      <c r="V968" s="45">
        <v>0.94540333333333304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378"/>
        <v>7.720069999999998</v>
      </c>
      <c r="AE968" s="54"/>
    </row>
    <row r="969" spans="2:31" x14ac:dyDescent="0.3">
      <c r="B969" s="4" t="s">
        <v>305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0</v>
      </c>
      <c r="O969" s="44">
        <v>0</v>
      </c>
      <c r="P969" s="45">
        <v>0</v>
      </c>
      <c r="Q969" s="44">
        <v>0</v>
      </c>
      <c r="R969" s="45">
        <v>4.3865000000000071E-2</v>
      </c>
      <c r="S969" s="44">
        <v>1.8882433333333331</v>
      </c>
      <c r="T969" s="45">
        <v>1.8409200000000006</v>
      </c>
      <c r="U969" s="44">
        <v>0.85543666666666718</v>
      </c>
      <c r="V969" s="45">
        <v>0.76455166666666641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ref="AD969" si="379">SUM(E969:AB969)</f>
        <v>5.393016666666667</v>
      </c>
      <c r="AE969" s="54"/>
    </row>
    <row r="970" spans="2:31" x14ac:dyDescent="0.3">
      <c r="B970" s="4" t="s">
        <v>317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0</v>
      </c>
      <c r="O970" s="44">
        <v>0</v>
      </c>
      <c r="P970" s="45">
        <v>0</v>
      </c>
      <c r="Q970" s="44">
        <v>0</v>
      </c>
      <c r="R970" s="45">
        <v>17.964500000000008</v>
      </c>
      <c r="S970" s="44">
        <v>41.676833333333349</v>
      </c>
      <c r="T970" s="45">
        <v>29.20333333333334</v>
      </c>
      <c r="U970" s="44">
        <v>22.563333333333336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378"/>
        <v>111.40800000000003</v>
      </c>
      <c r="AE970" s="54"/>
    </row>
    <row r="971" spans="2:31" x14ac:dyDescent="0.3">
      <c r="B971" s="12" t="s">
        <v>2</v>
      </c>
      <c r="C971" s="12"/>
      <c r="D971" s="12"/>
      <c r="E971" s="13">
        <f>SUM(E920:E970)</f>
        <v>0</v>
      </c>
      <c r="F971" s="13">
        <f t="shared" ref="F971" si="380">SUM(F920:F970)</f>
        <v>0</v>
      </c>
      <c r="G971" s="13">
        <f t="shared" ref="G971" si="381">SUM(G920:G970)</f>
        <v>0</v>
      </c>
      <c r="H971" s="13">
        <f t="shared" ref="H971" si="382">SUM(H920:H970)</f>
        <v>0</v>
      </c>
      <c r="I971" s="13">
        <f t="shared" ref="I971" si="383">SUM(I920:I970)</f>
        <v>0</v>
      </c>
      <c r="J971" s="13">
        <f t="shared" ref="J971" si="384">SUM(J920:J970)</f>
        <v>0</v>
      </c>
      <c r="K971" s="13">
        <f t="shared" ref="K971" si="385">SUM(K920:K970)</f>
        <v>0</v>
      </c>
      <c r="L971" s="13">
        <f t="shared" ref="L971" si="386">SUM(L920:L970)</f>
        <v>0</v>
      </c>
      <c r="M971" s="13">
        <f t="shared" ref="M971" si="387">SUM(M920:M970)</f>
        <v>0</v>
      </c>
      <c r="N971" s="13">
        <f t="shared" ref="N971" si="388">SUM(N920:N970)</f>
        <v>0</v>
      </c>
      <c r="O971" s="13">
        <f t="shared" ref="O971" si="389">SUM(O920:O970)</f>
        <v>0</v>
      </c>
      <c r="P971" s="13">
        <f t="shared" ref="P971" si="390">SUM(P920:P970)</f>
        <v>0</v>
      </c>
      <c r="Q971" s="13">
        <f t="shared" ref="Q971" si="391">SUM(Q920:Q970)</f>
        <v>47.043676666666663</v>
      </c>
      <c r="R971" s="13">
        <f t="shared" ref="R971" si="392">SUM(R920:R970)</f>
        <v>371.36342166666662</v>
      </c>
      <c r="S971" s="13">
        <f t="shared" ref="S971" si="393">SUM(S920:S970)</f>
        <v>404.68115666666665</v>
      </c>
      <c r="T971" s="13">
        <f t="shared" ref="T971" si="394">SUM(T920:T970)</f>
        <v>554.87782166666659</v>
      </c>
      <c r="U971" s="13">
        <f t="shared" ref="U971" si="395">SUM(U920:U970)</f>
        <v>508.71241333333342</v>
      </c>
      <c r="V971" s="13">
        <f t="shared" ref="V971" si="396">SUM(V920:V970)</f>
        <v>124.4042583333333</v>
      </c>
      <c r="W971" s="13">
        <f t="shared" ref="W971" si="397">SUM(W920:W970)</f>
        <v>0</v>
      </c>
      <c r="X971" s="13">
        <f t="shared" ref="X971" si="398">SUM(X920:X970)</f>
        <v>0</v>
      </c>
      <c r="Y971" s="13">
        <f t="shared" ref="Y971" si="399">SUM(Y920:Y970)</f>
        <v>0</v>
      </c>
      <c r="Z971" s="13">
        <f t="shared" ref="Z971" si="400">SUM(Z920:Z970)</f>
        <v>0.86316666666666608</v>
      </c>
      <c r="AA971" s="13">
        <f t="shared" ref="AA971" si="401">SUM(AA920:AA970)</f>
        <v>2.4081666666666668</v>
      </c>
      <c r="AB971" s="13">
        <f t="shared" ref="AB971" si="402">SUM(AB920:AB970)</f>
        <v>3.9376666666666673</v>
      </c>
      <c r="AC971" s="116">
        <f>SUM(AC920:AE970)</f>
        <v>2018.2917483333338</v>
      </c>
      <c r="AD971" s="116"/>
      <c r="AE971" s="116"/>
    </row>
    <row r="974" spans="2:31" x14ac:dyDescent="0.3">
      <c r="B974" s="8">
        <f>'Resumen-Mensual'!$V$26</f>
        <v>45765</v>
      </c>
    </row>
    <row r="975" spans="2:31" x14ac:dyDescent="0.3">
      <c r="B975" s="8"/>
    </row>
    <row r="976" spans="2:31" x14ac:dyDescent="0.3">
      <c r="B976" s="9" t="s">
        <v>81</v>
      </c>
      <c r="C976" s="10"/>
      <c r="D976" s="10"/>
      <c r="E976" s="11">
        <v>1</v>
      </c>
      <c r="F976" s="11">
        <v>2</v>
      </c>
      <c r="G976" s="11">
        <v>3</v>
      </c>
      <c r="H976" s="11">
        <v>4</v>
      </c>
      <c r="I976" s="11">
        <v>5</v>
      </c>
      <c r="J976" s="11">
        <v>6</v>
      </c>
      <c r="K976" s="11">
        <v>7</v>
      </c>
      <c r="L976" s="11">
        <v>8</v>
      </c>
      <c r="M976" s="11">
        <v>9</v>
      </c>
      <c r="N976" s="11">
        <v>10</v>
      </c>
      <c r="O976" s="11">
        <v>11</v>
      </c>
      <c r="P976" s="11">
        <v>12</v>
      </c>
      <c r="Q976" s="11">
        <v>13</v>
      </c>
      <c r="R976" s="11">
        <v>14</v>
      </c>
      <c r="S976" s="11">
        <v>15</v>
      </c>
      <c r="T976" s="11">
        <v>16</v>
      </c>
      <c r="U976" s="11">
        <v>17</v>
      </c>
      <c r="V976" s="11">
        <v>18</v>
      </c>
      <c r="W976" s="11">
        <v>19</v>
      </c>
      <c r="X976" s="11">
        <v>20</v>
      </c>
      <c r="Y976" s="11">
        <v>21</v>
      </c>
      <c r="Z976" s="11">
        <v>22</v>
      </c>
      <c r="AA976" s="11">
        <v>23</v>
      </c>
      <c r="AB976" s="11">
        <v>24</v>
      </c>
      <c r="AC976" s="99" t="s">
        <v>2</v>
      </c>
      <c r="AD976" s="99"/>
      <c r="AE976" s="99"/>
    </row>
    <row r="977" spans="2:31" x14ac:dyDescent="0.3">
      <c r="B977" s="14" t="s">
        <v>4</v>
      </c>
      <c r="C977" s="47"/>
      <c r="D977" s="47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29.748000000000001</v>
      </c>
      <c r="M977" s="44">
        <v>85.821333333333328</v>
      </c>
      <c r="N977" s="45">
        <v>36.8645</v>
      </c>
      <c r="O977" s="44">
        <v>4.5958333333333341</v>
      </c>
      <c r="P977" s="45">
        <v>2.3295000000000003</v>
      </c>
      <c r="Q977" s="44">
        <v>19.946166666666674</v>
      </c>
      <c r="R977" s="45">
        <v>20.355999999999998</v>
      </c>
      <c r="S977" s="44">
        <v>32.738833333333339</v>
      </c>
      <c r="T977" s="45">
        <v>27.294500000000006</v>
      </c>
      <c r="U977" s="44">
        <v>20.132333333333339</v>
      </c>
      <c r="V977" s="45">
        <v>8.8993333333333329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6"/>
      <c r="AD977" s="57">
        <f>SUM(E977:AB977)</f>
        <v>288.72633333333334</v>
      </c>
      <c r="AE977" s="56"/>
    </row>
    <row r="978" spans="2:31" x14ac:dyDescent="0.3">
      <c r="B978" s="14" t="s">
        <v>5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2.3183333333333334</v>
      </c>
      <c r="M978" s="44">
        <v>6.6630000000000003</v>
      </c>
      <c r="N978" s="45">
        <v>2.0988333333333338</v>
      </c>
      <c r="O978" s="44">
        <v>7.7869999999999973</v>
      </c>
      <c r="P978" s="45">
        <v>13.799666666666663</v>
      </c>
      <c r="Q978" s="44">
        <v>16.849</v>
      </c>
      <c r="R978" s="45">
        <v>14.481999999999996</v>
      </c>
      <c r="S978" s="44">
        <v>22.118833333333338</v>
      </c>
      <c r="T978" s="45">
        <v>25.192166666666665</v>
      </c>
      <c r="U978" s="44">
        <v>24.387999999999998</v>
      </c>
      <c r="V978" s="45">
        <v>14.059500000000002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>SUM(E978:AB978)</f>
        <v>149.75633333333334</v>
      </c>
      <c r="AE978" s="54"/>
    </row>
    <row r="979" spans="2:31" x14ac:dyDescent="0.3">
      <c r="B979" s="14" t="s">
        <v>6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0.28783333333333333</v>
      </c>
      <c r="O979" s="44">
        <v>2.4468333333333336</v>
      </c>
      <c r="P979" s="45">
        <v>7.813499999999995</v>
      </c>
      <c r="Q979" s="44">
        <v>11.74</v>
      </c>
      <c r="R979" s="45">
        <v>12.454833333333351</v>
      </c>
      <c r="S979" s="44">
        <v>23.103333333333321</v>
      </c>
      <c r="T979" s="45">
        <v>27.29216666666666</v>
      </c>
      <c r="U979" s="44">
        <v>40.437999999999995</v>
      </c>
      <c r="V979" s="45">
        <v>24.881166666666658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ref="AD979:AD1027" si="403">SUM(E979:AB979)</f>
        <v>150.45766666666663</v>
      </c>
      <c r="AE979" s="54"/>
    </row>
    <row r="980" spans="2:31" x14ac:dyDescent="0.3">
      <c r="B980" s="14" t="s">
        <v>105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0.32816666666666677</v>
      </c>
      <c r="M980" s="44">
        <v>0.92000000000000126</v>
      </c>
      <c r="N980" s="45">
        <v>8.0000000000000043E-2</v>
      </c>
      <c r="O980" s="44">
        <v>0.16000000000000009</v>
      </c>
      <c r="P980" s="45">
        <v>6.930000000000005</v>
      </c>
      <c r="Q980" s="44">
        <v>22.772166666666671</v>
      </c>
      <c r="R980" s="45">
        <v>46.264833333333335</v>
      </c>
      <c r="S980" s="44">
        <v>98.437666666666672</v>
      </c>
      <c r="T980" s="45">
        <v>108.22983333333332</v>
      </c>
      <c r="U980" s="44">
        <v>98.436333333333295</v>
      </c>
      <c r="V980" s="45">
        <v>75.621333333333354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403"/>
        <v>458.18033333333335</v>
      </c>
      <c r="AE980" s="54"/>
    </row>
    <row r="981" spans="2:31" x14ac:dyDescent="0.3">
      <c r="B981" s="14" t="s">
        <v>7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0.10383333333333369</v>
      </c>
      <c r="N981" s="45">
        <v>0.12349999999999997</v>
      </c>
      <c r="O981" s="44">
        <v>1.8804999999999998</v>
      </c>
      <c r="P981" s="45">
        <v>10.295999999999998</v>
      </c>
      <c r="Q981" s="44">
        <v>30.14233333333333</v>
      </c>
      <c r="R981" s="45">
        <v>56.479333333333329</v>
      </c>
      <c r="S981" s="44">
        <v>54.05449999999999</v>
      </c>
      <c r="T981" s="45">
        <v>31.710833333333323</v>
      </c>
      <c r="U981" s="44">
        <v>36.928499999999993</v>
      </c>
      <c r="V981" s="45">
        <v>32.126333333333335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403"/>
        <v>253.8456666666666</v>
      </c>
      <c r="AE981" s="54"/>
    </row>
    <row r="982" spans="2:31" x14ac:dyDescent="0.3">
      <c r="B982" s="14" t="s">
        <v>8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4.4774999999999974</v>
      </c>
      <c r="M982" s="44">
        <v>16.738499999999998</v>
      </c>
      <c r="N982" s="45">
        <v>17.417833333333331</v>
      </c>
      <c r="O982" s="44">
        <v>20.334000000000014</v>
      </c>
      <c r="P982" s="45">
        <v>20.259999999999994</v>
      </c>
      <c r="Q982" s="44">
        <v>15.346666666666648</v>
      </c>
      <c r="R982" s="45">
        <v>5.0299999999999976</v>
      </c>
      <c r="S982" s="44">
        <v>0.10849999999999985</v>
      </c>
      <c r="T982" s="45">
        <v>14.289000000000007</v>
      </c>
      <c r="U982" s="44">
        <v>9.1743333333333332</v>
      </c>
      <c r="V982" s="45">
        <v>0.43366666666666698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403"/>
        <v>123.61</v>
      </c>
      <c r="AE982" s="54"/>
    </row>
    <row r="983" spans="2:31" x14ac:dyDescent="0.3">
      <c r="B983" s="14" t="s">
        <v>9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0.72283333333333333</v>
      </c>
      <c r="T983" s="45">
        <v>3.7274999999999987</v>
      </c>
      <c r="U983" s="44">
        <v>8.2938333333333336</v>
      </c>
      <c r="V983" s="45">
        <v>4.9481666666666673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403"/>
        <v>17.69233333333333</v>
      </c>
      <c r="AE983" s="54"/>
    </row>
    <row r="984" spans="2:31" x14ac:dyDescent="0.3">
      <c r="B984" s="14" t="s">
        <v>10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2.333333333333331E-2</v>
      </c>
      <c r="P984" s="45">
        <v>1.9246666666666672</v>
      </c>
      <c r="Q984" s="44">
        <v>0</v>
      </c>
      <c r="R984" s="45">
        <v>0.21033333333333323</v>
      </c>
      <c r="S984" s="44">
        <v>3.4828333333333323</v>
      </c>
      <c r="T984" s="45">
        <v>4.4323333333333341</v>
      </c>
      <c r="U984" s="44">
        <v>0.25866666666666671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403"/>
        <v>10.332166666666666</v>
      </c>
      <c r="AE984" s="54"/>
    </row>
    <row r="985" spans="2:31" x14ac:dyDescent="0.3">
      <c r="B985" s="14" t="s">
        <v>11</v>
      </c>
      <c r="C985" s="14"/>
      <c r="D985" s="1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0.30033333333333345</v>
      </c>
      <c r="R985" s="45">
        <v>2.8833333333333312E-2</v>
      </c>
      <c r="S985" s="44">
        <v>3.772999999999997</v>
      </c>
      <c r="T985" s="45">
        <v>0.73150000000000004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403"/>
        <v>4.8336666666666641</v>
      </c>
      <c r="AE985" s="54"/>
    </row>
    <row r="986" spans="2:31" x14ac:dyDescent="0.3">
      <c r="B986" s="14" t="s">
        <v>12</v>
      </c>
      <c r="C986" s="14"/>
      <c r="D986" s="1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0.24566666666666676</v>
      </c>
      <c r="P986" s="45">
        <v>0.20766666666666669</v>
      </c>
      <c r="Q986" s="44">
        <v>7.8999999999999931E-2</v>
      </c>
      <c r="R986" s="45">
        <v>5.2153333333333345</v>
      </c>
      <c r="S986" s="44">
        <v>5.394333333333333</v>
      </c>
      <c r="T986" s="45">
        <v>6.8489999999999993</v>
      </c>
      <c r="U986" s="44">
        <v>0.91133333333333322</v>
      </c>
      <c r="V986" s="45">
        <v>3.5331666666666668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403"/>
        <v>22.435499999999998</v>
      </c>
      <c r="AE986" s="54"/>
    </row>
    <row r="987" spans="2:31" x14ac:dyDescent="0.3">
      <c r="B987" s="14" t="s">
        <v>13</v>
      </c>
      <c r="C987" s="14"/>
      <c r="D987" s="1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0</v>
      </c>
      <c r="N987" s="45">
        <v>0</v>
      </c>
      <c r="O987" s="44">
        <v>0</v>
      </c>
      <c r="P987" s="45">
        <v>0</v>
      </c>
      <c r="Q987" s="44">
        <v>5.833333333333357E-3</v>
      </c>
      <c r="R987" s="45">
        <v>4.9748333333333283</v>
      </c>
      <c r="S987" s="44">
        <v>7.5025000000000022</v>
      </c>
      <c r="T987" s="45">
        <v>11.429499999999999</v>
      </c>
      <c r="U987" s="44">
        <v>6.6616666666666653</v>
      </c>
      <c r="V987" s="45">
        <v>7.6968333333333332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403"/>
        <v>38.271166666666659</v>
      </c>
      <c r="AE987" s="54"/>
    </row>
    <row r="988" spans="2:31" x14ac:dyDescent="0.3">
      <c r="B988" s="14" t="s">
        <v>14</v>
      </c>
      <c r="C988" s="14"/>
      <c r="D988" s="1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403"/>
        <v>0</v>
      </c>
      <c r="AE988" s="54"/>
    </row>
    <row r="989" spans="2:31" x14ac:dyDescent="0.3">
      <c r="B989" s="14" t="s">
        <v>15</v>
      </c>
      <c r="C989" s="14"/>
      <c r="D989" s="1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4.5663333333333327</v>
      </c>
      <c r="M989" s="44">
        <v>6.2281666666666711</v>
      </c>
      <c r="N989" s="45">
        <v>3.7781666666666691</v>
      </c>
      <c r="O989" s="44">
        <v>4.0310000000000006</v>
      </c>
      <c r="P989" s="45">
        <v>0</v>
      </c>
      <c r="Q989" s="44">
        <v>0</v>
      </c>
      <c r="R989" s="45">
        <v>8.0481666666666669</v>
      </c>
      <c r="S989" s="44">
        <v>10.650500000000003</v>
      </c>
      <c r="T989" s="45">
        <v>11.406333333333333</v>
      </c>
      <c r="U989" s="44">
        <v>9.5459999999999994</v>
      </c>
      <c r="V989" s="45">
        <v>6.3956666666666671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403"/>
        <v>64.650333333333336</v>
      </c>
      <c r="AE989" s="54"/>
    </row>
    <row r="990" spans="2:31" x14ac:dyDescent="0.3">
      <c r="B990" s="14" t="s">
        <v>16</v>
      </c>
      <c r="C990" s="14"/>
      <c r="D990" s="1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1.6801666666666668</v>
      </c>
      <c r="M990" s="44">
        <v>0</v>
      </c>
      <c r="N990" s="45">
        <v>2.6970000000000001</v>
      </c>
      <c r="O990" s="44">
        <v>1.7514999999999996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403"/>
        <v>6.1286666666666658</v>
      </c>
      <c r="AE990" s="54"/>
    </row>
    <row r="991" spans="2:31" x14ac:dyDescent="0.3">
      <c r="B991" s="14" t="s">
        <v>17</v>
      </c>
      <c r="C991" s="14"/>
      <c r="D991" s="1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0.71099999999999997</v>
      </c>
      <c r="M991" s="44">
        <v>0</v>
      </c>
      <c r="N991" s="45">
        <v>1.7086666666666657</v>
      </c>
      <c r="O991" s="44">
        <v>1.8720000000000006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403"/>
        <v>4.2916666666666661</v>
      </c>
      <c r="AE991" s="54"/>
    </row>
    <row r="992" spans="2:31" x14ac:dyDescent="0.3">
      <c r="B992" s="14" t="s">
        <v>18</v>
      </c>
      <c r="C992" s="14"/>
      <c r="D992" s="1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1.9430000000000001</v>
      </c>
      <c r="M992" s="44">
        <v>0</v>
      </c>
      <c r="N992" s="45">
        <v>0.27566666666666667</v>
      </c>
      <c r="O992" s="44">
        <v>1.7666666666666671E-2</v>
      </c>
      <c r="P992" s="45">
        <v>0.73266666666666658</v>
      </c>
      <c r="Q992" s="44">
        <v>6.4438333333333322</v>
      </c>
      <c r="R992" s="45">
        <v>5.355500000000001</v>
      </c>
      <c r="S992" s="44">
        <v>5.1498333333333388</v>
      </c>
      <c r="T992" s="45">
        <v>6.3999999999999941</v>
      </c>
      <c r="U992" s="44">
        <v>10.399999999999988</v>
      </c>
      <c r="V992" s="45">
        <v>6.4065000000000003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403"/>
        <v>43.124666666666656</v>
      </c>
      <c r="AE992" s="54"/>
    </row>
    <row r="993" spans="2:31" x14ac:dyDescent="0.3">
      <c r="B993" s="14" t="s">
        <v>19</v>
      </c>
      <c r="C993" s="14"/>
      <c r="D993" s="1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0.50083333333333324</v>
      </c>
      <c r="Q993" s="44">
        <v>2.8344999999999989</v>
      </c>
      <c r="R993" s="45">
        <v>6.2423333333333337</v>
      </c>
      <c r="S993" s="44">
        <v>10.153000000000008</v>
      </c>
      <c r="T993" s="45">
        <v>8.6408333333333314</v>
      </c>
      <c r="U993" s="44">
        <v>11.347666666666662</v>
      </c>
      <c r="V993" s="45">
        <v>3.8496666666666681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403"/>
        <v>43.568833333333338</v>
      </c>
      <c r="AE993" s="54"/>
    </row>
    <row r="994" spans="2:31" x14ac:dyDescent="0.3">
      <c r="B994" s="4" t="s">
        <v>20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0.52483333333333326</v>
      </c>
      <c r="M994" s="44">
        <v>0.67983333333333418</v>
      </c>
      <c r="N994" s="45">
        <v>0.71333333333333282</v>
      </c>
      <c r="O994" s="44">
        <v>1.5459999999999994</v>
      </c>
      <c r="P994" s="45">
        <v>2.6793333333333345</v>
      </c>
      <c r="Q994" s="44">
        <v>3.5826666666666678</v>
      </c>
      <c r="R994" s="45">
        <v>5.865166666666668</v>
      </c>
      <c r="S994" s="44">
        <v>5.9878333333333353</v>
      </c>
      <c r="T994" s="45">
        <v>6.4</v>
      </c>
      <c r="U994" s="44">
        <v>6.9233333333333338</v>
      </c>
      <c r="V994" s="45">
        <v>3.7745000000000002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403"/>
        <v>38.676833333333342</v>
      </c>
      <c r="AE994" s="54"/>
    </row>
    <row r="995" spans="2:31" x14ac:dyDescent="0.3">
      <c r="B995" s="4" t="s">
        <v>21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0.40150000000000002</v>
      </c>
      <c r="M995" s="44">
        <v>0.78049999999999997</v>
      </c>
      <c r="N995" s="45">
        <v>0.66933333333333345</v>
      </c>
      <c r="O995" s="44">
        <v>0.76700000000000013</v>
      </c>
      <c r="P995" s="45">
        <v>0.79350000000000032</v>
      </c>
      <c r="Q995" s="44">
        <v>0.91116666666666657</v>
      </c>
      <c r="R995" s="45">
        <v>0.27966666666666667</v>
      </c>
      <c r="S995" s="44">
        <v>0</v>
      </c>
      <c r="T995" s="45">
        <v>0</v>
      </c>
      <c r="U995" s="44">
        <v>0.28599999999999992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403"/>
        <v>4.8886666666666665</v>
      </c>
      <c r="AE995" s="54"/>
    </row>
    <row r="996" spans="2:31" x14ac:dyDescent="0.3">
      <c r="B996" s="4" t="s">
        <v>22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4.4333333333333336E-2</v>
      </c>
      <c r="M996" s="44">
        <v>0</v>
      </c>
      <c r="N996" s="45">
        <v>0.22466666666666674</v>
      </c>
      <c r="O996" s="44">
        <v>0.24683333333333346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403"/>
        <v>0.51583333333333359</v>
      </c>
      <c r="AE996" s="54"/>
    </row>
    <row r="997" spans="2:31" x14ac:dyDescent="0.3">
      <c r="B997" s="4" t="s">
        <v>23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0.75</v>
      </c>
      <c r="M997" s="44">
        <v>0</v>
      </c>
      <c r="N997" s="45">
        <v>2.7499999999999996</v>
      </c>
      <c r="O997" s="44">
        <v>2.0388333333333315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403"/>
        <v>5.5388333333333311</v>
      </c>
      <c r="AE997" s="54"/>
    </row>
    <row r="998" spans="2:31" x14ac:dyDescent="0.3">
      <c r="B998" s="4" t="s">
        <v>24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0.27316666666666661</v>
      </c>
      <c r="M998" s="44">
        <v>0</v>
      </c>
      <c r="N998" s="45">
        <v>0.664333333333333</v>
      </c>
      <c r="O998" s="44">
        <v>0.61699999999999977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403"/>
        <v>1.5544999999999993</v>
      </c>
      <c r="AE998" s="54"/>
    </row>
    <row r="999" spans="2:31" x14ac:dyDescent="0.3">
      <c r="B999" s="4" t="s">
        <v>25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4.5000000000000047E-2</v>
      </c>
      <c r="N999" s="45">
        <v>2.8598333333333334</v>
      </c>
      <c r="O999" s="44">
        <v>3.1140000000000012</v>
      </c>
      <c r="P999" s="45">
        <v>1.4986666666666673</v>
      </c>
      <c r="Q999" s="44">
        <v>1.303666666666667</v>
      </c>
      <c r="R999" s="45">
        <v>1.9233333333333327</v>
      </c>
      <c r="S999" s="44">
        <v>3.201166666666666</v>
      </c>
      <c r="T999" s="45">
        <v>4.5018333333333347</v>
      </c>
      <c r="U999" s="44">
        <v>1.8251666666666668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403"/>
        <v>20.272666666666669</v>
      </c>
      <c r="AE999" s="54"/>
    </row>
    <row r="1000" spans="2:31" x14ac:dyDescent="0.3">
      <c r="B1000" s="4" t="s">
        <v>26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1.6368333333333325</v>
      </c>
      <c r="M1000" s="44">
        <v>6.8179999999999987</v>
      </c>
      <c r="N1000" s="45">
        <v>0.97516666666666796</v>
      </c>
      <c r="O1000" s="44">
        <v>10.798666666666669</v>
      </c>
      <c r="P1000" s="45">
        <v>21.796999999999972</v>
      </c>
      <c r="Q1000" s="44">
        <v>20.38383333333331</v>
      </c>
      <c r="R1000" s="45">
        <v>19.094166666666677</v>
      </c>
      <c r="S1000" s="44">
        <v>18.214666666666691</v>
      </c>
      <c r="T1000" s="45">
        <v>17.490999999999996</v>
      </c>
      <c r="U1000" s="44">
        <v>10.445333333333334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403"/>
        <v>127.65466666666666</v>
      </c>
      <c r="AE1000" s="54"/>
    </row>
    <row r="1001" spans="2:31" x14ac:dyDescent="0.3">
      <c r="B1001" s="4" t="s">
        <v>27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2.4331666666666658</v>
      </c>
      <c r="M1001" s="44">
        <v>0</v>
      </c>
      <c r="N1001" s="45">
        <v>10.939166666666667</v>
      </c>
      <c r="O1001" s="44">
        <v>1.7506666666666655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403"/>
        <v>15.122999999999999</v>
      </c>
      <c r="AE1001" s="54"/>
    </row>
    <row r="1002" spans="2:31" x14ac:dyDescent="0.3">
      <c r="B1002" s="4" t="s">
        <v>28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2.7475000000000014</v>
      </c>
      <c r="M1002" s="44">
        <v>0</v>
      </c>
      <c r="N1002" s="45">
        <v>33.622499999999988</v>
      </c>
      <c r="O1002" s="44">
        <v>11.812999999999997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403"/>
        <v>48.182999999999986</v>
      </c>
      <c r="AE1002" s="54"/>
    </row>
    <row r="1003" spans="2:31" x14ac:dyDescent="0.3">
      <c r="B1003" s="4" t="s">
        <v>106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0.86433333333333384</v>
      </c>
      <c r="M1003" s="44">
        <v>0</v>
      </c>
      <c r="N1003" s="45">
        <v>5.8706666666666631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403"/>
        <v>6.7349999999999968</v>
      </c>
      <c r="AE1003" s="54"/>
    </row>
    <row r="1004" spans="2:31" x14ac:dyDescent="0.3">
      <c r="B1004" s="4" t="s">
        <v>29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1.6048333333333329</v>
      </c>
      <c r="M1004" s="44">
        <v>0</v>
      </c>
      <c r="N1004" s="45">
        <v>14.076166666666669</v>
      </c>
      <c r="O1004" s="44">
        <v>1.2816666666666672</v>
      </c>
      <c r="P1004" s="45">
        <v>0</v>
      </c>
      <c r="Q1004" s="44">
        <v>0</v>
      </c>
      <c r="R1004" s="45">
        <v>0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403"/>
        <v>16.962666666666671</v>
      </c>
      <c r="AE1004" s="54"/>
    </row>
    <row r="1005" spans="2:31" x14ac:dyDescent="0.3">
      <c r="B1005" s="4" t="s">
        <v>30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7.0109999999999992</v>
      </c>
      <c r="M1005" s="44">
        <v>0</v>
      </c>
      <c r="N1005" s="45">
        <v>104.46816666666668</v>
      </c>
      <c r="O1005" s="44">
        <v>37.24883333333333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403"/>
        <v>148.72800000000001</v>
      </c>
      <c r="AE1005" s="54"/>
    </row>
    <row r="1006" spans="2:31" x14ac:dyDescent="0.3">
      <c r="B1006" s="4" t="s">
        <v>31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0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403"/>
        <v>0</v>
      </c>
      <c r="AE1006" s="54"/>
    </row>
    <row r="1007" spans="2:31" x14ac:dyDescent="0.3">
      <c r="B1007" s="4" t="s">
        <v>32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8.0296666666666674</v>
      </c>
      <c r="M1007" s="44">
        <v>0</v>
      </c>
      <c r="N1007" s="45">
        <v>41.654999999999987</v>
      </c>
      <c r="O1007" s="44">
        <v>0.15766666666666668</v>
      </c>
      <c r="P1007" s="45">
        <v>0</v>
      </c>
      <c r="Q1007" s="44">
        <v>0</v>
      </c>
      <c r="R1007" s="45">
        <v>0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403"/>
        <v>49.842333333333322</v>
      </c>
      <c r="AE1007" s="54"/>
    </row>
    <row r="1008" spans="2:31" x14ac:dyDescent="0.3">
      <c r="B1008" s="4" t="s">
        <v>33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2.0543333333333336</v>
      </c>
      <c r="M1008" s="44">
        <v>11.544666666666664</v>
      </c>
      <c r="N1008" s="45">
        <v>16.801666666666666</v>
      </c>
      <c r="O1008" s="44">
        <v>18.747833333333332</v>
      </c>
      <c r="P1008" s="45">
        <v>17.830000000000009</v>
      </c>
      <c r="Q1008" s="44">
        <v>16.980000000000011</v>
      </c>
      <c r="R1008" s="45">
        <v>16.039999999999985</v>
      </c>
      <c r="S1008" s="44">
        <v>15.259999999999993</v>
      </c>
      <c r="T1008" s="45">
        <v>14.330000000000009</v>
      </c>
      <c r="U1008" s="44">
        <v>7.6938333333333313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403"/>
        <v>137.28233333333336</v>
      </c>
      <c r="AE1008" s="54"/>
    </row>
    <row r="1009" spans="2:31" x14ac:dyDescent="0.3">
      <c r="B1009" s="4" t="s">
        <v>34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403"/>
        <v>0</v>
      </c>
      <c r="AE1009" s="54"/>
    </row>
    <row r="1010" spans="2:31" x14ac:dyDescent="0.3">
      <c r="B1010" s="4" t="s">
        <v>35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6.1149999999999993</v>
      </c>
      <c r="O1010" s="44">
        <v>4.1753333333333318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403"/>
        <v>10.290333333333331</v>
      </c>
      <c r="AE1010" s="54"/>
    </row>
    <row r="1011" spans="2:31" x14ac:dyDescent="0.3">
      <c r="B1011" s="4" t="s">
        <v>36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1.0368333333333331</v>
      </c>
      <c r="M1011" s="44">
        <v>0</v>
      </c>
      <c r="N1011" s="45">
        <v>2.8849999999999998</v>
      </c>
      <c r="O1011" s="44">
        <v>1.7985000000000002</v>
      </c>
      <c r="P1011" s="45">
        <v>0</v>
      </c>
      <c r="Q1011" s="44">
        <v>0</v>
      </c>
      <c r="R1011" s="45">
        <v>0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403"/>
        <v>5.7203333333333326</v>
      </c>
      <c r="AE1011" s="54"/>
    </row>
    <row r="1012" spans="2:31" x14ac:dyDescent="0.3">
      <c r="B1012" s="4" t="s">
        <v>107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1.1558333333333333</v>
      </c>
      <c r="M1012" s="44">
        <v>0</v>
      </c>
      <c r="N1012" s="45">
        <v>4.2216666666666667</v>
      </c>
      <c r="O1012" s="44">
        <v>2.4708333333333337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403"/>
        <v>7.8483333333333327</v>
      </c>
      <c r="AE1012" s="54"/>
    </row>
    <row r="1013" spans="2:31" x14ac:dyDescent="0.3">
      <c r="B1013" s="4" t="s">
        <v>86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1.0463333333333336</v>
      </c>
      <c r="M1013" s="44">
        <v>7.0898333333333294</v>
      </c>
      <c r="N1013" s="45">
        <v>3.8921666666666663</v>
      </c>
      <c r="O1013" s="44">
        <v>5.0343333333333335</v>
      </c>
      <c r="P1013" s="45">
        <v>11.242666666666661</v>
      </c>
      <c r="Q1013" s="44">
        <v>11.246833333333331</v>
      </c>
      <c r="R1013" s="45">
        <v>12.01316666666667</v>
      </c>
      <c r="S1013" s="44">
        <v>11.519166666666667</v>
      </c>
      <c r="T1013" s="45">
        <v>10.806666666666668</v>
      </c>
      <c r="U1013" s="44">
        <v>6.0018333333333311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403"/>
        <v>79.893000000000001</v>
      </c>
      <c r="AE1013" s="54"/>
    </row>
    <row r="1014" spans="2:31" x14ac:dyDescent="0.3">
      <c r="B1014" s="4" t="s">
        <v>87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2.3289999999999997</v>
      </c>
      <c r="M1014" s="44">
        <v>19.599666666666668</v>
      </c>
      <c r="N1014" s="45">
        <v>34.266166666666663</v>
      </c>
      <c r="O1014" s="44">
        <v>39.69883333333334</v>
      </c>
      <c r="P1014" s="45">
        <v>37.015499999999989</v>
      </c>
      <c r="Q1014" s="44">
        <v>34.701499999999996</v>
      </c>
      <c r="R1014" s="45">
        <v>32.128000000000014</v>
      </c>
      <c r="S1014" s="44">
        <v>28.401833333333347</v>
      </c>
      <c r="T1014" s="45">
        <v>27.802166666666658</v>
      </c>
      <c r="U1014" s="44">
        <v>14.292666666666658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403"/>
        <v>270.2353333333333</v>
      </c>
      <c r="AE1014" s="54"/>
    </row>
    <row r="1015" spans="2:31" x14ac:dyDescent="0.3">
      <c r="B1015" s="4" t="s">
        <v>93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3.0750000000000002</v>
      </c>
      <c r="M1015" s="44">
        <v>17.427166666666672</v>
      </c>
      <c r="N1015" s="45">
        <v>23.575499999999977</v>
      </c>
      <c r="O1015" s="44">
        <v>27.448500000000003</v>
      </c>
      <c r="P1015" s="45">
        <v>25.700000000000028</v>
      </c>
      <c r="Q1015" s="44">
        <v>23.799999999999972</v>
      </c>
      <c r="R1015" s="45">
        <v>22.299999999999976</v>
      </c>
      <c r="S1015" s="44">
        <v>16.642499999999991</v>
      </c>
      <c r="T1015" s="45">
        <v>12.685833333333347</v>
      </c>
      <c r="U1015" s="44">
        <v>7.718333333333331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403"/>
        <v>180.37283333333329</v>
      </c>
      <c r="AE1015" s="54"/>
    </row>
    <row r="1016" spans="2:31" x14ac:dyDescent="0.3">
      <c r="B1016" s="4" t="s">
        <v>98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6.0898333333333321</v>
      </c>
      <c r="M1016" s="44">
        <v>0</v>
      </c>
      <c r="N1016" s="45">
        <v>0</v>
      </c>
      <c r="O1016" s="44">
        <v>5.5166666666666586E-2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403"/>
        <v>6.1449999999999987</v>
      </c>
      <c r="AE1016" s="54"/>
    </row>
    <row r="1017" spans="2:31" x14ac:dyDescent="0.3">
      <c r="B1017" s="4" t="s">
        <v>99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3.2833333333333312E-2</v>
      </c>
      <c r="O1017" s="44">
        <v>1.0316666666666672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403"/>
        <v>1.0645000000000004</v>
      </c>
      <c r="AE1017" s="54"/>
    </row>
    <row r="1018" spans="2:31" x14ac:dyDescent="0.3">
      <c r="B1018" s="4" t="s">
        <v>100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2.0179999999999998</v>
      </c>
      <c r="M1018" s="44">
        <v>7.5</v>
      </c>
      <c r="N1018" s="45">
        <v>11.899999999999986</v>
      </c>
      <c r="O1018" s="44">
        <v>13.899999999999986</v>
      </c>
      <c r="P1018" s="45">
        <v>16.5</v>
      </c>
      <c r="Q1018" s="44">
        <v>10.6745</v>
      </c>
      <c r="R1018" s="45">
        <v>0</v>
      </c>
      <c r="S1018" s="44">
        <v>20.767833333333328</v>
      </c>
      <c r="T1018" s="45">
        <v>34.331333333333326</v>
      </c>
      <c r="U1018" s="44">
        <v>36.3765</v>
      </c>
      <c r="V1018" s="45">
        <v>23.374833333333338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403"/>
        <v>177.34299999999996</v>
      </c>
      <c r="AE1018" s="54"/>
    </row>
    <row r="1019" spans="2:31" x14ac:dyDescent="0.3">
      <c r="B1019" s="4" t="s">
        <v>101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12.227499999999999</v>
      </c>
      <c r="M1019" s="44">
        <v>19.149999999999995</v>
      </c>
      <c r="N1019" s="45">
        <v>0.59</v>
      </c>
      <c r="O1019" s="44">
        <v>2.2116666666666638</v>
      </c>
      <c r="P1019" s="45">
        <v>0.72583333333333222</v>
      </c>
      <c r="Q1019" s="44">
        <v>1.1518333333333324</v>
      </c>
      <c r="R1019" s="45">
        <v>1.026166666666666</v>
      </c>
      <c r="S1019" s="44">
        <v>4.3158333333333339</v>
      </c>
      <c r="T1019" s="45">
        <v>6.056333333333332</v>
      </c>
      <c r="U1019" s="44">
        <v>9.3950000000000031</v>
      </c>
      <c r="V1019" s="45">
        <v>8.0233333333333352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403"/>
        <v>64.873500000000007</v>
      </c>
      <c r="AE1019" s="54"/>
    </row>
    <row r="1020" spans="2:31" x14ac:dyDescent="0.3">
      <c r="B1020" s="4" t="s">
        <v>108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2.1501666666666668</v>
      </c>
      <c r="M1020" s="44">
        <v>0</v>
      </c>
      <c r="N1020" s="45">
        <v>26.862333333333321</v>
      </c>
      <c r="O1020" s="44">
        <v>12.123999999999999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403"/>
        <v>41.136499999999984</v>
      </c>
      <c r="AE1020" s="54"/>
    </row>
    <row r="1021" spans="2:31" x14ac:dyDescent="0.3">
      <c r="B1021" s="4" t="s">
        <v>114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0</v>
      </c>
      <c r="O1021" s="44">
        <v>0.48966666666666708</v>
      </c>
      <c r="P1021" s="45">
        <v>1.5916666666666661</v>
      </c>
      <c r="Q1021" s="44">
        <v>0</v>
      </c>
      <c r="R1021" s="45">
        <v>2.7801666666666667</v>
      </c>
      <c r="S1021" s="44">
        <v>4.7356666666666678</v>
      </c>
      <c r="T1021" s="45">
        <v>0.26183333333333331</v>
      </c>
      <c r="U1021" s="44">
        <v>0.1678333333333332</v>
      </c>
      <c r="V1021" s="45">
        <v>12.417333333333337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403"/>
        <v>22.444166666666668</v>
      </c>
      <c r="AE1021" s="54"/>
    </row>
    <row r="1022" spans="2:31" x14ac:dyDescent="0.3">
      <c r="B1022" s="4" t="s">
        <v>118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5.9868333333333315</v>
      </c>
      <c r="M1022" s="44">
        <v>0</v>
      </c>
      <c r="N1022" s="45">
        <v>12.980000000000004</v>
      </c>
      <c r="O1022" s="44">
        <v>19.970000000000013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403"/>
        <v>38.936833333333347</v>
      </c>
      <c r="AE1022" s="54"/>
    </row>
    <row r="1023" spans="2:31" x14ac:dyDescent="0.3">
      <c r="B1023" s="4" t="s">
        <v>125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15.265999999999998</v>
      </c>
      <c r="O1023" s="44">
        <v>5.6016666666666675</v>
      </c>
      <c r="P1023" s="45">
        <v>0.16183333333333336</v>
      </c>
      <c r="Q1023" s="44">
        <v>4.5833333333333455E-2</v>
      </c>
      <c r="R1023" s="45">
        <v>3.9786666666666677</v>
      </c>
      <c r="S1023" s="44">
        <v>9.4344999999999981</v>
      </c>
      <c r="T1023" s="45">
        <v>12.977666666666664</v>
      </c>
      <c r="U1023" s="44">
        <v>11.799666666666665</v>
      </c>
      <c r="V1023" s="45">
        <v>4.1643333333333343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403"/>
        <v>63.430166666666665</v>
      </c>
      <c r="AE1023" s="54"/>
    </row>
    <row r="1024" spans="2:31" x14ac:dyDescent="0.3">
      <c r="B1024" s="4" t="s">
        <v>126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0.12534166666666671</v>
      </c>
      <c r="O1024" s="44">
        <v>0.27163499999999996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403"/>
        <v>0.39697666666666664</v>
      </c>
      <c r="AE1024" s="54"/>
    </row>
    <row r="1025" spans="2:31" x14ac:dyDescent="0.3">
      <c r="B1025" s="4" t="s">
        <v>304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0.14071666666666668</v>
      </c>
      <c r="O1025" s="44">
        <v>0.6077666666666669</v>
      </c>
      <c r="P1025" s="45">
        <v>0.82143333333333335</v>
      </c>
      <c r="Q1025" s="44">
        <v>0.39957666666666658</v>
      </c>
      <c r="R1025" s="45">
        <v>0.41695999999999989</v>
      </c>
      <c r="S1025" s="44">
        <v>0.75843333333333285</v>
      </c>
      <c r="T1025" s="45">
        <v>1.0304433333333334</v>
      </c>
      <c r="U1025" s="44">
        <v>0.49641000000000002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403"/>
        <v>4.6717399999999998</v>
      </c>
      <c r="AE1025" s="54"/>
    </row>
    <row r="1026" spans="2:31" x14ac:dyDescent="0.3">
      <c r="B1026" s="4" t="s">
        <v>305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1.3691666666666694E-2</v>
      </c>
      <c r="O1026" s="44">
        <v>0.31071833333333326</v>
      </c>
      <c r="P1026" s="45">
        <v>0.90621666666666667</v>
      </c>
      <c r="Q1026" s="44">
        <v>0.38193833333333338</v>
      </c>
      <c r="R1026" s="45">
        <v>0.42666166666666666</v>
      </c>
      <c r="S1026" s="44">
        <v>0.80471666666666652</v>
      </c>
      <c r="T1026" s="45">
        <v>0.99227166666666633</v>
      </c>
      <c r="U1026" s="44">
        <v>0.54000500000000018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ref="AD1026" si="404">SUM(E1026:AB1026)</f>
        <v>4.3762199999999991</v>
      </c>
      <c r="AE1026" s="54"/>
    </row>
    <row r="1027" spans="2:31" x14ac:dyDescent="0.3">
      <c r="B1027" s="4" t="s">
        <v>317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19.04666666666667</v>
      </c>
      <c r="M1027" s="44">
        <v>6.7559999999999993</v>
      </c>
      <c r="N1027" s="45">
        <v>58.871000000000002</v>
      </c>
      <c r="O1027" s="44">
        <v>41.159333333333322</v>
      </c>
      <c r="P1027" s="45">
        <v>0.20483333333333131</v>
      </c>
      <c r="Q1027" s="44">
        <v>8.1769999999999943</v>
      </c>
      <c r="R1027" s="45">
        <v>10.483833333333337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403"/>
        <v>144.69866666666667</v>
      </c>
      <c r="AE1027" s="54"/>
    </row>
    <row r="1028" spans="2:31" x14ac:dyDescent="0.3">
      <c r="B1028" s="12" t="s">
        <v>2</v>
      </c>
      <c r="C1028" s="12"/>
      <c r="D1028" s="12"/>
      <c r="E1028" s="13">
        <f>SUM(E977:E1027)</f>
        <v>0</v>
      </c>
      <c r="F1028" s="13">
        <f t="shared" ref="F1028" si="405">SUM(F977:F1027)</f>
        <v>0</v>
      </c>
      <c r="G1028" s="13">
        <f t="shared" ref="G1028" si="406">SUM(G977:G1027)</f>
        <v>0</v>
      </c>
      <c r="H1028" s="13">
        <f t="shared" ref="H1028" si="407">SUM(H977:H1027)</f>
        <v>0</v>
      </c>
      <c r="I1028" s="13">
        <f t="shared" ref="I1028" si="408">SUM(I977:I1027)</f>
        <v>0</v>
      </c>
      <c r="J1028" s="13">
        <f t="shared" ref="J1028" si="409">SUM(J977:J1027)</f>
        <v>0</v>
      </c>
      <c r="K1028" s="13">
        <f t="shared" ref="K1028" si="410">SUM(K977:K1027)</f>
        <v>0</v>
      </c>
      <c r="L1028" s="13">
        <f t="shared" ref="L1028" si="411">SUM(L977:L1027)</f>
        <v>130.31</v>
      </c>
      <c r="M1028" s="13">
        <f t="shared" ref="M1028" si="412">SUM(M977:M1027)</f>
        <v>213.8655</v>
      </c>
      <c r="N1028" s="13">
        <f t="shared" ref="N1028" si="413">SUM(N977:N1027)</f>
        <v>503.3594166666665</v>
      </c>
      <c r="O1028" s="13">
        <f t="shared" ref="O1028" si="414">SUM(O977:O1027)</f>
        <v>313.63295333333343</v>
      </c>
      <c r="P1028" s="13">
        <f t="shared" ref="P1028" si="415">SUM(P977:P1027)</f>
        <v>204.2629833333333</v>
      </c>
      <c r="Q1028" s="13">
        <f t="shared" ref="Q1028" si="416">SUM(Q977:Q1027)</f>
        <v>260.20018166666659</v>
      </c>
      <c r="R1028" s="13">
        <f t="shared" ref="R1028" si="417">SUM(R977:R1027)</f>
        <v>313.89828833333337</v>
      </c>
      <c r="S1028" s="13">
        <f t="shared" ref="S1028" si="418">SUM(S977:S1027)</f>
        <v>417.43464999999998</v>
      </c>
      <c r="T1028" s="13">
        <f t="shared" ref="T1028" si="419">SUM(T977:T1027)</f>
        <v>437.29288166666652</v>
      </c>
      <c r="U1028" s="13">
        <f t="shared" ref="U1028" si="420">SUM(U977:U1027)</f>
        <v>390.87858166666661</v>
      </c>
      <c r="V1028" s="13">
        <f t="shared" ref="V1028" si="421">SUM(V977:V1027)</f>
        <v>240.60566666666668</v>
      </c>
      <c r="W1028" s="13">
        <f t="shared" ref="W1028" si="422">SUM(W977:W1027)</f>
        <v>0</v>
      </c>
      <c r="X1028" s="13">
        <f t="shared" ref="X1028" si="423">SUM(X977:X1027)</f>
        <v>0</v>
      </c>
      <c r="Y1028" s="13">
        <f t="shared" ref="Y1028" si="424">SUM(Y977:Y1027)</f>
        <v>0</v>
      </c>
      <c r="Z1028" s="13">
        <f t="shared" ref="Z1028" si="425">SUM(Z977:Z1027)</f>
        <v>0</v>
      </c>
      <c r="AA1028" s="13">
        <f t="shared" ref="AA1028" si="426">SUM(AA977:AA1027)</f>
        <v>0</v>
      </c>
      <c r="AB1028" s="13">
        <f t="shared" ref="AB1028" si="427">SUM(AB977:AB1027)</f>
        <v>0</v>
      </c>
      <c r="AC1028" s="116">
        <f>SUM(AC977:AE1027)</f>
        <v>3425.7411033333333</v>
      </c>
      <c r="AD1028" s="116"/>
      <c r="AE1028" s="116"/>
    </row>
    <row r="1031" spans="2:31" x14ac:dyDescent="0.3">
      <c r="B1031" s="8">
        <f>'Resumen-Mensual'!$W$26</f>
        <v>45766</v>
      </c>
    </row>
    <row r="1032" spans="2:31" x14ac:dyDescent="0.3">
      <c r="B1032" s="8"/>
    </row>
    <row r="1033" spans="2:31" x14ac:dyDescent="0.3">
      <c r="B1033" s="9" t="s">
        <v>81</v>
      </c>
      <c r="C1033" s="10"/>
      <c r="D1033" s="10"/>
      <c r="E1033" s="11">
        <v>1</v>
      </c>
      <c r="F1033" s="11">
        <v>2</v>
      </c>
      <c r="G1033" s="11">
        <v>3</v>
      </c>
      <c r="H1033" s="11">
        <v>4</v>
      </c>
      <c r="I1033" s="11">
        <v>5</v>
      </c>
      <c r="J1033" s="11">
        <v>6</v>
      </c>
      <c r="K1033" s="11">
        <v>7</v>
      </c>
      <c r="L1033" s="11">
        <v>8</v>
      </c>
      <c r="M1033" s="11">
        <v>9</v>
      </c>
      <c r="N1033" s="11">
        <v>10</v>
      </c>
      <c r="O1033" s="11">
        <v>11</v>
      </c>
      <c r="P1033" s="11">
        <v>12</v>
      </c>
      <c r="Q1033" s="11">
        <v>13</v>
      </c>
      <c r="R1033" s="11">
        <v>14</v>
      </c>
      <c r="S1033" s="11">
        <v>15</v>
      </c>
      <c r="T1033" s="11">
        <v>16</v>
      </c>
      <c r="U1033" s="11">
        <v>17</v>
      </c>
      <c r="V1033" s="11">
        <v>18</v>
      </c>
      <c r="W1033" s="11">
        <v>19</v>
      </c>
      <c r="X1033" s="11">
        <v>20</v>
      </c>
      <c r="Y1033" s="11">
        <v>21</v>
      </c>
      <c r="Z1033" s="11">
        <v>22</v>
      </c>
      <c r="AA1033" s="11">
        <v>23</v>
      </c>
      <c r="AB1033" s="11">
        <v>24</v>
      </c>
      <c r="AC1033" s="99" t="s">
        <v>2</v>
      </c>
      <c r="AD1033" s="99"/>
      <c r="AE1033" s="99"/>
    </row>
    <row r="1034" spans="2:31" x14ac:dyDescent="0.3">
      <c r="B1034" s="14" t="s">
        <v>4</v>
      </c>
      <c r="C1034" s="47"/>
      <c r="D1034" s="47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2.0371666666666668</v>
      </c>
      <c r="M1034" s="44">
        <v>68.882166666666677</v>
      </c>
      <c r="N1034" s="45">
        <v>37.950833333333328</v>
      </c>
      <c r="O1034" s="44">
        <v>4.3273333333333319</v>
      </c>
      <c r="P1034" s="45">
        <v>0.49016666666666658</v>
      </c>
      <c r="Q1034" s="44">
        <v>13.767833333333332</v>
      </c>
      <c r="R1034" s="45">
        <v>16.494333333333334</v>
      </c>
      <c r="S1034" s="44">
        <v>11.307500000000001</v>
      </c>
      <c r="T1034" s="45">
        <v>14.111333333333336</v>
      </c>
      <c r="U1034" s="44">
        <v>13.949000000000002</v>
      </c>
      <c r="V1034" s="45">
        <v>2.7611666666666665</v>
      </c>
      <c r="W1034" s="44">
        <v>0</v>
      </c>
      <c r="X1034" s="45">
        <v>0</v>
      </c>
      <c r="Y1034" s="44">
        <v>0</v>
      </c>
      <c r="Z1034" s="45">
        <v>0</v>
      </c>
      <c r="AA1034" s="44">
        <v>1.2E-2</v>
      </c>
      <c r="AB1034" s="45">
        <v>0</v>
      </c>
      <c r="AC1034" s="56"/>
      <c r="AD1034" s="57">
        <f>SUM(E1034:AB1034)</f>
        <v>186.09083333333336</v>
      </c>
      <c r="AE1034" s="56"/>
    </row>
    <row r="1035" spans="2:31" x14ac:dyDescent="0.3">
      <c r="B1035" s="14" t="s">
        <v>5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0.18983333333333335</v>
      </c>
      <c r="M1035" s="44">
        <v>17.158999999999992</v>
      </c>
      <c r="N1035" s="45">
        <v>3.7680000000000007</v>
      </c>
      <c r="O1035" s="44">
        <v>8.3933333333333326</v>
      </c>
      <c r="P1035" s="45">
        <v>6.3645000000000005</v>
      </c>
      <c r="Q1035" s="44">
        <v>4.4428333333333336</v>
      </c>
      <c r="R1035" s="45">
        <v>0</v>
      </c>
      <c r="S1035" s="44">
        <v>2.2263333333333351</v>
      </c>
      <c r="T1035" s="45">
        <v>8.4864999999999995</v>
      </c>
      <c r="U1035" s="44">
        <v>14.724333333333334</v>
      </c>
      <c r="V1035" s="45">
        <v>7.6630000000000011</v>
      </c>
      <c r="W1035" s="44">
        <v>0</v>
      </c>
      <c r="X1035" s="45">
        <v>0</v>
      </c>
      <c r="Y1035" s="44">
        <v>0</v>
      </c>
      <c r="Z1035" s="45">
        <v>0</v>
      </c>
      <c r="AA1035" s="44">
        <v>0.50966666666666682</v>
      </c>
      <c r="AB1035" s="45">
        <v>7.3166666666666616E-2</v>
      </c>
      <c r="AC1035" s="54"/>
      <c r="AD1035" s="55">
        <f>SUM(E1035:AB1035)</f>
        <v>74.000499999999974</v>
      </c>
      <c r="AE1035" s="54"/>
    </row>
    <row r="1036" spans="2:31" x14ac:dyDescent="0.3">
      <c r="B1036" s="14" t="s">
        <v>6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0.13316666666666666</v>
      </c>
      <c r="M1036" s="44">
        <v>5.711833333333332</v>
      </c>
      <c r="N1036" s="45">
        <v>1.7704999999999995</v>
      </c>
      <c r="O1036" s="44">
        <v>1.9943333333333351</v>
      </c>
      <c r="P1036" s="45">
        <v>8.3068333333333335</v>
      </c>
      <c r="Q1036" s="44">
        <v>17.240166666666667</v>
      </c>
      <c r="R1036" s="45">
        <v>13.1265</v>
      </c>
      <c r="S1036" s="44">
        <v>19.124500000000008</v>
      </c>
      <c r="T1036" s="45">
        <v>25.106666666666666</v>
      </c>
      <c r="U1036" s="44">
        <v>23.076833333333347</v>
      </c>
      <c r="V1036" s="45">
        <v>10.422833333333335</v>
      </c>
      <c r="W1036" s="44">
        <v>0</v>
      </c>
      <c r="X1036" s="45">
        <v>0</v>
      </c>
      <c r="Y1036" s="44">
        <v>0</v>
      </c>
      <c r="Z1036" s="45">
        <v>0</v>
      </c>
      <c r="AA1036" s="44">
        <v>0.34616666666666662</v>
      </c>
      <c r="AB1036" s="45">
        <v>1.4066666666666665</v>
      </c>
      <c r="AC1036" s="54"/>
      <c r="AD1036" s="55">
        <f t="shared" ref="AD1036:AD1084" si="428">SUM(E1036:AB1036)</f>
        <v>127.76700000000001</v>
      </c>
      <c r="AE1036" s="54"/>
    </row>
    <row r="1037" spans="2:31" x14ac:dyDescent="0.3">
      <c r="B1037" s="14" t="s">
        <v>105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2.8000000000000001E-2</v>
      </c>
      <c r="M1037" s="44">
        <v>1.282</v>
      </c>
      <c r="N1037" s="45">
        <v>0.94299999999999984</v>
      </c>
      <c r="O1037" s="44">
        <v>3.6333333333333373</v>
      </c>
      <c r="P1037" s="45">
        <v>12.86000000000001</v>
      </c>
      <c r="Q1037" s="44">
        <v>50.836833333333317</v>
      </c>
      <c r="R1037" s="45">
        <v>106.68000000000006</v>
      </c>
      <c r="S1037" s="44">
        <v>74.56483333333334</v>
      </c>
      <c r="T1037" s="45">
        <v>62.940166666666677</v>
      </c>
      <c r="U1037" s="44">
        <v>88.262833333333319</v>
      </c>
      <c r="V1037" s="45">
        <v>30.570333333333345</v>
      </c>
      <c r="W1037" s="44">
        <v>0</v>
      </c>
      <c r="X1037" s="45">
        <v>0</v>
      </c>
      <c r="Y1037" s="44">
        <v>0</v>
      </c>
      <c r="Z1037" s="45">
        <v>0</v>
      </c>
      <c r="AA1037" s="44">
        <v>4.0250000000000021</v>
      </c>
      <c r="AB1037" s="45">
        <v>1.4448333333333341</v>
      </c>
      <c r="AC1037" s="54"/>
      <c r="AD1037" s="55">
        <f t="shared" si="428"/>
        <v>438.07116666666678</v>
      </c>
      <c r="AE1037" s="54"/>
    </row>
    <row r="1038" spans="2:31" x14ac:dyDescent="0.3">
      <c r="B1038" s="14" t="s">
        <v>7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0.247</v>
      </c>
      <c r="M1038" s="44">
        <v>6.9350000000000023</v>
      </c>
      <c r="N1038" s="45">
        <v>0</v>
      </c>
      <c r="O1038" s="44">
        <v>0.70400000000000018</v>
      </c>
      <c r="P1038" s="45">
        <v>13.199666666666666</v>
      </c>
      <c r="Q1038" s="44">
        <v>40.119</v>
      </c>
      <c r="R1038" s="45">
        <v>77.437500000000014</v>
      </c>
      <c r="S1038" s="44">
        <v>76.573833333333312</v>
      </c>
      <c r="T1038" s="45">
        <v>40.047166666666676</v>
      </c>
      <c r="U1038" s="44">
        <v>28.920000000000009</v>
      </c>
      <c r="V1038" s="45">
        <v>19.077166666666663</v>
      </c>
      <c r="W1038" s="44">
        <v>0</v>
      </c>
      <c r="X1038" s="45">
        <v>0</v>
      </c>
      <c r="Y1038" s="44">
        <v>0</v>
      </c>
      <c r="Z1038" s="45">
        <v>0</v>
      </c>
      <c r="AA1038" s="44">
        <v>4.0871666666666666</v>
      </c>
      <c r="AB1038" s="45">
        <v>7.0809999999999995</v>
      </c>
      <c r="AC1038" s="54"/>
      <c r="AD1038" s="55">
        <f t="shared" si="428"/>
        <v>314.42850000000004</v>
      </c>
      <c r="AE1038" s="54"/>
    </row>
    <row r="1039" spans="2:31" x14ac:dyDescent="0.3">
      <c r="B1039" s="14" t="s">
        <v>8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0.65516666666666667</v>
      </c>
      <c r="M1039" s="44">
        <v>39.774166666666638</v>
      </c>
      <c r="N1039" s="45">
        <v>32.946499999999993</v>
      </c>
      <c r="O1039" s="44">
        <v>48.585499999999939</v>
      </c>
      <c r="P1039" s="45">
        <v>43.480333333333299</v>
      </c>
      <c r="Q1039" s="44">
        <v>39.589999999999996</v>
      </c>
      <c r="R1039" s="45">
        <v>32.839999999999975</v>
      </c>
      <c r="S1039" s="44">
        <v>22.140000000000011</v>
      </c>
      <c r="T1039" s="45">
        <v>11.401000000000009</v>
      </c>
      <c r="U1039" s="44">
        <v>2.8304999999999989</v>
      </c>
      <c r="V1039" s="45">
        <v>8.0055000000000014</v>
      </c>
      <c r="W1039" s="44">
        <v>0</v>
      </c>
      <c r="X1039" s="45">
        <v>0</v>
      </c>
      <c r="Y1039" s="44">
        <v>0</v>
      </c>
      <c r="Z1039" s="45">
        <v>0</v>
      </c>
      <c r="AA1039" s="44">
        <v>5.326333333333336</v>
      </c>
      <c r="AB1039" s="45">
        <v>20.090000000000011</v>
      </c>
      <c r="AC1039" s="54"/>
      <c r="AD1039" s="55">
        <f t="shared" si="428"/>
        <v>307.66499999999985</v>
      </c>
      <c r="AE1039" s="54"/>
    </row>
    <row r="1040" spans="2:31" x14ac:dyDescent="0.3">
      <c r="B1040" s="14" t="s">
        <v>9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3.5666666666666666E-2</v>
      </c>
      <c r="M1040" s="44">
        <v>2.4724999999999997</v>
      </c>
      <c r="N1040" s="45">
        <v>5.5725000000000007</v>
      </c>
      <c r="O1040" s="44">
        <v>2.725833333333334</v>
      </c>
      <c r="P1040" s="45">
        <v>2.4738333333333333</v>
      </c>
      <c r="Q1040" s="44">
        <v>1.7003333333333335</v>
      </c>
      <c r="R1040" s="45">
        <v>2.5443333333333329</v>
      </c>
      <c r="S1040" s="44">
        <v>0.8606666666666668</v>
      </c>
      <c r="T1040" s="45">
        <v>3.7989999999999999</v>
      </c>
      <c r="U1040" s="44">
        <v>11.400500000000003</v>
      </c>
      <c r="V1040" s="45">
        <v>6.575000000000002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428"/>
        <v>40.160166666666676</v>
      </c>
      <c r="AE1040" s="54"/>
    </row>
    <row r="1041" spans="2:31" x14ac:dyDescent="0.3">
      <c r="B1041" s="14" t="s">
        <v>10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7.0833333333333331E-2</v>
      </c>
      <c r="M1041" s="44">
        <v>4.3153333333333324</v>
      </c>
      <c r="N1041" s="45">
        <v>5.246833333333333</v>
      </c>
      <c r="O1041" s="44">
        <v>7.0916666666666677</v>
      </c>
      <c r="P1041" s="45">
        <v>6.8841666666666681</v>
      </c>
      <c r="Q1041" s="44">
        <v>4.9131666666666662</v>
      </c>
      <c r="R1041" s="45">
        <v>3.2816666666666672</v>
      </c>
      <c r="S1041" s="44">
        <v>2.2906666666666671</v>
      </c>
      <c r="T1041" s="45">
        <v>0.98966666666666647</v>
      </c>
      <c r="U1041" s="44">
        <v>0.15616666666666659</v>
      </c>
      <c r="V1041" s="45">
        <v>1.8619999999999997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428"/>
        <v>37.102166666666669</v>
      </c>
      <c r="AE1041" s="54"/>
    </row>
    <row r="1042" spans="2:31" x14ac:dyDescent="0.3">
      <c r="B1042" s="14" t="s">
        <v>11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4.1666666666666664E-2</v>
      </c>
      <c r="M1042" s="44">
        <v>4.0099999999999962</v>
      </c>
      <c r="N1042" s="45">
        <v>6.0689999999999991</v>
      </c>
      <c r="O1042" s="44">
        <v>8.3995000000000068</v>
      </c>
      <c r="P1042" s="45">
        <v>8.6399999999999899</v>
      </c>
      <c r="Q1042" s="44">
        <v>8.1499999999999915</v>
      </c>
      <c r="R1042" s="45">
        <v>6.489500000000004</v>
      </c>
      <c r="S1042" s="44">
        <v>4.6426666666666652</v>
      </c>
      <c r="T1042" s="45">
        <v>1.0566666666666669</v>
      </c>
      <c r="U1042" s="44">
        <v>0</v>
      </c>
      <c r="V1042" s="45">
        <v>1.2866666666666666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428"/>
        <v>48.78566666666665</v>
      </c>
      <c r="AE1042" s="54"/>
    </row>
    <row r="1043" spans="2:31" x14ac:dyDescent="0.3">
      <c r="B1043" s="14" t="s">
        <v>12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6.1666666666666668E-2</v>
      </c>
      <c r="M1043" s="44">
        <v>2.2263333333333337</v>
      </c>
      <c r="N1043" s="45">
        <v>2.1830000000000012</v>
      </c>
      <c r="O1043" s="44">
        <v>2.0089999999999999</v>
      </c>
      <c r="P1043" s="45">
        <v>2.4694999999999987</v>
      </c>
      <c r="Q1043" s="44">
        <v>2.4158333333333339</v>
      </c>
      <c r="R1043" s="45">
        <v>0.76183333333333336</v>
      </c>
      <c r="S1043" s="44">
        <v>1.6716666666666666</v>
      </c>
      <c r="T1043" s="45">
        <v>1.7453333333333334</v>
      </c>
      <c r="U1043" s="44">
        <v>0.42983333333333357</v>
      </c>
      <c r="V1043" s="45">
        <v>4.6758333333333324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428"/>
        <v>20.649833333333333</v>
      </c>
      <c r="AE1043" s="54"/>
    </row>
    <row r="1044" spans="2:31" x14ac:dyDescent="0.3">
      <c r="B1044" s="14" t="s">
        <v>13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1.15E-2</v>
      </c>
      <c r="M1044" s="44">
        <v>2.4918333333333331</v>
      </c>
      <c r="N1044" s="45">
        <v>1.5698333333333327</v>
      </c>
      <c r="O1044" s="44">
        <v>3.0500000000000025</v>
      </c>
      <c r="P1044" s="45">
        <v>3.2278333333333333</v>
      </c>
      <c r="Q1044" s="44">
        <v>8.9173333333333353</v>
      </c>
      <c r="R1044" s="45">
        <v>6.995333333333333</v>
      </c>
      <c r="S1044" s="44">
        <v>7.3290000000000024</v>
      </c>
      <c r="T1044" s="45">
        <v>0.86016666666666641</v>
      </c>
      <c r="U1044" s="44">
        <v>1.569333333333333</v>
      </c>
      <c r="V1044" s="45">
        <v>7.6643333333333326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428"/>
        <v>43.686500000000002</v>
      </c>
      <c r="AE1044" s="54"/>
    </row>
    <row r="1045" spans="2:31" x14ac:dyDescent="0.3">
      <c r="B1045" s="14" t="s">
        <v>14</v>
      </c>
      <c r="C1045" s="14"/>
      <c r="D1045" s="1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428"/>
        <v>0</v>
      </c>
      <c r="AE1045" s="54"/>
    </row>
    <row r="1046" spans="2:31" x14ac:dyDescent="0.3">
      <c r="B1046" s="14" t="s">
        <v>15</v>
      </c>
      <c r="C1046" s="14"/>
      <c r="D1046" s="1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0.18700000000000003</v>
      </c>
      <c r="N1046" s="45">
        <v>0.11433333333333327</v>
      </c>
      <c r="O1046" s="44">
        <v>0.21750000000000028</v>
      </c>
      <c r="P1046" s="45">
        <v>0</v>
      </c>
      <c r="Q1046" s="44">
        <v>0</v>
      </c>
      <c r="R1046" s="45">
        <v>0.18999999999999997</v>
      </c>
      <c r="S1046" s="44">
        <v>1.7023333333333321</v>
      </c>
      <c r="T1046" s="45">
        <v>2.3736666666666668</v>
      </c>
      <c r="U1046" s="44">
        <v>3.2770000000000001</v>
      </c>
      <c r="V1046" s="45">
        <v>1.5135000000000001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428"/>
        <v>9.575333333333333</v>
      </c>
      <c r="AE1046" s="54"/>
    </row>
    <row r="1047" spans="2:31" x14ac:dyDescent="0.3">
      <c r="B1047" s="14" t="s">
        <v>16</v>
      </c>
      <c r="C1047" s="14"/>
      <c r="D1047" s="1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1.1081666666666665</v>
      </c>
      <c r="O1047" s="44">
        <v>0.14383333333333331</v>
      </c>
      <c r="P1047" s="45">
        <v>0</v>
      </c>
      <c r="Q1047" s="44">
        <v>0</v>
      </c>
      <c r="R1047" s="45">
        <v>0</v>
      </c>
      <c r="S1047" s="44">
        <v>0</v>
      </c>
      <c r="T1047" s="45">
        <v>0</v>
      </c>
      <c r="U1047" s="44">
        <v>0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428"/>
        <v>1.2519999999999998</v>
      </c>
      <c r="AE1047" s="54"/>
    </row>
    <row r="1048" spans="2:31" x14ac:dyDescent="0.3">
      <c r="B1048" s="14" t="s">
        <v>17</v>
      </c>
      <c r="C1048" s="14"/>
      <c r="D1048" s="1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2.198</v>
      </c>
      <c r="O1048" s="44">
        <v>0.19800000000000001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428"/>
        <v>2.3959999999999999</v>
      </c>
      <c r="AE1048" s="54"/>
    </row>
    <row r="1049" spans="2:31" x14ac:dyDescent="0.3">
      <c r="B1049" s="14" t="s">
        <v>18</v>
      </c>
      <c r="C1049" s="14"/>
      <c r="D1049" s="1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3.1666666666666666E-3</v>
      </c>
      <c r="O1049" s="44">
        <v>8.1666666666666676E-3</v>
      </c>
      <c r="P1049" s="45">
        <v>1.4666666666666668E-2</v>
      </c>
      <c r="Q1049" s="44">
        <v>4.6666666666666671E-3</v>
      </c>
      <c r="R1049" s="45">
        <v>1.3333333333333333E-3</v>
      </c>
      <c r="S1049" s="44">
        <v>1.6666666666666666E-2</v>
      </c>
      <c r="T1049" s="45">
        <v>2E-3</v>
      </c>
      <c r="U1049" s="44">
        <v>0.78549999999999998</v>
      </c>
      <c r="V1049" s="45">
        <v>1.002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428"/>
        <v>1.8381666666666665</v>
      </c>
      <c r="AE1049" s="54"/>
    </row>
    <row r="1050" spans="2:31" x14ac:dyDescent="0.3">
      <c r="B1050" s="14" t="s">
        <v>19</v>
      </c>
      <c r="C1050" s="14"/>
      <c r="D1050" s="1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0.63183333333333302</v>
      </c>
      <c r="Q1050" s="44">
        <v>2.4849999999999994</v>
      </c>
      <c r="R1050" s="45">
        <v>4.1306666666666674</v>
      </c>
      <c r="S1050" s="44">
        <v>6.9505000000000008</v>
      </c>
      <c r="T1050" s="45">
        <v>10.605666666666666</v>
      </c>
      <c r="U1050" s="44">
        <v>16.98416666666667</v>
      </c>
      <c r="V1050" s="45">
        <v>7.011499999999999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428"/>
        <v>48.799333333333337</v>
      </c>
      <c r="AE1050" s="54"/>
    </row>
    <row r="1051" spans="2:31" x14ac:dyDescent="0.3">
      <c r="B1051" s="4" t="s">
        <v>20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1.8333333333333339E-3</v>
      </c>
      <c r="M1051" s="44">
        <v>0.2100000000000003</v>
      </c>
      <c r="N1051" s="45">
        <v>0.2100000000000003</v>
      </c>
      <c r="O1051" s="44">
        <v>1.0000000000000009E-2</v>
      </c>
      <c r="P1051" s="45">
        <v>0</v>
      </c>
      <c r="Q1051" s="44">
        <v>0.51000000000000068</v>
      </c>
      <c r="R1051" s="45">
        <v>0.8100000000000005</v>
      </c>
      <c r="S1051" s="44">
        <v>1.21</v>
      </c>
      <c r="T1051" s="45">
        <v>1.4099999999999979</v>
      </c>
      <c r="U1051" s="44">
        <v>2.3100000000000014</v>
      </c>
      <c r="V1051" s="45">
        <v>0.92083333333333361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428"/>
        <v>7.6026666666666678</v>
      </c>
      <c r="AE1051" s="54"/>
    </row>
    <row r="1052" spans="2:31" x14ac:dyDescent="0.3">
      <c r="B1052" s="4" t="s">
        <v>21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8.333333333333336E-4</v>
      </c>
      <c r="M1052" s="44">
        <v>4.9999999999999961E-2</v>
      </c>
      <c r="N1052" s="45">
        <v>0.15000000000000019</v>
      </c>
      <c r="O1052" s="44">
        <v>0.3500000000000002</v>
      </c>
      <c r="P1052" s="45">
        <v>0.55000000000000038</v>
      </c>
      <c r="Q1052" s="44">
        <v>0.64999999999999925</v>
      </c>
      <c r="R1052" s="45">
        <v>0.44999999999999951</v>
      </c>
      <c r="S1052" s="44">
        <v>0.25</v>
      </c>
      <c r="T1052" s="45">
        <v>0.15000000000000019</v>
      </c>
      <c r="U1052" s="44">
        <v>0.25</v>
      </c>
      <c r="V1052" s="45">
        <v>0.10416666666666667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428"/>
        <v>2.9549999999999996</v>
      </c>
      <c r="AE1052" s="54"/>
    </row>
    <row r="1053" spans="2:31" x14ac:dyDescent="0.3">
      <c r="B1053" s="4" t="s">
        <v>22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4.200000000000003E-2</v>
      </c>
      <c r="O1053" s="44">
        <v>8.6666666666666663E-3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428"/>
        <v>5.0666666666666693E-2</v>
      </c>
      <c r="AE1053" s="54"/>
    </row>
    <row r="1054" spans="2:31" x14ac:dyDescent="0.3">
      <c r="B1054" s="4" t="s">
        <v>23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0.81199999999999917</v>
      </c>
      <c r="O1054" s="44">
        <v>9.6000000000000002E-2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428"/>
        <v>0.90799999999999914</v>
      </c>
      <c r="AE1054" s="54"/>
    </row>
    <row r="1055" spans="2:31" x14ac:dyDescent="0.3">
      <c r="B1055" s="4" t="s">
        <v>24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4.2166666666666672E-2</v>
      </c>
      <c r="O1055" s="44">
        <v>8.0000000000000019E-3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428"/>
        <v>5.0166666666666672E-2</v>
      </c>
      <c r="AE1055" s="54"/>
    </row>
    <row r="1056" spans="2:31" x14ac:dyDescent="0.3">
      <c r="B1056" s="4" t="s">
        <v>25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0.78699999999999959</v>
      </c>
      <c r="O1056" s="44">
        <v>2.9333333333333336E-2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428"/>
        <v>0.81633333333333291</v>
      </c>
      <c r="AE1056" s="54"/>
    </row>
    <row r="1057" spans="2:31" x14ac:dyDescent="0.3">
      <c r="B1057" s="4" t="s">
        <v>26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2.5398333333333332</v>
      </c>
      <c r="O1057" s="44">
        <v>5.1499999999999983E-2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428"/>
        <v>2.591333333333333</v>
      </c>
      <c r="AE1057" s="54"/>
    </row>
    <row r="1058" spans="2:31" x14ac:dyDescent="0.3">
      <c r="B1058" s="4" t="s">
        <v>27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5.4946666666666664</v>
      </c>
      <c r="O1058" s="44">
        <v>0.54816666666666669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428"/>
        <v>6.0428333333333333</v>
      </c>
      <c r="AE1058" s="54"/>
    </row>
    <row r="1059" spans="2:31" x14ac:dyDescent="0.3">
      <c r="B1059" s="4" t="s">
        <v>28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6.9798333333333336</v>
      </c>
      <c r="O1059" s="44">
        <v>0.27683333333333343</v>
      </c>
      <c r="P1059" s="45">
        <v>0</v>
      </c>
      <c r="Q1059" s="44">
        <v>0</v>
      </c>
      <c r="R1059" s="45">
        <v>0</v>
      </c>
      <c r="S1059" s="44">
        <v>0</v>
      </c>
      <c r="T1059" s="45">
        <v>0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428"/>
        <v>7.2566666666666668</v>
      </c>
      <c r="AE1059" s="54"/>
    </row>
    <row r="1060" spans="2:31" x14ac:dyDescent="0.3">
      <c r="B1060" s="4" t="s">
        <v>106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10.472000000000003</v>
      </c>
      <c r="O1060" s="44">
        <v>0.66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428"/>
        <v>11.132000000000003</v>
      </c>
      <c r="AE1060" s="54"/>
    </row>
    <row r="1061" spans="2:31" x14ac:dyDescent="0.3">
      <c r="B1061" s="4" t="s">
        <v>29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16.847499999999997</v>
      </c>
      <c r="O1061" s="44">
        <v>0.9816666666666668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428"/>
        <v>17.829166666666662</v>
      </c>
      <c r="AE1061" s="54"/>
    </row>
    <row r="1062" spans="2:31" x14ac:dyDescent="0.3">
      <c r="B1062" s="4" t="s">
        <v>30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26.673500000000004</v>
      </c>
      <c r="O1062" s="44">
        <v>1.7463333333333333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428"/>
        <v>28.419833333333337</v>
      </c>
      <c r="AE1062" s="54"/>
    </row>
    <row r="1063" spans="2:31" x14ac:dyDescent="0.3">
      <c r="B1063" s="4" t="s">
        <v>31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0.19499999999999998</v>
      </c>
      <c r="M1063" s="44">
        <v>10.100000000000012</v>
      </c>
      <c r="N1063" s="45">
        <v>9.1000000000000103</v>
      </c>
      <c r="O1063" s="44">
        <v>7.8000000000000078</v>
      </c>
      <c r="P1063" s="45">
        <v>6.8000000000000069</v>
      </c>
      <c r="Q1063" s="44">
        <v>5.6000000000000032</v>
      </c>
      <c r="R1063" s="45">
        <v>4.5999999999999979</v>
      </c>
      <c r="S1063" s="44">
        <v>4.800000000000006</v>
      </c>
      <c r="T1063" s="45">
        <v>5.0999999999999996</v>
      </c>
      <c r="U1063" s="44">
        <v>5</v>
      </c>
      <c r="V1063" s="45">
        <v>2.6666666666666674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428"/>
        <v>61.761666666666706</v>
      </c>
      <c r="AE1063" s="54"/>
    </row>
    <row r="1064" spans="2:31" x14ac:dyDescent="0.3">
      <c r="B1064" s="4" t="s">
        <v>32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6.8903333333333325</v>
      </c>
      <c r="O1064" s="44">
        <v>0.49733333333333324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0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428"/>
        <v>7.3876666666666662</v>
      </c>
      <c r="AE1064" s="54"/>
    </row>
    <row r="1065" spans="2:31" x14ac:dyDescent="0.3">
      <c r="B1065" s="4" t="s">
        <v>33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2.540999999999999</v>
      </c>
      <c r="O1065" s="44">
        <v>0.21050000000000002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428"/>
        <v>2.7514999999999992</v>
      </c>
      <c r="AE1065" s="54"/>
    </row>
    <row r="1066" spans="2:31" x14ac:dyDescent="0.3">
      <c r="B1066" s="4" t="s">
        <v>34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428"/>
        <v>0</v>
      </c>
      <c r="AE1066" s="54"/>
    </row>
    <row r="1067" spans="2:31" x14ac:dyDescent="0.3">
      <c r="B1067" s="4" t="s">
        <v>35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2.3963333333333336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428"/>
        <v>2.3963333333333336</v>
      </c>
      <c r="AE1067" s="54"/>
    </row>
    <row r="1068" spans="2:31" x14ac:dyDescent="0.3">
      <c r="B1068" s="4" t="s">
        <v>36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0.15750000000000008</v>
      </c>
      <c r="O1068" s="44">
        <v>1.0000000000000002E-2</v>
      </c>
      <c r="P1068" s="45">
        <v>0</v>
      </c>
      <c r="Q1068" s="44">
        <v>0</v>
      </c>
      <c r="R1068" s="45">
        <v>0</v>
      </c>
      <c r="S1068" s="44">
        <v>0</v>
      </c>
      <c r="T1068" s="45">
        <v>0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428"/>
        <v>0.16750000000000009</v>
      </c>
      <c r="AE1068" s="54"/>
    </row>
    <row r="1069" spans="2:31" x14ac:dyDescent="0.3">
      <c r="B1069" s="4" t="s">
        <v>107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0.48233333333333328</v>
      </c>
      <c r="O1069" s="44">
        <v>2.0666666666666667E-2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428"/>
        <v>0.50299999999999989</v>
      </c>
      <c r="AE1069" s="54"/>
    </row>
    <row r="1070" spans="2:31" x14ac:dyDescent="0.3">
      <c r="B1070" s="4" t="s">
        <v>86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1.6376666666666673</v>
      </c>
      <c r="O1070" s="44">
        <v>0.19466666666666668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428"/>
        <v>1.832333333333334</v>
      </c>
      <c r="AE1070" s="54"/>
    </row>
    <row r="1071" spans="2:31" x14ac:dyDescent="0.3">
      <c r="B1071" s="4" t="s">
        <v>87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2.9040000000000004</v>
      </c>
      <c r="O1071" s="44">
        <v>0.51283333333333336</v>
      </c>
      <c r="P1071" s="45">
        <v>0</v>
      </c>
      <c r="Q1071" s="44">
        <v>0</v>
      </c>
      <c r="R1071" s="45">
        <v>0</v>
      </c>
      <c r="S1071" s="44">
        <v>0</v>
      </c>
      <c r="T1071" s="45">
        <v>0</v>
      </c>
      <c r="U1071" s="44">
        <v>0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428"/>
        <v>3.4168333333333338</v>
      </c>
      <c r="AE1071" s="54"/>
    </row>
    <row r="1072" spans="2:31" x14ac:dyDescent="0.3">
      <c r="B1072" s="4" t="s">
        <v>93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0.81750000000000034</v>
      </c>
      <c r="O1072" s="44">
        <v>0.18783333333333332</v>
      </c>
      <c r="P1072" s="45">
        <v>0</v>
      </c>
      <c r="Q1072" s="44">
        <v>0</v>
      </c>
      <c r="R1072" s="45">
        <v>0</v>
      </c>
      <c r="S1072" s="44">
        <v>0</v>
      </c>
      <c r="T1072" s="45">
        <v>0</v>
      </c>
      <c r="U1072" s="44">
        <v>0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428"/>
        <v>1.0053333333333336</v>
      </c>
      <c r="AE1072" s="54"/>
    </row>
    <row r="1073" spans="2:31" x14ac:dyDescent="0.3">
      <c r="B1073" s="4" t="s">
        <v>98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2.528333333333332</v>
      </c>
      <c r="O1073" s="44">
        <v>0.11683333333333332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428"/>
        <v>2.6451666666666651</v>
      </c>
      <c r="AE1073" s="54"/>
    </row>
    <row r="1074" spans="2:31" x14ac:dyDescent="0.3">
      <c r="B1074" s="4" t="s">
        <v>99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3.8008333333333328</v>
      </c>
      <c r="O1074" s="44">
        <v>0.14199999999999999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428"/>
        <v>3.9428333333333327</v>
      </c>
      <c r="AE1074" s="54"/>
    </row>
    <row r="1075" spans="2:31" x14ac:dyDescent="0.3">
      <c r="B1075" s="4" t="s">
        <v>100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4.8666666666666664E-2</v>
      </c>
      <c r="M1075" s="44">
        <v>5.4808333333333312</v>
      </c>
      <c r="N1075" s="45">
        <v>9.4578333333333333</v>
      </c>
      <c r="O1075" s="44">
        <v>10.751999999999997</v>
      </c>
      <c r="P1075" s="45">
        <v>17.200000000000021</v>
      </c>
      <c r="Q1075" s="44">
        <v>20.470833333333328</v>
      </c>
      <c r="R1075" s="45">
        <v>12.761666666666665</v>
      </c>
      <c r="S1075" s="44">
        <v>12.550999999999993</v>
      </c>
      <c r="T1075" s="45">
        <v>18.8095</v>
      </c>
      <c r="U1075" s="44">
        <v>47.235500000000002</v>
      </c>
      <c r="V1075" s="45">
        <v>1.489333333333333</v>
      </c>
      <c r="W1075" s="44">
        <v>0</v>
      </c>
      <c r="X1075" s="45">
        <v>0</v>
      </c>
      <c r="Y1075" s="44">
        <v>0</v>
      </c>
      <c r="Z1075" s="45">
        <v>0</v>
      </c>
      <c r="AA1075" s="44">
        <v>5.0166666666666666</v>
      </c>
      <c r="AB1075" s="45">
        <v>5</v>
      </c>
      <c r="AC1075" s="54"/>
      <c r="AD1075" s="55">
        <f t="shared" si="428"/>
        <v>166.27383333333333</v>
      </c>
      <c r="AE1075" s="54"/>
    </row>
    <row r="1076" spans="2:31" x14ac:dyDescent="0.3">
      <c r="B1076" s="4" t="s">
        <v>101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0.70916666666666661</v>
      </c>
      <c r="M1076" s="44">
        <v>40.273833333333371</v>
      </c>
      <c r="N1076" s="45">
        <v>38.035000000000011</v>
      </c>
      <c r="O1076" s="44">
        <v>39.268333333333338</v>
      </c>
      <c r="P1076" s="45">
        <v>36.77050000000002</v>
      </c>
      <c r="Q1076" s="44">
        <v>32.619999999999948</v>
      </c>
      <c r="R1076" s="45">
        <v>30.019999999999985</v>
      </c>
      <c r="S1076" s="44">
        <v>28.660000000000029</v>
      </c>
      <c r="T1076" s="45">
        <v>26.986833333333337</v>
      </c>
      <c r="U1076" s="44">
        <v>26.562333333333349</v>
      </c>
      <c r="V1076" s="45">
        <v>11.587499999999995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428"/>
        <v>311.49350000000004</v>
      </c>
      <c r="AE1076" s="54"/>
    </row>
    <row r="1077" spans="2:31" x14ac:dyDescent="0.3">
      <c r="B1077" s="4" t="s">
        <v>108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18.682500000000005</v>
      </c>
      <c r="O1077" s="44">
        <v>1.3228333333333333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428"/>
        <v>20.005333333333336</v>
      </c>
      <c r="AE1077" s="54"/>
    </row>
    <row r="1078" spans="2:31" x14ac:dyDescent="0.3">
      <c r="B1078" s="4" t="s">
        <v>114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5.5000000000000014E-3</v>
      </c>
      <c r="O1078" s="44">
        <v>0</v>
      </c>
      <c r="P1078" s="45">
        <v>0</v>
      </c>
      <c r="Q1078" s="44">
        <v>0.23450000000000007</v>
      </c>
      <c r="R1078" s="45">
        <v>0.77749999999999997</v>
      </c>
      <c r="S1078" s="44">
        <v>0.36249999999999999</v>
      </c>
      <c r="T1078" s="45">
        <v>0</v>
      </c>
      <c r="U1078" s="44">
        <v>3.2166666666666677E-2</v>
      </c>
      <c r="V1078" s="45">
        <v>0.42183333333333339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428"/>
        <v>1.8340000000000001</v>
      </c>
      <c r="AE1078" s="54"/>
    </row>
    <row r="1079" spans="2:31" x14ac:dyDescent="0.3">
      <c r="B1079" s="4" t="s">
        <v>118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8.0235000000000003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428"/>
        <v>8.0235000000000003</v>
      </c>
      <c r="AE1079" s="54"/>
    </row>
    <row r="1080" spans="2:31" x14ac:dyDescent="0.3">
      <c r="B1080" s="4" t="s">
        <v>125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0.15966666666666668</v>
      </c>
      <c r="M1080" s="44">
        <v>6.16</v>
      </c>
      <c r="N1080" s="45">
        <v>3.497833333333332</v>
      </c>
      <c r="O1080" s="44">
        <v>4.7860000000000005</v>
      </c>
      <c r="P1080" s="45">
        <v>4.1491666666666687</v>
      </c>
      <c r="Q1080" s="44">
        <v>2.8983333333333334</v>
      </c>
      <c r="R1080" s="45">
        <v>1.5013333333333334</v>
      </c>
      <c r="S1080" s="44">
        <v>1.1589999999999996</v>
      </c>
      <c r="T1080" s="45">
        <v>0.47216666666666668</v>
      </c>
      <c r="U1080" s="44">
        <v>0.26716666666666666</v>
      </c>
      <c r="V1080" s="45">
        <v>0.74483333333333335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428"/>
        <v>25.795500000000004</v>
      </c>
      <c r="AE1080" s="54"/>
    </row>
    <row r="1081" spans="2:31" x14ac:dyDescent="0.3">
      <c r="B1081" s="4" t="s">
        <v>126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1.7973333333333334E-2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428"/>
        <v>1.7973333333333334E-2</v>
      </c>
      <c r="AE1081" s="54"/>
    </row>
    <row r="1082" spans="2:31" x14ac:dyDescent="0.3">
      <c r="B1082" s="4" t="s">
        <v>304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1.0106666666666663E-2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428"/>
        <v>1.0106666666666663E-2</v>
      </c>
      <c r="AE1082" s="54"/>
    </row>
    <row r="1083" spans="2:31" x14ac:dyDescent="0.3">
      <c r="B1083" s="4" t="s">
        <v>305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2.4253333333333332E-2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</v>
      </c>
      <c r="U1083" s="44">
        <v>0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ref="AD1083" si="429">SUM(E1083:AB1083)</f>
        <v>2.4253333333333332E-2</v>
      </c>
      <c r="AE1083" s="54"/>
    </row>
    <row r="1084" spans="2:31" x14ac:dyDescent="0.3">
      <c r="B1084" s="4" t="s">
        <v>317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62.77183333333334</v>
      </c>
      <c r="O1084" s="44">
        <v>6.4671666666666683</v>
      </c>
      <c r="P1084" s="45">
        <v>0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428"/>
        <v>69.239000000000004</v>
      </c>
      <c r="AE1084" s="54"/>
    </row>
    <row r="1085" spans="2:31" x14ac:dyDescent="0.3">
      <c r="B1085" s="12" t="s">
        <v>2</v>
      </c>
      <c r="C1085" s="12"/>
      <c r="D1085" s="12"/>
      <c r="E1085" s="13">
        <f>SUM(E1034:E1084)</f>
        <v>0</v>
      </c>
      <c r="F1085" s="13">
        <f t="shared" ref="F1085" si="430">SUM(F1034:F1084)</f>
        <v>0</v>
      </c>
      <c r="G1085" s="13">
        <f t="shared" ref="G1085" si="431">SUM(G1034:G1084)</f>
        <v>0</v>
      </c>
      <c r="H1085" s="13">
        <f t="shared" ref="H1085" si="432">SUM(H1034:H1084)</f>
        <v>0</v>
      </c>
      <c r="I1085" s="13">
        <f t="shared" ref="I1085" si="433">SUM(I1034:I1084)</f>
        <v>0</v>
      </c>
      <c r="J1085" s="13">
        <f t="shared" ref="J1085" si="434">SUM(J1034:J1084)</f>
        <v>0</v>
      </c>
      <c r="K1085" s="13">
        <f t="shared" ref="K1085" si="435">SUM(K1034:K1084)</f>
        <v>0</v>
      </c>
      <c r="L1085" s="13">
        <f t="shared" ref="L1085" si="436">SUM(L1034:L1084)</f>
        <v>4.6268333333333329</v>
      </c>
      <c r="M1085" s="13">
        <f t="shared" ref="M1085" si="437">SUM(M1034:M1084)</f>
        <v>217.72183333333342</v>
      </c>
      <c r="N1085" s="13">
        <f t="shared" ref="N1085" si="438">SUM(N1034:N1084)</f>
        <v>346.27633333333335</v>
      </c>
      <c r="O1085" s="13">
        <f t="shared" ref="O1085" si="439">SUM(O1034:O1084)</f>
        <v>168.53683333333325</v>
      </c>
      <c r="P1085" s="13">
        <f t="shared" ref="P1085" si="440">SUM(P1034:P1084)</f>
        <v>174.51300000000003</v>
      </c>
      <c r="Q1085" s="13">
        <f t="shared" ref="Q1085" si="441">SUM(Q1034:Q1084)</f>
        <v>257.56666666666655</v>
      </c>
      <c r="R1085" s="13">
        <f t="shared" ref="R1085" si="442">SUM(R1034:R1084)</f>
        <v>321.89350000000002</v>
      </c>
      <c r="S1085" s="13">
        <f t="shared" ref="S1085" si="443">SUM(S1034:S1084)</f>
        <v>280.39366666666677</v>
      </c>
      <c r="T1085" s="13">
        <f t="shared" ref="T1085" si="444">SUM(T1034:T1084)</f>
        <v>236.45350000000002</v>
      </c>
      <c r="U1085" s="13">
        <f t="shared" ref="U1085" si="445">SUM(U1034:U1084)</f>
        <v>288.02316666666673</v>
      </c>
      <c r="V1085" s="13">
        <f t="shared" ref="V1085" si="446">SUM(V1034:V1084)</f>
        <v>128.02600000000001</v>
      </c>
      <c r="W1085" s="13">
        <f t="shared" ref="W1085" si="447">SUM(W1034:W1084)</f>
        <v>0</v>
      </c>
      <c r="X1085" s="13">
        <f t="shared" ref="X1085" si="448">SUM(X1034:X1084)</f>
        <v>0</v>
      </c>
      <c r="Y1085" s="13">
        <f t="shared" ref="Y1085" si="449">SUM(Y1034:Y1084)</f>
        <v>0</v>
      </c>
      <c r="Z1085" s="13">
        <f t="shared" ref="Z1085" si="450">SUM(Z1034:Z1084)</f>
        <v>0</v>
      </c>
      <c r="AA1085" s="13">
        <f t="shared" ref="AA1085" si="451">SUM(AA1034:AA1084)</f>
        <v>19.323000000000004</v>
      </c>
      <c r="AB1085" s="13">
        <f t="shared" ref="AB1085" si="452">SUM(AB1034:AB1084)</f>
        <v>35.095666666666673</v>
      </c>
      <c r="AC1085" s="116">
        <f>SUM(AC1034:AE1084)</f>
        <v>2478.4500000000007</v>
      </c>
      <c r="AD1085" s="116"/>
      <c r="AE1085" s="116"/>
    </row>
    <row r="1088" spans="2:31" x14ac:dyDescent="0.3">
      <c r="B1088" s="8">
        <f>'Resumen-Mensual'!$X$26</f>
        <v>45767</v>
      </c>
    </row>
    <row r="1089" spans="2:31" x14ac:dyDescent="0.3">
      <c r="B1089" s="8"/>
    </row>
    <row r="1090" spans="2:31" x14ac:dyDescent="0.3">
      <c r="B1090" s="9" t="s">
        <v>81</v>
      </c>
      <c r="C1090" s="10"/>
      <c r="D1090" s="10"/>
      <c r="E1090" s="11">
        <v>1</v>
      </c>
      <c r="F1090" s="11">
        <v>2</v>
      </c>
      <c r="G1090" s="11">
        <v>3</v>
      </c>
      <c r="H1090" s="11">
        <v>4</v>
      </c>
      <c r="I1090" s="11">
        <v>5</v>
      </c>
      <c r="J1090" s="11">
        <v>6</v>
      </c>
      <c r="K1090" s="11">
        <v>7</v>
      </c>
      <c r="L1090" s="11">
        <v>8</v>
      </c>
      <c r="M1090" s="11">
        <v>9</v>
      </c>
      <c r="N1090" s="11">
        <v>10</v>
      </c>
      <c r="O1090" s="11">
        <v>11</v>
      </c>
      <c r="P1090" s="11">
        <v>12</v>
      </c>
      <c r="Q1090" s="11">
        <v>13</v>
      </c>
      <c r="R1090" s="11">
        <v>14</v>
      </c>
      <c r="S1090" s="11">
        <v>15</v>
      </c>
      <c r="T1090" s="11">
        <v>16</v>
      </c>
      <c r="U1090" s="11">
        <v>17</v>
      </c>
      <c r="V1090" s="11">
        <v>18</v>
      </c>
      <c r="W1090" s="11">
        <v>19</v>
      </c>
      <c r="X1090" s="11">
        <v>20</v>
      </c>
      <c r="Y1090" s="11">
        <v>21</v>
      </c>
      <c r="Z1090" s="11">
        <v>22</v>
      </c>
      <c r="AA1090" s="11">
        <v>23</v>
      </c>
      <c r="AB1090" s="11">
        <v>24</v>
      </c>
      <c r="AC1090" s="99" t="s">
        <v>2</v>
      </c>
      <c r="AD1090" s="99"/>
      <c r="AE1090" s="99"/>
    </row>
    <row r="1091" spans="2:31" x14ac:dyDescent="0.3">
      <c r="B1091" s="14" t="s">
        <v>4</v>
      </c>
      <c r="C1091" s="47"/>
      <c r="D1091" s="47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31.965166666666665</v>
      </c>
      <c r="N1091" s="45">
        <v>19.753166666666669</v>
      </c>
      <c r="O1091" s="44">
        <v>0.40233333333333332</v>
      </c>
      <c r="P1091" s="45">
        <v>2.0196666666666667</v>
      </c>
      <c r="Q1091" s="44">
        <v>0.65799999999999981</v>
      </c>
      <c r="R1091" s="45">
        <v>3.5796666666666659</v>
      </c>
      <c r="S1091" s="44">
        <v>23.373166666666666</v>
      </c>
      <c r="T1091" s="45">
        <v>6.4316666666666675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6"/>
      <c r="AD1091" s="57">
        <f>SUM(E1091:AB1091)</f>
        <v>88.182833333333335</v>
      </c>
      <c r="AE1091" s="56"/>
    </row>
    <row r="1092" spans="2:31" x14ac:dyDescent="0.3">
      <c r="B1092" s="14" t="s">
        <v>5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4.178166666666665</v>
      </c>
      <c r="N1092" s="45">
        <v>0.68416666666666659</v>
      </c>
      <c r="O1092" s="44">
        <v>0.26899999999999996</v>
      </c>
      <c r="P1092" s="45">
        <v>4.4090000000000016</v>
      </c>
      <c r="Q1092" s="44">
        <v>7.0455000000000005</v>
      </c>
      <c r="R1092" s="45">
        <v>24.64149999999999</v>
      </c>
      <c r="S1092" s="44">
        <v>34.955333333333343</v>
      </c>
      <c r="T1092" s="45">
        <v>8.8528333333333382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>SUM(E1092:AB1092)</f>
        <v>85.035499999999999</v>
      </c>
      <c r="AE1092" s="54"/>
    </row>
    <row r="1093" spans="2:31" x14ac:dyDescent="0.3">
      <c r="B1093" s="14" t="s">
        <v>6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1.9471666666666672</v>
      </c>
      <c r="N1093" s="45">
        <v>2.3041666666666676</v>
      </c>
      <c r="O1093" s="44">
        <v>0.14433333333333331</v>
      </c>
      <c r="P1093" s="45">
        <v>5.1654999999999962</v>
      </c>
      <c r="Q1093" s="44">
        <v>7.5299999999999967</v>
      </c>
      <c r="R1093" s="45">
        <v>33.188000000000024</v>
      </c>
      <c r="S1093" s="44">
        <v>53.446000000000041</v>
      </c>
      <c r="T1093" s="45">
        <v>18.673500000000001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ref="AD1093:AD1141" si="453">SUM(E1093:AB1093)</f>
        <v>122.39866666666673</v>
      </c>
      <c r="AE1093" s="54"/>
    </row>
    <row r="1094" spans="2:31" x14ac:dyDescent="0.3">
      <c r="B1094" s="14" t="s">
        <v>105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0</v>
      </c>
      <c r="N1094" s="45">
        <v>2.7833333333333338E-2</v>
      </c>
      <c r="O1094" s="44">
        <v>4.9166666666666671E-2</v>
      </c>
      <c r="P1094" s="45">
        <v>5.6158333333333328</v>
      </c>
      <c r="Q1094" s="44">
        <v>7.1573333333333329</v>
      </c>
      <c r="R1094" s="45">
        <v>39.660000000000004</v>
      </c>
      <c r="S1094" s="44">
        <v>88.566333333333333</v>
      </c>
      <c r="T1094" s="45">
        <v>42.176500000000004</v>
      </c>
      <c r="U1094" s="44">
        <v>0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53"/>
        <v>183.25300000000001</v>
      </c>
      <c r="AE1094" s="54"/>
    </row>
    <row r="1095" spans="2:31" x14ac:dyDescent="0.3">
      <c r="B1095" s="14" t="s">
        <v>7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3.2241666666666666</v>
      </c>
      <c r="N1095" s="45">
        <v>3.4775</v>
      </c>
      <c r="O1095" s="44">
        <v>6.7333333333333328E-2</v>
      </c>
      <c r="P1095" s="45">
        <v>10.025166666666669</v>
      </c>
      <c r="Q1095" s="44">
        <v>15.486500000000003</v>
      </c>
      <c r="R1095" s="45">
        <v>67.211500000000015</v>
      </c>
      <c r="S1095" s="44">
        <v>70.013999999999982</v>
      </c>
      <c r="T1095" s="45">
        <v>26.365333333333329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53"/>
        <v>195.8715</v>
      </c>
      <c r="AE1095" s="54"/>
    </row>
    <row r="1096" spans="2:31" x14ac:dyDescent="0.3">
      <c r="B1096" s="14" t="s">
        <v>8</v>
      </c>
      <c r="C1096" s="14"/>
      <c r="D1096" s="14"/>
      <c r="E1096" s="44">
        <v>23.859999999999978</v>
      </c>
      <c r="F1096" s="45">
        <v>1.853833333333333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28.699500000000011</v>
      </c>
      <c r="N1096" s="45">
        <v>71.676166666666617</v>
      </c>
      <c r="O1096" s="44">
        <v>3.8401666666666672</v>
      </c>
      <c r="P1096" s="45">
        <v>29.093333333333341</v>
      </c>
      <c r="Q1096" s="44">
        <v>28.678166666666666</v>
      </c>
      <c r="R1096" s="45">
        <v>49.027166666666652</v>
      </c>
      <c r="S1096" s="44">
        <v>39.292500000000047</v>
      </c>
      <c r="T1096" s="45">
        <v>8.5528333333333322</v>
      </c>
      <c r="U1096" s="44">
        <v>0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53"/>
        <v>284.57366666666667</v>
      </c>
      <c r="AE1096" s="54"/>
    </row>
    <row r="1097" spans="2:31" x14ac:dyDescent="0.3">
      <c r="B1097" s="14" t="s">
        <v>9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1.5385</v>
      </c>
      <c r="R1097" s="45">
        <v>8.1013333333333364</v>
      </c>
      <c r="S1097" s="44">
        <v>14.305666666666662</v>
      </c>
      <c r="T1097" s="45">
        <v>8.278666666666668</v>
      </c>
      <c r="U1097" s="44">
        <v>0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53"/>
        <v>32.224166666666662</v>
      </c>
      <c r="AE1097" s="54"/>
    </row>
    <row r="1098" spans="2:31" x14ac:dyDescent="0.3">
      <c r="B1098" s="14" t="s">
        <v>10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</v>
      </c>
      <c r="O1098" s="44">
        <v>0</v>
      </c>
      <c r="P1098" s="45">
        <v>4.7E-2</v>
      </c>
      <c r="Q1098" s="44">
        <v>1.6988333333333328</v>
      </c>
      <c r="R1098" s="45">
        <v>6.1210000000000004</v>
      </c>
      <c r="S1098" s="44">
        <v>10.889333333333328</v>
      </c>
      <c r="T1098" s="45">
        <v>1.3326666666666673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53"/>
        <v>20.08883333333333</v>
      </c>
      <c r="AE1098" s="54"/>
    </row>
    <row r="1099" spans="2:31" x14ac:dyDescent="0.3">
      <c r="B1099" s="14" t="s">
        <v>11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2.2608333333333324</v>
      </c>
      <c r="Q1099" s="44">
        <v>2.8876666666666666</v>
      </c>
      <c r="R1099" s="45">
        <v>8.0281666666666656</v>
      </c>
      <c r="S1099" s="44">
        <v>10.668666666666669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53"/>
        <v>23.845333333333333</v>
      </c>
      <c r="AE1099" s="54"/>
    </row>
    <row r="1100" spans="2:31" x14ac:dyDescent="0.3">
      <c r="B1100" s="14" t="s">
        <v>12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0</v>
      </c>
      <c r="N1100" s="45">
        <v>0</v>
      </c>
      <c r="O1100" s="44">
        <v>0</v>
      </c>
      <c r="P1100" s="45">
        <v>0.1568333333333333</v>
      </c>
      <c r="Q1100" s="44">
        <v>0.27516666666666673</v>
      </c>
      <c r="R1100" s="45">
        <v>9.6823333333333341</v>
      </c>
      <c r="S1100" s="44">
        <v>16.429500000000001</v>
      </c>
      <c r="T1100" s="45">
        <v>4.8971666666666671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53"/>
        <v>31.441000000000003</v>
      </c>
      <c r="AE1100" s="54"/>
    </row>
    <row r="1101" spans="2:31" x14ac:dyDescent="0.3">
      <c r="B1101" s="14" t="s">
        <v>13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0.22200000000000003</v>
      </c>
      <c r="Q1101" s="44">
        <v>3.0838333333333332</v>
      </c>
      <c r="R1101" s="45">
        <v>0.86766666666666692</v>
      </c>
      <c r="S1101" s="44">
        <v>0.18966666666666671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53"/>
        <v>4.3631666666666664</v>
      </c>
      <c r="AE1101" s="54"/>
    </row>
    <row r="1102" spans="2:31" x14ac:dyDescent="0.3">
      <c r="B1102" s="14" t="s">
        <v>14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0</v>
      </c>
      <c r="U1102" s="44">
        <v>0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53"/>
        <v>0</v>
      </c>
      <c r="AE1102" s="54"/>
    </row>
    <row r="1103" spans="2:31" x14ac:dyDescent="0.3">
      <c r="B1103" s="14" t="s">
        <v>15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53"/>
        <v>0</v>
      </c>
      <c r="AE1103" s="54"/>
    </row>
    <row r="1104" spans="2:31" x14ac:dyDescent="0.3">
      <c r="B1104" s="14" t="s">
        <v>16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53"/>
        <v>0</v>
      </c>
      <c r="AE1104" s="54"/>
    </row>
    <row r="1105" spans="2:31" x14ac:dyDescent="0.3">
      <c r="B1105" s="14" t="s">
        <v>17</v>
      </c>
      <c r="C1105" s="14"/>
      <c r="D1105" s="1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0</v>
      </c>
      <c r="N1105" s="45">
        <v>0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0</v>
      </c>
      <c r="U1105" s="44">
        <v>0</v>
      </c>
      <c r="V1105" s="45">
        <v>0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53"/>
        <v>0</v>
      </c>
      <c r="AE1105" s="54"/>
    </row>
    <row r="1106" spans="2:31" x14ac:dyDescent="0.3">
      <c r="B1106" s="14" t="s">
        <v>18</v>
      </c>
      <c r="C1106" s="14"/>
      <c r="D1106" s="1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1.3333333333333335E-3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0.19533333333333314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53"/>
        <v>0.19666666666666646</v>
      </c>
      <c r="AE1106" s="54"/>
    </row>
    <row r="1107" spans="2:31" x14ac:dyDescent="0.3">
      <c r="B1107" s="14" t="s">
        <v>19</v>
      </c>
      <c r="C1107" s="14"/>
      <c r="D1107" s="1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</v>
      </c>
      <c r="N1107" s="45">
        <v>5.8333333333333336E-3</v>
      </c>
      <c r="O1107" s="44">
        <v>5.1666666666666675E-3</v>
      </c>
      <c r="P1107" s="45">
        <v>0.39316666666666644</v>
      </c>
      <c r="Q1107" s="44">
        <v>0</v>
      </c>
      <c r="R1107" s="45">
        <v>0</v>
      </c>
      <c r="S1107" s="44">
        <v>0</v>
      </c>
      <c r="T1107" s="45">
        <v>0</v>
      </c>
      <c r="U1107" s="44">
        <v>0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53"/>
        <v>0.40416666666666645</v>
      </c>
      <c r="AE1107" s="54"/>
    </row>
    <row r="1108" spans="2:31" x14ac:dyDescent="0.3">
      <c r="B1108" s="4" t="s">
        <v>20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0.2100000000000003</v>
      </c>
      <c r="O1108" s="44">
        <v>5.9166666666666666E-2</v>
      </c>
      <c r="P1108" s="45">
        <v>1.5100000000000011</v>
      </c>
      <c r="Q1108" s="44">
        <v>1.6860000000000006</v>
      </c>
      <c r="R1108" s="45">
        <v>5.3100000000000014</v>
      </c>
      <c r="S1108" s="44">
        <v>6.1100000000000092</v>
      </c>
      <c r="T1108" s="45">
        <v>2.1366666666666658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53"/>
        <v>17.021833333333348</v>
      </c>
      <c r="AE1108" s="54"/>
    </row>
    <row r="1109" spans="2:31" x14ac:dyDescent="0.3">
      <c r="B1109" s="4" t="s">
        <v>21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2.8333333333333356E-2</v>
      </c>
      <c r="N1109" s="45">
        <v>4.9999999999999961E-2</v>
      </c>
      <c r="O1109" s="44">
        <v>4.1666666666666683E-3</v>
      </c>
      <c r="P1109" s="45">
        <v>0.25</v>
      </c>
      <c r="Q1109" s="44">
        <v>0.38999999999999979</v>
      </c>
      <c r="R1109" s="45">
        <v>1.6500000000000015</v>
      </c>
      <c r="S1109" s="44">
        <v>3.4499999999999971</v>
      </c>
      <c r="T1109" s="45">
        <v>1.3166666666666671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53"/>
        <v>7.1391666666666653</v>
      </c>
      <c r="AE1109" s="54"/>
    </row>
    <row r="1110" spans="2:31" x14ac:dyDescent="0.3">
      <c r="B1110" s="4" t="s">
        <v>22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53"/>
        <v>0</v>
      </c>
      <c r="AE1110" s="54"/>
    </row>
    <row r="1111" spans="2:31" x14ac:dyDescent="0.3">
      <c r="B1111" s="4" t="s">
        <v>23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453"/>
        <v>0</v>
      </c>
      <c r="AE1111" s="54"/>
    </row>
    <row r="1112" spans="2:31" x14ac:dyDescent="0.3">
      <c r="B1112" s="4" t="s">
        <v>24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</v>
      </c>
      <c r="U1112" s="44">
        <v>0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53"/>
        <v>0</v>
      </c>
      <c r="AE1112" s="54"/>
    </row>
    <row r="1113" spans="2:31" x14ac:dyDescent="0.3">
      <c r="B1113" s="4" t="s">
        <v>25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0</v>
      </c>
      <c r="N1113" s="45">
        <v>0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0</v>
      </c>
      <c r="U1113" s="44">
        <v>0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53"/>
        <v>0</v>
      </c>
      <c r="AE1113" s="54"/>
    </row>
    <row r="1114" spans="2:31" x14ac:dyDescent="0.3">
      <c r="B1114" s="4" t="s">
        <v>26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0</v>
      </c>
      <c r="U1114" s="44">
        <v>0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53"/>
        <v>0</v>
      </c>
      <c r="AE1114" s="54"/>
    </row>
    <row r="1115" spans="2:31" x14ac:dyDescent="0.3">
      <c r="B1115" s="4" t="s">
        <v>27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0</v>
      </c>
      <c r="N1115" s="45">
        <v>0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0</v>
      </c>
      <c r="U1115" s="44">
        <v>0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53"/>
        <v>0</v>
      </c>
      <c r="AE1115" s="54"/>
    </row>
    <row r="1116" spans="2:31" x14ac:dyDescent="0.3">
      <c r="B1116" s="4" t="s">
        <v>28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</v>
      </c>
      <c r="N1116" s="45">
        <v>0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53"/>
        <v>0</v>
      </c>
      <c r="AE1116" s="54"/>
    </row>
    <row r="1117" spans="2:31" x14ac:dyDescent="0.3">
      <c r="B1117" s="4" t="s">
        <v>106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53"/>
        <v>0</v>
      </c>
      <c r="AE1117" s="54"/>
    </row>
    <row r="1118" spans="2:31" x14ac:dyDescent="0.3">
      <c r="B1118" s="4" t="s">
        <v>29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53"/>
        <v>0</v>
      </c>
      <c r="AE1118" s="54"/>
    </row>
    <row r="1119" spans="2:31" x14ac:dyDescent="0.3">
      <c r="B1119" s="4" t="s">
        <v>30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53"/>
        <v>0</v>
      </c>
      <c r="AE1119" s="54"/>
    </row>
    <row r="1120" spans="2:31" x14ac:dyDescent="0.3">
      <c r="B1120" s="4" t="s">
        <v>31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1.7</v>
      </c>
      <c r="N1120" s="45">
        <v>1.2000000000000015</v>
      </c>
      <c r="O1120" s="44">
        <v>4.1666666666666664E-2</v>
      </c>
      <c r="P1120" s="45">
        <v>0.30000000000000038</v>
      </c>
      <c r="Q1120" s="44">
        <v>0.24000000000000013</v>
      </c>
      <c r="R1120" s="45">
        <v>0.39999999999999963</v>
      </c>
      <c r="S1120" s="44">
        <v>0.30000000000000038</v>
      </c>
      <c r="T1120" s="45">
        <v>6.666666666666668E-2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53"/>
        <v>4.2483333333333348</v>
      </c>
      <c r="AE1120" s="54"/>
    </row>
    <row r="1121" spans="2:31" x14ac:dyDescent="0.3">
      <c r="B1121" s="4" t="s">
        <v>32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53"/>
        <v>0</v>
      </c>
      <c r="AE1121" s="54"/>
    </row>
    <row r="1122" spans="2:31" x14ac:dyDescent="0.3">
      <c r="B1122" s="4" t="s">
        <v>33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</v>
      </c>
      <c r="U1122" s="44">
        <v>0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53"/>
        <v>0</v>
      </c>
      <c r="AE1122" s="54"/>
    </row>
    <row r="1123" spans="2:31" x14ac:dyDescent="0.3">
      <c r="B1123" s="4" t="s">
        <v>34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53"/>
        <v>0</v>
      </c>
      <c r="AE1123" s="54"/>
    </row>
    <row r="1124" spans="2:31" x14ac:dyDescent="0.3">
      <c r="B1124" s="4" t="s">
        <v>35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53"/>
        <v>0</v>
      </c>
      <c r="AE1124" s="54"/>
    </row>
    <row r="1125" spans="2:31" x14ac:dyDescent="0.3">
      <c r="B1125" s="4" t="s">
        <v>36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53"/>
        <v>0</v>
      </c>
      <c r="AE1125" s="54"/>
    </row>
    <row r="1126" spans="2:31" x14ac:dyDescent="0.3">
      <c r="B1126" s="4" t="s">
        <v>107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0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0</v>
      </c>
      <c r="U1126" s="44">
        <v>0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53"/>
        <v>0</v>
      </c>
      <c r="AE1126" s="54"/>
    </row>
    <row r="1127" spans="2:31" x14ac:dyDescent="0.3">
      <c r="B1127" s="4" t="s">
        <v>86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53"/>
        <v>0</v>
      </c>
      <c r="AE1127" s="54"/>
    </row>
    <row r="1128" spans="2:31" x14ac:dyDescent="0.3">
      <c r="B1128" s="4" t="s">
        <v>87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0</v>
      </c>
      <c r="N1128" s="45">
        <v>0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53"/>
        <v>0</v>
      </c>
      <c r="AE1128" s="54"/>
    </row>
    <row r="1129" spans="2:31" x14ac:dyDescent="0.3">
      <c r="B1129" s="4" t="s">
        <v>93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53"/>
        <v>0</v>
      </c>
      <c r="AE1129" s="54"/>
    </row>
    <row r="1130" spans="2:31" x14ac:dyDescent="0.3">
      <c r="B1130" s="4" t="s">
        <v>98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</v>
      </c>
      <c r="N1130" s="45">
        <v>0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53"/>
        <v>0</v>
      </c>
      <c r="AE1130" s="54"/>
    </row>
    <row r="1131" spans="2:31" x14ac:dyDescent="0.3">
      <c r="B1131" s="4" t="s">
        <v>99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53"/>
        <v>0</v>
      </c>
      <c r="AE1131" s="54"/>
    </row>
    <row r="1132" spans="2:31" x14ac:dyDescent="0.3">
      <c r="B1132" s="4" t="s">
        <v>100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1.4433333333333327</v>
      </c>
      <c r="N1132" s="45">
        <v>5.173499999999998</v>
      </c>
      <c r="O1132" s="44">
        <v>0.98333333333333328</v>
      </c>
      <c r="P1132" s="45">
        <v>12.089500000000003</v>
      </c>
      <c r="Q1132" s="44">
        <v>3.5863333333333332</v>
      </c>
      <c r="R1132" s="45">
        <v>16.492666666666665</v>
      </c>
      <c r="S1132" s="44">
        <v>68.921833333333325</v>
      </c>
      <c r="T1132" s="45">
        <v>21.327333333333328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53"/>
        <v>130.01783333333333</v>
      </c>
      <c r="AE1132" s="54"/>
    </row>
    <row r="1133" spans="2:31" x14ac:dyDescent="0.3">
      <c r="B1133" s="4" t="s">
        <v>101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25.838833333333334</v>
      </c>
      <c r="N1133" s="45">
        <v>44.125500000000002</v>
      </c>
      <c r="O1133" s="44">
        <v>3.4983333333333331</v>
      </c>
      <c r="P1133" s="45">
        <v>37.160000000000011</v>
      </c>
      <c r="Q1133" s="44">
        <v>19.493000000000002</v>
      </c>
      <c r="R1133" s="45">
        <v>29.77066666666666</v>
      </c>
      <c r="S1133" s="44">
        <v>28.578500000000027</v>
      </c>
      <c r="T1133" s="45">
        <v>9.293333333333333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53"/>
        <v>197.75816666666671</v>
      </c>
      <c r="AE1133" s="54"/>
    </row>
    <row r="1134" spans="2:31" x14ac:dyDescent="0.3">
      <c r="B1134" s="4" t="s">
        <v>108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53"/>
        <v>0</v>
      </c>
      <c r="AE1134" s="54"/>
    </row>
    <row r="1135" spans="2:31" x14ac:dyDescent="0.3">
      <c r="B1135" s="4" t="s">
        <v>114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15.629999999999997</v>
      </c>
      <c r="Q1135" s="44">
        <v>23.40916666666666</v>
      </c>
      <c r="R1135" s="45">
        <v>45.452333333333328</v>
      </c>
      <c r="S1135" s="44">
        <v>56.423333333333304</v>
      </c>
      <c r="T1135" s="45">
        <v>21.723166666666668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53"/>
        <v>162.63799999999995</v>
      </c>
      <c r="AE1135" s="54"/>
    </row>
    <row r="1136" spans="2:31" x14ac:dyDescent="0.3">
      <c r="B1136" s="4" t="s">
        <v>118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</v>
      </c>
      <c r="N1136" s="45">
        <v>0</v>
      </c>
      <c r="O1136" s="44">
        <v>0</v>
      </c>
      <c r="P1136" s="45">
        <v>0</v>
      </c>
      <c r="Q1136" s="44">
        <v>0</v>
      </c>
      <c r="R1136" s="45">
        <v>0</v>
      </c>
      <c r="S1136" s="44">
        <v>0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53"/>
        <v>0</v>
      </c>
      <c r="AE1136" s="54"/>
    </row>
    <row r="1137" spans="2:31" x14ac:dyDescent="0.3">
      <c r="B1137" s="4" t="s">
        <v>125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2.3333333333333338E-2</v>
      </c>
      <c r="N1137" s="45">
        <v>5.1833333333333335E-2</v>
      </c>
      <c r="O1137" s="44">
        <v>0</v>
      </c>
      <c r="P1137" s="45">
        <v>0</v>
      </c>
      <c r="Q1137" s="44">
        <v>0</v>
      </c>
      <c r="R1137" s="45">
        <v>0</v>
      </c>
      <c r="S1137" s="44">
        <v>5.5000000000000005E-3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453"/>
        <v>8.0666666666666678E-2</v>
      </c>
      <c r="AE1137" s="54"/>
    </row>
    <row r="1138" spans="2:31" x14ac:dyDescent="0.3">
      <c r="B1138" s="4" t="s">
        <v>126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</v>
      </c>
      <c r="N1138" s="45">
        <v>0</v>
      </c>
      <c r="O1138" s="44">
        <v>0</v>
      </c>
      <c r="P1138" s="45">
        <v>0</v>
      </c>
      <c r="Q1138" s="44">
        <v>0</v>
      </c>
      <c r="R1138" s="45">
        <v>0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453"/>
        <v>0</v>
      </c>
      <c r="AE1138" s="54"/>
    </row>
    <row r="1139" spans="2:31" x14ac:dyDescent="0.3">
      <c r="B1139" s="4" t="s">
        <v>304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453"/>
        <v>0</v>
      </c>
      <c r="AE1139" s="54"/>
    </row>
    <row r="1140" spans="2:31" x14ac:dyDescent="0.3">
      <c r="B1140" s="4" t="s">
        <v>305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ref="AD1140" si="454">SUM(E1140:AB1140)</f>
        <v>0</v>
      </c>
      <c r="AE1140" s="54"/>
    </row>
    <row r="1141" spans="2:31" x14ac:dyDescent="0.3">
      <c r="B1141" s="4" t="s">
        <v>317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0</v>
      </c>
      <c r="N1141" s="45">
        <v>0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53"/>
        <v>0</v>
      </c>
      <c r="AE1141" s="54"/>
    </row>
    <row r="1142" spans="2:31" x14ac:dyDescent="0.3">
      <c r="B1142" s="12" t="s">
        <v>2</v>
      </c>
      <c r="C1142" s="12"/>
      <c r="D1142" s="12"/>
      <c r="E1142" s="13">
        <f>SUM(E1091:E1141)</f>
        <v>23.859999999999978</v>
      </c>
      <c r="F1142" s="13">
        <f t="shared" ref="F1142" si="455">SUM(F1091:F1141)</f>
        <v>1.853833333333333</v>
      </c>
      <c r="G1142" s="13">
        <f t="shared" ref="G1142" si="456">SUM(G1091:G1141)</f>
        <v>0</v>
      </c>
      <c r="H1142" s="13">
        <f t="shared" ref="H1142" si="457">SUM(H1091:H1141)</f>
        <v>0</v>
      </c>
      <c r="I1142" s="13">
        <f t="shared" ref="I1142" si="458">SUM(I1091:I1141)</f>
        <v>0</v>
      </c>
      <c r="J1142" s="13">
        <f t="shared" ref="J1142" si="459">SUM(J1091:J1141)</f>
        <v>0</v>
      </c>
      <c r="K1142" s="13">
        <f t="shared" ref="K1142" si="460">SUM(K1091:K1141)</f>
        <v>0</v>
      </c>
      <c r="L1142" s="13">
        <f t="shared" ref="L1142" si="461">SUM(L1091:L1141)</f>
        <v>0</v>
      </c>
      <c r="M1142" s="13">
        <f t="shared" ref="M1142" si="462">SUM(M1091:M1141)</f>
        <v>99.048000000000016</v>
      </c>
      <c r="N1142" s="13">
        <f t="shared" ref="N1142" si="463">SUM(N1091:N1141)</f>
        <v>148.74099999999993</v>
      </c>
      <c r="O1142" s="13">
        <f t="shared" ref="O1142" si="464">SUM(O1091:O1141)</f>
        <v>9.3641666666666676</v>
      </c>
      <c r="P1142" s="13">
        <f t="shared" ref="P1142" si="465">SUM(P1091:P1141)</f>
        <v>126.34783333333334</v>
      </c>
      <c r="Q1142" s="13">
        <f t="shared" ref="Q1142" si="466">SUM(Q1091:Q1141)</f>
        <v>124.84399999999997</v>
      </c>
      <c r="R1142" s="13">
        <f t="shared" ref="R1142" si="467">SUM(R1091:R1141)</f>
        <v>349.18400000000003</v>
      </c>
      <c r="S1142" s="13">
        <f t="shared" ref="S1142" si="468">SUM(S1091:S1141)</f>
        <v>525.91933333333338</v>
      </c>
      <c r="T1142" s="13">
        <f t="shared" ref="T1142" si="469">SUM(T1091:T1141)</f>
        <v>181.62033333333332</v>
      </c>
      <c r="U1142" s="13">
        <f t="shared" ref="U1142" si="470">SUM(U1091:U1141)</f>
        <v>0</v>
      </c>
      <c r="V1142" s="13">
        <f t="shared" ref="V1142" si="471">SUM(V1091:V1141)</f>
        <v>0</v>
      </c>
      <c r="W1142" s="13">
        <f t="shared" ref="W1142" si="472">SUM(W1091:W1141)</f>
        <v>0</v>
      </c>
      <c r="X1142" s="13">
        <f t="shared" ref="X1142" si="473">SUM(X1091:X1141)</f>
        <v>0</v>
      </c>
      <c r="Y1142" s="13">
        <f t="shared" ref="Y1142" si="474">SUM(Y1091:Y1141)</f>
        <v>0</v>
      </c>
      <c r="Z1142" s="13">
        <f t="shared" ref="Z1142" si="475">SUM(Z1091:Z1141)</f>
        <v>0</v>
      </c>
      <c r="AA1142" s="13">
        <f t="shared" ref="AA1142" si="476">SUM(AA1091:AA1141)</f>
        <v>0</v>
      </c>
      <c r="AB1142" s="13">
        <f t="shared" ref="AB1142" si="477">SUM(AB1091:AB1141)</f>
        <v>0</v>
      </c>
      <c r="AC1142" s="116">
        <f>SUM(AC1091:AE1141)</f>
        <v>1590.7825</v>
      </c>
      <c r="AD1142" s="116"/>
      <c r="AE1142" s="116"/>
    </row>
    <row r="1145" spans="2:31" x14ac:dyDescent="0.3">
      <c r="B1145" s="8">
        <f>'Resumen-Mensual'!$Y$26</f>
        <v>45768</v>
      </c>
    </row>
    <row r="1146" spans="2:31" x14ac:dyDescent="0.3">
      <c r="B1146" s="8"/>
    </row>
    <row r="1147" spans="2:31" x14ac:dyDescent="0.3">
      <c r="B1147" s="9" t="s">
        <v>81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99" t="s">
        <v>2</v>
      </c>
      <c r="AD1147" s="99"/>
      <c r="AE1147" s="99"/>
    </row>
    <row r="1148" spans="2:31" x14ac:dyDescent="0.3">
      <c r="B1148" s="14" t="s">
        <v>4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0</v>
      </c>
      <c r="AE1148" s="56"/>
    </row>
    <row r="1149" spans="2:31" x14ac:dyDescent="0.3">
      <c r="B1149" s="14" t="s">
        <v>5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0</v>
      </c>
      <c r="N1149" s="45">
        <v>0</v>
      </c>
      <c r="O1149" s="44">
        <v>0</v>
      </c>
      <c r="P1149" s="45">
        <v>0</v>
      </c>
      <c r="Q1149" s="44">
        <v>0</v>
      </c>
      <c r="R1149" s="45">
        <v>0</v>
      </c>
      <c r="S1149" s="44">
        <v>0</v>
      </c>
      <c r="T1149" s="45">
        <v>0</v>
      </c>
      <c r="U1149" s="44">
        <v>0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0</v>
      </c>
      <c r="AE1149" s="54"/>
    </row>
    <row r="1150" spans="2:31" x14ac:dyDescent="0.3">
      <c r="B1150" s="14" t="s">
        <v>6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0</v>
      </c>
      <c r="T1150" s="45">
        <v>0</v>
      </c>
      <c r="U1150" s="44">
        <v>0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8" si="478">SUM(E1150:AB1150)</f>
        <v>0</v>
      </c>
      <c r="AE1150" s="54"/>
    </row>
    <row r="1151" spans="2:31" x14ac:dyDescent="0.3">
      <c r="B1151" s="14" t="s">
        <v>105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0</v>
      </c>
      <c r="O1151" s="44">
        <v>0</v>
      </c>
      <c r="P1151" s="45">
        <v>0</v>
      </c>
      <c r="Q1151" s="44">
        <v>0</v>
      </c>
      <c r="R1151" s="45">
        <v>0</v>
      </c>
      <c r="S1151" s="44">
        <v>0</v>
      </c>
      <c r="T1151" s="45">
        <v>0</v>
      </c>
      <c r="U1151" s="44">
        <v>0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78"/>
        <v>0</v>
      </c>
      <c r="AE1151" s="54"/>
    </row>
    <row r="1152" spans="2:31" x14ac:dyDescent="0.3">
      <c r="B1152" s="14" t="s">
        <v>7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78"/>
        <v>0</v>
      </c>
      <c r="AE1152" s="54"/>
    </row>
    <row r="1153" spans="2:31" x14ac:dyDescent="0.3">
      <c r="B1153" s="14" t="s">
        <v>8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78"/>
        <v>0</v>
      </c>
      <c r="AE1153" s="54"/>
    </row>
    <row r="1154" spans="2:31" x14ac:dyDescent="0.3">
      <c r="B1154" s="14" t="s">
        <v>9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78"/>
        <v>0</v>
      </c>
      <c r="AE1154" s="54"/>
    </row>
    <row r="1155" spans="2:31" x14ac:dyDescent="0.3">
      <c r="B1155" s="14" t="s">
        <v>10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0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78"/>
        <v>0</v>
      </c>
      <c r="AE1155" s="54"/>
    </row>
    <row r="1156" spans="2:31" x14ac:dyDescent="0.3">
      <c r="B1156" s="14" t="s">
        <v>11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78"/>
        <v>0</v>
      </c>
      <c r="AE1156" s="54"/>
    </row>
    <row r="1157" spans="2:31" x14ac:dyDescent="0.3">
      <c r="B1157" s="14" t="s">
        <v>12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0</v>
      </c>
      <c r="P1157" s="45">
        <v>0</v>
      </c>
      <c r="Q1157" s="44">
        <v>0</v>
      </c>
      <c r="R1157" s="45">
        <v>0</v>
      </c>
      <c r="S1157" s="44">
        <v>0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78"/>
        <v>0</v>
      </c>
      <c r="AE1157" s="54"/>
    </row>
    <row r="1158" spans="2:31" x14ac:dyDescent="0.3">
      <c r="B1158" s="14" t="s">
        <v>13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78"/>
        <v>0</v>
      </c>
      <c r="AE1158" s="54"/>
    </row>
    <row r="1159" spans="2:31" x14ac:dyDescent="0.3">
      <c r="B1159" s="14" t="s">
        <v>14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78"/>
        <v>0</v>
      </c>
      <c r="AE1159" s="54"/>
    </row>
    <row r="1160" spans="2:31" x14ac:dyDescent="0.3">
      <c r="B1160" s="14" t="s">
        <v>15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0</v>
      </c>
      <c r="N1160" s="45">
        <v>0</v>
      </c>
      <c r="O1160" s="44">
        <v>0</v>
      </c>
      <c r="P1160" s="45">
        <v>0</v>
      </c>
      <c r="Q1160" s="44">
        <v>0</v>
      </c>
      <c r="R1160" s="45">
        <v>0</v>
      </c>
      <c r="S1160" s="44">
        <v>0</v>
      </c>
      <c r="T1160" s="45">
        <v>0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78"/>
        <v>0</v>
      </c>
      <c r="AE1160" s="54"/>
    </row>
    <row r="1161" spans="2:31" x14ac:dyDescent="0.3">
      <c r="B1161" s="14" t="s">
        <v>16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0</v>
      </c>
      <c r="O1161" s="44">
        <v>0</v>
      </c>
      <c r="P1161" s="45">
        <v>0</v>
      </c>
      <c r="Q1161" s="44">
        <v>0</v>
      </c>
      <c r="R1161" s="45">
        <v>0</v>
      </c>
      <c r="S1161" s="44">
        <v>0</v>
      </c>
      <c r="T1161" s="45">
        <v>0</v>
      </c>
      <c r="U1161" s="44">
        <v>0</v>
      </c>
      <c r="V1161" s="45">
        <v>0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78"/>
        <v>0</v>
      </c>
      <c r="AE1161" s="54"/>
    </row>
    <row r="1162" spans="2:31" x14ac:dyDescent="0.3">
      <c r="B1162" s="14" t="s">
        <v>17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0</v>
      </c>
      <c r="O1162" s="44">
        <v>0</v>
      </c>
      <c r="P1162" s="45">
        <v>0</v>
      </c>
      <c r="Q1162" s="44">
        <v>0</v>
      </c>
      <c r="R1162" s="45">
        <v>0</v>
      </c>
      <c r="S1162" s="44">
        <v>0</v>
      </c>
      <c r="T1162" s="45">
        <v>0</v>
      </c>
      <c r="U1162" s="44">
        <v>0</v>
      </c>
      <c r="V1162" s="45">
        <v>0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78"/>
        <v>0</v>
      </c>
      <c r="AE1162" s="54"/>
    </row>
    <row r="1163" spans="2:31" x14ac:dyDescent="0.3">
      <c r="B1163" s="14" t="s">
        <v>18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</v>
      </c>
      <c r="O1163" s="44">
        <v>0</v>
      </c>
      <c r="P1163" s="45">
        <v>0</v>
      </c>
      <c r="Q1163" s="44">
        <v>0</v>
      </c>
      <c r="R1163" s="45">
        <v>0</v>
      </c>
      <c r="S1163" s="44">
        <v>0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78"/>
        <v>0</v>
      </c>
      <c r="AE1163" s="54"/>
    </row>
    <row r="1164" spans="2:31" x14ac:dyDescent="0.3">
      <c r="B1164" s="14" t="s">
        <v>19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</v>
      </c>
      <c r="N1164" s="45">
        <v>0</v>
      </c>
      <c r="O1164" s="44">
        <v>0</v>
      </c>
      <c r="P1164" s="45">
        <v>0</v>
      </c>
      <c r="Q1164" s="44">
        <v>0</v>
      </c>
      <c r="R1164" s="45">
        <v>0</v>
      </c>
      <c r="S1164" s="44">
        <v>0</v>
      </c>
      <c r="T1164" s="45">
        <v>0</v>
      </c>
      <c r="U1164" s="44">
        <v>0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78"/>
        <v>0</v>
      </c>
      <c r="AE1164" s="54"/>
    </row>
    <row r="1165" spans="2:31" x14ac:dyDescent="0.3">
      <c r="B1165" s="4" t="s">
        <v>20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0</v>
      </c>
      <c r="N1165" s="45">
        <v>0</v>
      </c>
      <c r="O1165" s="44">
        <v>0</v>
      </c>
      <c r="P1165" s="45">
        <v>0</v>
      </c>
      <c r="Q1165" s="44">
        <v>0</v>
      </c>
      <c r="R1165" s="45">
        <v>0</v>
      </c>
      <c r="S1165" s="44">
        <v>0</v>
      </c>
      <c r="T1165" s="45">
        <v>0</v>
      </c>
      <c r="U1165" s="44">
        <v>0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78"/>
        <v>0</v>
      </c>
      <c r="AE1165" s="54"/>
    </row>
    <row r="1166" spans="2:31" x14ac:dyDescent="0.3">
      <c r="B1166" s="4" t="s">
        <v>21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78"/>
        <v>0</v>
      </c>
      <c r="AE1166" s="54"/>
    </row>
    <row r="1167" spans="2:31" x14ac:dyDescent="0.3">
      <c r="B1167" s="4" t="s">
        <v>22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0</v>
      </c>
      <c r="P1167" s="45">
        <v>0</v>
      </c>
      <c r="Q1167" s="44">
        <v>0</v>
      </c>
      <c r="R1167" s="45">
        <v>0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78"/>
        <v>0</v>
      </c>
      <c r="AE1167" s="54"/>
    </row>
    <row r="1168" spans="2:31" x14ac:dyDescent="0.3">
      <c r="B1168" s="4" t="s">
        <v>23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78"/>
        <v>0</v>
      </c>
      <c r="AE1168" s="54"/>
    </row>
    <row r="1169" spans="2:31" x14ac:dyDescent="0.3">
      <c r="B1169" s="4" t="s">
        <v>24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78"/>
        <v>0</v>
      </c>
      <c r="AE1169" s="54"/>
    </row>
    <row r="1170" spans="2:31" x14ac:dyDescent="0.3">
      <c r="B1170" s="4" t="s">
        <v>25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78"/>
        <v>0</v>
      </c>
      <c r="AE1170" s="54"/>
    </row>
    <row r="1171" spans="2:31" x14ac:dyDescent="0.3">
      <c r="B1171" s="4" t="s">
        <v>26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78"/>
        <v>0</v>
      </c>
      <c r="AE1171" s="54"/>
    </row>
    <row r="1172" spans="2:31" x14ac:dyDescent="0.3">
      <c r="B1172" s="4" t="s">
        <v>27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78"/>
        <v>0</v>
      </c>
      <c r="AE1172" s="54"/>
    </row>
    <row r="1173" spans="2:31" x14ac:dyDescent="0.3">
      <c r="B1173" s="4" t="s">
        <v>28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78"/>
        <v>0</v>
      </c>
      <c r="AE1173" s="54"/>
    </row>
    <row r="1174" spans="2:31" x14ac:dyDescent="0.3">
      <c r="B1174" s="4" t="s">
        <v>106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78"/>
        <v>0</v>
      </c>
      <c r="AE1174" s="54"/>
    </row>
    <row r="1175" spans="2:31" x14ac:dyDescent="0.3">
      <c r="B1175" s="4" t="s">
        <v>29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78"/>
        <v>0</v>
      </c>
      <c r="AE1175" s="54"/>
    </row>
    <row r="1176" spans="2:31" x14ac:dyDescent="0.3">
      <c r="B1176" s="4" t="s">
        <v>30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78"/>
        <v>0</v>
      </c>
      <c r="AE1176" s="54"/>
    </row>
    <row r="1177" spans="2:31" x14ac:dyDescent="0.3">
      <c r="B1177" s="4" t="s">
        <v>31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78"/>
        <v>0</v>
      </c>
      <c r="AE1177" s="54"/>
    </row>
    <row r="1178" spans="2:31" x14ac:dyDescent="0.3">
      <c r="B1178" s="4" t="s">
        <v>32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78"/>
        <v>0</v>
      </c>
      <c r="AE1178" s="54"/>
    </row>
    <row r="1179" spans="2:31" x14ac:dyDescent="0.3">
      <c r="B1179" s="4" t="s">
        <v>33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78"/>
        <v>0</v>
      </c>
      <c r="AE1179" s="54"/>
    </row>
    <row r="1180" spans="2:31" x14ac:dyDescent="0.3">
      <c r="B1180" s="4" t="s">
        <v>34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78"/>
        <v>0</v>
      </c>
      <c r="AE1180" s="54"/>
    </row>
    <row r="1181" spans="2:31" x14ac:dyDescent="0.3">
      <c r="B1181" s="4" t="s">
        <v>35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78"/>
        <v>0</v>
      </c>
      <c r="AE1181" s="54"/>
    </row>
    <row r="1182" spans="2:31" x14ac:dyDescent="0.3">
      <c r="B1182" s="4" t="s">
        <v>36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78"/>
        <v>0</v>
      </c>
      <c r="AE1182" s="54"/>
    </row>
    <row r="1183" spans="2:31" x14ac:dyDescent="0.3">
      <c r="B1183" s="4" t="s">
        <v>107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78"/>
        <v>0</v>
      </c>
      <c r="AE1183" s="54"/>
    </row>
    <row r="1184" spans="2:31" x14ac:dyDescent="0.3">
      <c r="B1184" s="4" t="s">
        <v>86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78"/>
        <v>0</v>
      </c>
      <c r="AE1184" s="54"/>
    </row>
    <row r="1185" spans="2:31" x14ac:dyDescent="0.3">
      <c r="B1185" s="4" t="s">
        <v>87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78"/>
        <v>0</v>
      </c>
      <c r="AE1185" s="54"/>
    </row>
    <row r="1186" spans="2:31" x14ac:dyDescent="0.3">
      <c r="B1186" s="4" t="s">
        <v>93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78"/>
        <v>0</v>
      </c>
      <c r="AE1186" s="54"/>
    </row>
    <row r="1187" spans="2:31" x14ac:dyDescent="0.3">
      <c r="B1187" s="4" t="s">
        <v>98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78"/>
        <v>0</v>
      </c>
      <c r="AE1187" s="54"/>
    </row>
    <row r="1188" spans="2:31" x14ac:dyDescent="0.3">
      <c r="B1188" s="4" t="s">
        <v>99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78"/>
        <v>0</v>
      </c>
      <c r="AE1188" s="54"/>
    </row>
    <row r="1189" spans="2:31" x14ac:dyDescent="0.3">
      <c r="B1189" s="4" t="s">
        <v>100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78"/>
        <v>0</v>
      </c>
      <c r="AE1189" s="54"/>
    </row>
    <row r="1190" spans="2:31" x14ac:dyDescent="0.3">
      <c r="B1190" s="4" t="s">
        <v>101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78"/>
        <v>0</v>
      </c>
      <c r="AE1190" s="54"/>
    </row>
    <row r="1191" spans="2:31" x14ac:dyDescent="0.3">
      <c r="B1191" s="4" t="s">
        <v>108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78"/>
        <v>0</v>
      </c>
      <c r="AE1191" s="54"/>
    </row>
    <row r="1192" spans="2:31" x14ac:dyDescent="0.3">
      <c r="B1192" s="4" t="s">
        <v>114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0</v>
      </c>
      <c r="Q1192" s="44">
        <v>0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78"/>
        <v>0</v>
      </c>
      <c r="AE1192" s="54"/>
    </row>
    <row r="1193" spans="2:31" x14ac:dyDescent="0.3">
      <c r="B1193" s="4" t="s">
        <v>118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78"/>
        <v>0</v>
      </c>
      <c r="AE1193" s="54"/>
    </row>
    <row r="1194" spans="2:31" x14ac:dyDescent="0.3">
      <c r="B1194" s="4" t="s">
        <v>125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78"/>
        <v>0</v>
      </c>
      <c r="AE1194" s="54"/>
    </row>
    <row r="1195" spans="2:31" x14ac:dyDescent="0.3">
      <c r="B1195" s="4" t="s">
        <v>126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78"/>
        <v>0</v>
      </c>
      <c r="AE1195" s="54"/>
    </row>
    <row r="1196" spans="2:31" x14ac:dyDescent="0.3">
      <c r="B1196" s="4" t="s">
        <v>304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78"/>
        <v>0</v>
      </c>
      <c r="AE1196" s="54"/>
    </row>
    <row r="1197" spans="2:31" x14ac:dyDescent="0.3">
      <c r="B1197" s="4" t="s">
        <v>305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" si="479">SUM(E1197:AB1197)</f>
        <v>0</v>
      </c>
      <c r="AE1197" s="54"/>
    </row>
    <row r="1198" spans="2:31" x14ac:dyDescent="0.3">
      <c r="B1198" s="4" t="s">
        <v>317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78"/>
        <v>0</v>
      </c>
      <c r="AE1198" s="54"/>
    </row>
    <row r="1199" spans="2:31" x14ac:dyDescent="0.3">
      <c r="B1199" s="12" t="s">
        <v>2</v>
      </c>
      <c r="C1199" s="12"/>
      <c r="D1199" s="12"/>
      <c r="E1199" s="13">
        <f>SUM(E1148:E1198)</f>
        <v>0</v>
      </c>
      <c r="F1199" s="13">
        <f t="shared" ref="F1199" si="480">SUM(F1148:F1198)</f>
        <v>0</v>
      </c>
      <c r="G1199" s="13">
        <f t="shared" ref="G1199" si="481">SUM(G1148:G1198)</f>
        <v>0</v>
      </c>
      <c r="H1199" s="13">
        <f t="shared" ref="H1199" si="482">SUM(H1148:H1198)</f>
        <v>0</v>
      </c>
      <c r="I1199" s="13">
        <f t="shared" ref="I1199" si="483">SUM(I1148:I1198)</f>
        <v>0</v>
      </c>
      <c r="J1199" s="13">
        <f t="shared" ref="J1199" si="484">SUM(J1148:J1198)</f>
        <v>0</v>
      </c>
      <c r="K1199" s="13">
        <f t="shared" ref="K1199" si="485">SUM(K1148:K1198)</f>
        <v>0</v>
      </c>
      <c r="L1199" s="13">
        <f t="shared" ref="L1199" si="486">SUM(L1148:L1198)</f>
        <v>0</v>
      </c>
      <c r="M1199" s="13">
        <f t="shared" ref="M1199" si="487">SUM(M1148:M1198)</f>
        <v>0</v>
      </c>
      <c r="N1199" s="13">
        <f t="shared" ref="N1199" si="488">SUM(N1148:N1198)</f>
        <v>0</v>
      </c>
      <c r="O1199" s="13">
        <f t="shared" ref="O1199" si="489">SUM(O1148:O1198)</f>
        <v>0</v>
      </c>
      <c r="P1199" s="13">
        <f t="shared" ref="P1199" si="490">SUM(P1148:P1198)</f>
        <v>0</v>
      </c>
      <c r="Q1199" s="13">
        <f t="shared" ref="Q1199" si="491">SUM(Q1148:Q1198)</f>
        <v>0</v>
      </c>
      <c r="R1199" s="13">
        <f t="shared" ref="R1199" si="492">SUM(R1148:R1198)</f>
        <v>0</v>
      </c>
      <c r="S1199" s="13">
        <f t="shared" ref="S1199" si="493">SUM(S1148:S1198)</f>
        <v>0</v>
      </c>
      <c r="T1199" s="13">
        <f t="shared" ref="T1199" si="494">SUM(T1148:T1198)</f>
        <v>0</v>
      </c>
      <c r="U1199" s="13">
        <f t="shared" ref="U1199" si="495">SUM(U1148:U1198)</f>
        <v>0</v>
      </c>
      <c r="V1199" s="13">
        <f t="shared" ref="V1199" si="496">SUM(V1148:V1198)</f>
        <v>0</v>
      </c>
      <c r="W1199" s="13">
        <f t="shared" ref="W1199" si="497">SUM(W1148:W1198)</f>
        <v>0</v>
      </c>
      <c r="X1199" s="13">
        <f t="shared" ref="X1199" si="498">SUM(X1148:X1198)</f>
        <v>0</v>
      </c>
      <c r="Y1199" s="13">
        <f t="shared" ref="Y1199" si="499">SUM(Y1148:Y1198)</f>
        <v>0</v>
      </c>
      <c r="Z1199" s="13">
        <f t="shared" ref="Z1199" si="500">SUM(Z1148:Z1198)</f>
        <v>0</v>
      </c>
      <c r="AA1199" s="13">
        <f t="shared" ref="AA1199" si="501">SUM(AA1148:AA1198)</f>
        <v>0</v>
      </c>
      <c r="AB1199" s="13">
        <f t="shared" ref="AB1199" si="502">SUM(AB1148:AB1198)</f>
        <v>0</v>
      </c>
      <c r="AC1199" s="116">
        <f>SUM(AC1148:AE1198)</f>
        <v>0</v>
      </c>
      <c r="AD1199" s="116"/>
      <c r="AE1199" s="116"/>
    </row>
    <row r="1202" spans="2:31" x14ac:dyDescent="0.3">
      <c r="B1202" s="8">
        <f>'Resumen-Mensual'!$Z$26</f>
        <v>45769</v>
      </c>
    </row>
    <row r="1203" spans="2:31" x14ac:dyDescent="0.3">
      <c r="B1203" s="8"/>
    </row>
    <row r="1204" spans="2:31" x14ac:dyDescent="0.3">
      <c r="B1204" s="9" t="s">
        <v>81</v>
      </c>
      <c r="C1204" s="10"/>
      <c r="D1204" s="10"/>
      <c r="E1204" s="11">
        <v>1</v>
      </c>
      <c r="F1204" s="11">
        <v>2</v>
      </c>
      <c r="G1204" s="11">
        <v>3</v>
      </c>
      <c r="H1204" s="11">
        <v>4</v>
      </c>
      <c r="I1204" s="11">
        <v>5</v>
      </c>
      <c r="J1204" s="11">
        <v>6</v>
      </c>
      <c r="K1204" s="11">
        <v>7</v>
      </c>
      <c r="L1204" s="11">
        <v>8</v>
      </c>
      <c r="M1204" s="11">
        <v>9</v>
      </c>
      <c r="N1204" s="11">
        <v>10</v>
      </c>
      <c r="O1204" s="11">
        <v>11</v>
      </c>
      <c r="P1204" s="11">
        <v>12</v>
      </c>
      <c r="Q1204" s="11">
        <v>13</v>
      </c>
      <c r="R1204" s="11">
        <v>14</v>
      </c>
      <c r="S1204" s="11">
        <v>15</v>
      </c>
      <c r="T1204" s="11">
        <v>16</v>
      </c>
      <c r="U1204" s="11">
        <v>17</v>
      </c>
      <c r="V1204" s="11">
        <v>18</v>
      </c>
      <c r="W1204" s="11">
        <v>19</v>
      </c>
      <c r="X1204" s="11">
        <v>20</v>
      </c>
      <c r="Y1204" s="11">
        <v>21</v>
      </c>
      <c r="Z1204" s="11">
        <v>22</v>
      </c>
      <c r="AA1204" s="11">
        <v>23</v>
      </c>
      <c r="AB1204" s="11">
        <v>24</v>
      </c>
      <c r="AC1204" s="99" t="s">
        <v>2</v>
      </c>
      <c r="AD1204" s="99"/>
      <c r="AE1204" s="99"/>
    </row>
    <row r="1205" spans="2:31" x14ac:dyDescent="0.3">
      <c r="B1205" s="14" t="s">
        <v>4</v>
      </c>
      <c r="C1205" s="47"/>
      <c r="D1205" s="47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1.3083333333333329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6"/>
      <c r="AD1205" s="57">
        <f>SUM(E1205:AB1205)</f>
        <v>1.3083333333333329</v>
      </c>
      <c r="AE1205" s="56"/>
    </row>
    <row r="1206" spans="2:31" x14ac:dyDescent="0.3">
      <c r="B1206" s="14" t="s">
        <v>5</v>
      </c>
      <c r="C1206" s="14"/>
      <c r="D1206" s="1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0</v>
      </c>
      <c r="S1206" s="44">
        <v>0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>SUM(E1206:AB1206)</f>
        <v>0</v>
      </c>
      <c r="AE1206" s="54"/>
    </row>
    <row r="1207" spans="2:31" x14ac:dyDescent="0.3">
      <c r="B1207" s="14" t="s">
        <v>6</v>
      </c>
      <c r="C1207" s="14"/>
      <c r="D1207" s="1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0.60266666666666668</v>
      </c>
      <c r="M1207" s="44">
        <v>2.6658333333333335</v>
      </c>
      <c r="N1207" s="45">
        <v>0</v>
      </c>
      <c r="O1207" s="44">
        <v>0</v>
      </c>
      <c r="P1207" s="45">
        <v>0</v>
      </c>
      <c r="Q1207" s="44">
        <v>0</v>
      </c>
      <c r="R1207" s="45">
        <v>0</v>
      </c>
      <c r="S1207" s="44">
        <v>0</v>
      </c>
      <c r="T1207" s="45">
        <v>0</v>
      </c>
      <c r="U1207" s="44">
        <v>0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ref="AD1207:AD1255" si="503">SUM(E1207:AB1207)</f>
        <v>3.2685000000000004</v>
      </c>
      <c r="AE1207" s="54"/>
    </row>
    <row r="1208" spans="2:31" x14ac:dyDescent="0.3">
      <c r="B1208" s="14" t="s">
        <v>105</v>
      </c>
      <c r="C1208" s="14"/>
      <c r="D1208" s="1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0.13200000000000001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503"/>
        <v>0.13200000000000001</v>
      </c>
      <c r="AE1208" s="54"/>
    </row>
    <row r="1209" spans="2:31" x14ac:dyDescent="0.3">
      <c r="B1209" s="14" t="s">
        <v>7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2.3118333333333334</v>
      </c>
      <c r="M1209" s="44">
        <v>7.1806666666666672</v>
      </c>
      <c r="N1209" s="45">
        <v>0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503"/>
        <v>9.4924999999999997</v>
      </c>
      <c r="AE1209" s="54"/>
    </row>
    <row r="1210" spans="2:31" x14ac:dyDescent="0.3">
      <c r="B1210" s="14" t="s">
        <v>8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9.3333333333333116E-3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503"/>
        <v>9.3333333333333116E-3</v>
      </c>
      <c r="AE1210" s="54"/>
    </row>
    <row r="1211" spans="2:31" x14ac:dyDescent="0.3">
      <c r="B1211" s="14" t="s">
        <v>9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0.43916666666666665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503"/>
        <v>0.43916666666666665</v>
      </c>
      <c r="AE1211" s="54"/>
    </row>
    <row r="1212" spans="2:31" x14ac:dyDescent="0.3">
      <c r="B1212" s="14" t="s">
        <v>10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0.19016666666666668</v>
      </c>
      <c r="M1212" s="44">
        <v>0.35550000000000009</v>
      </c>
      <c r="N1212" s="45">
        <v>0</v>
      </c>
      <c r="O1212" s="44">
        <v>0</v>
      </c>
      <c r="P1212" s="45">
        <v>0</v>
      </c>
      <c r="Q1212" s="44">
        <v>0</v>
      </c>
      <c r="R1212" s="45">
        <v>0</v>
      </c>
      <c r="S1212" s="44">
        <v>0</v>
      </c>
      <c r="T1212" s="45">
        <v>0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503"/>
        <v>0.54566666666666674</v>
      </c>
      <c r="AE1212" s="54"/>
    </row>
    <row r="1213" spans="2:31" x14ac:dyDescent="0.3">
      <c r="B1213" s="14" t="s">
        <v>11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0.24533333333333332</v>
      </c>
      <c r="M1213" s="44">
        <v>0.90649999999999953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503"/>
        <v>1.1518333333333328</v>
      </c>
      <c r="AE1213" s="54"/>
    </row>
    <row r="1214" spans="2:31" x14ac:dyDescent="0.3">
      <c r="B1214" s="14" t="s">
        <v>12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0.41383333333333333</v>
      </c>
      <c r="M1214" s="44">
        <v>0.9161666666666668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503"/>
        <v>1.33</v>
      </c>
      <c r="AE1214" s="54"/>
    </row>
    <row r="1215" spans="2:31" x14ac:dyDescent="0.3">
      <c r="B1215" s="14" t="s">
        <v>13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1.1666666666666663E-3</v>
      </c>
      <c r="N1215" s="45">
        <v>0</v>
      </c>
      <c r="O1215" s="44">
        <v>0</v>
      </c>
      <c r="P1215" s="45">
        <v>0</v>
      </c>
      <c r="Q1215" s="44">
        <v>0</v>
      </c>
      <c r="R1215" s="45">
        <v>0</v>
      </c>
      <c r="S1215" s="44">
        <v>0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503"/>
        <v>1.1666666666666663E-3</v>
      </c>
      <c r="AE1215" s="54"/>
    </row>
    <row r="1216" spans="2:31" x14ac:dyDescent="0.3">
      <c r="B1216" s="14" t="s">
        <v>14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503"/>
        <v>0</v>
      </c>
      <c r="AE1216" s="54"/>
    </row>
    <row r="1217" spans="2:31" x14ac:dyDescent="0.3">
      <c r="B1217" s="14" t="s">
        <v>15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1.2585</v>
      </c>
      <c r="M1217" s="44">
        <v>5.1911666666666685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503"/>
        <v>6.4496666666666682</v>
      </c>
      <c r="AE1217" s="54"/>
    </row>
    <row r="1218" spans="2:31" x14ac:dyDescent="0.3">
      <c r="B1218" s="14" t="s">
        <v>16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0.39083333333333325</v>
      </c>
      <c r="M1218" s="44">
        <v>1.4488333333333332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503"/>
        <v>1.8396666666666666</v>
      </c>
      <c r="AE1218" s="54"/>
    </row>
    <row r="1219" spans="2:31" x14ac:dyDescent="0.3">
      <c r="B1219" s="14" t="s">
        <v>17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0.41316666666666679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503"/>
        <v>0.41316666666666679</v>
      </c>
      <c r="AE1219" s="54"/>
    </row>
    <row r="1220" spans="2:31" x14ac:dyDescent="0.3">
      <c r="B1220" s="14" t="s">
        <v>18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1.3491666666666664</v>
      </c>
      <c r="M1220" s="44">
        <v>5.0846666666666662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503"/>
        <v>6.4338333333333324</v>
      </c>
      <c r="AE1220" s="54"/>
    </row>
    <row r="1221" spans="2:31" x14ac:dyDescent="0.3">
      <c r="B1221" s="14" t="s">
        <v>19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503"/>
        <v>0</v>
      </c>
      <c r="AE1221" s="54"/>
    </row>
    <row r="1222" spans="2:31" x14ac:dyDescent="0.3">
      <c r="B1222" s="4" t="s">
        <v>20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0.33999999999999991</v>
      </c>
      <c r="M1222" s="44">
        <v>1.3993333333333331</v>
      </c>
      <c r="N1222" s="45">
        <v>0</v>
      </c>
      <c r="O1222" s="44">
        <v>0</v>
      </c>
      <c r="P1222" s="45">
        <v>0</v>
      </c>
      <c r="Q1222" s="44">
        <v>0</v>
      </c>
      <c r="R1222" s="45">
        <v>0</v>
      </c>
      <c r="S1222" s="44">
        <v>0</v>
      </c>
      <c r="T1222" s="45">
        <v>0</v>
      </c>
      <c r="U1222" s="44">
        <v>0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503"/>
        <v>1.739333333333333</v>
      </c>
      <c r="AE1222" s="54"/>
    </row>
    <row r="1223" spans="2:31" x14ac:dyDescent="0.3">
      <c r="B1223" s="4" t="s">
        <v>21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3.8833333333333338E-2</v>
      </c>
      <c r="M1223" s="44">
        <v>0.28466666666666668</v>
      </c>
      <c r="N1223" s="45">
        <v>0</v>
      </c>
      <c r="O1223" s="44">
        <v>0</v>
      </c>
      <c r="P1223" s="45">
        <v>0</v>
      </c>
      <c r="Q1223" s="44">
        <v>0</v>
      </c>
      <c r="R1223" s="45">
        <v>0</v>
      </c>
      <c r="S1223" s="44">
        <v>0</v>
      </c>
      <c r="T1223" s="45">
        <v>0</v>
      </c>
      <c r="U1223" s="44">
        <v>0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503"/>
        <v>0.32350000000000001</v>
      </c>
      <c r="AE1223" s="54"/>
    </row>
    <row r="1224" spans="2:31" x14ac:dyDescent="0.3">
      <c r="B1224" s="4" t="s">
        <v>22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0</v>
      </c>
      <c r="T1224" s="45">
        <v>0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503"/>
        <v>0</v>
      </c>
      <c r="AE1224" s="54"/>
    </row>
    <row r="1225" spans="2:31" x14ac:dyDescent="0.3">
      <c r="B1225" s="4" t="s">
        <v>23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7.9833333333333326E-2</v>
      </c>
      <c r="M1225" s="44">
        <v>0.5721666666666666</v>
      </c>
      <c r="N1225" s="45">
        <v>0</v>
      </c>
      <c r="O1225" s="44">
        <v>0</v>
      </c>
      <c r="P1225" s="45">
        <v>0</v>
      </c>
      <c r="Q1225" s="44">
        <v>0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503"/>
        <v>0.65199999999999991</v>
      </c>
      <c r="AE1225" s="54"/>
    </row>
    <row r="1226" spans="2:31" x14ac:dyDescent="0.3">
      <c r="B1226" s="4" t="s">
        <v>24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2.8833333333333329E-2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503"/>
        <v>2.8833333333333329E-2</v>
      </c>
      <c r="AE1226" s="54"/>
    </row>
    <row r="1227" spans="2:31" x14ac:dyDescent="0.3">
      <c r="B1227" s="4" t="s">
        <v>25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0.50133333333333341</v>
      </c>
      <c r="M1227" s="44">
        <v>0.96533333333333338</v>
      </c>
      <c r="N1227" s="45">
        <v>0</v>
      </c>
      <c r="O1227" s="44">
        <v>0</v>
      </c>
      <c r="P1227" s="45">
        <v>0</v>
      </c>
      <c r="Q1227" s="44">
        <v>0</v>
      </c>
      <c r="R1227" s="45">
        <v>0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503"/>
        <v>1.4666666666666668</v>
      </c>
      <c r="AE1227" s="54"/>
    </row>
    <row r="1228" spans="2:31" x14ac:dyDescent="0.3">
      <c r="B1228" s="4" t="s">
        <v>26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0.26466666666666677</v>
      </c>
      <c r="N1228" s="45">
        <v>0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503"/>
        <v>0.26466666666666677</v>
      </c>
      <c r="AE1228" s="54"/>
    </row>
    <row r="1229" spans="2:31" x14ac:dyDescent="0.3">
      <c r="B1229" s="4" t="s">
        <v>27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1.7238333333333349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503"/>
        <v>1.7238333333333349</v>
      </c>
      <c r="AE1229" s="54"/>
    </row>
    <row r="1230" spans="2:31" x14ac:dyDescent="0.3">
      <c r="B1230" s="4" t="s">
        <v>28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0.81999999999999929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503"/>
        <v>0.81999999999999929</v>
      </c>
      <c r="AE1230" s="54"/>
    </row>
    <row r="1231" spans="2:31" x14ac:dyDescent="0.3">
      <c r="B1231" s="4" t="s">
        <v>106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1.5224999999999995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503"/>
        <v>1.5224999999999995</v>
      </c>
      <c r="AE1231" s="54"/>
    </row>
    <row r="1232" spans="2:31" x14ac:dyDescent="0.3">
      <c r="B1232" s="4" t="s">
        <v>29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3.7578333333333349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503"/>
        <v>3.7578333333333349</v>
      </c>
      <c r="AE1232" s="54"/>
    </row>
    <row r="1233" spans="2:31" x14ac:dyDescent="0.3">
      <c r="B1233" s="4" t="s">
        <v>30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4.0173333333333323</v>
      </c>
      <c r="M1233" s="44">
        <v>20.86483333333333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503"/>
        <v>24.882166666666663</v>
      </c>
      <c r="AE1233" s="54"/>
    </row>
    <row r="1234" spans="2:31" x14ac:dyDescent="0.3">
      <c r="B1234" s="4" t="s">
        <v>31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1.2666666666666666</v>
      </c>
      <c r="M1234" s="44">
        <v>5.6116666666666681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503"/>
        <v>6.8783333333333347</v>
      </c>
      <c r="AE1234" s="54"/>
    </row>
    <row r="1235" spans="2:31" x14ac:dyDescent="0.3">
      <c r="B1235" s="4" t="s">
        <v>32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0</v>
      </c>
      <c r="O1235" s="44">
        <v>0</v>
      </c>
      <c r="P1235" s="45">
        <v>0</v>
      </c>
      <c r="Q1235" s="44">
        <v>0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503"/>
        <v>0</v>
      </c>
      <c r="AE1235" s="54"/>
    </row>
    <row r="1236" spans="2:31" x14ac:dyDescent="0.3">
      <c r="B1236" s="4" t="s">
        <v>33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503"/>
        <v>0</v>
      </c>
      <c r="AE1236" s="54"/>
    </row>
    <row r="1237" spans="2:31" x14ac:dyDescent="0.3">
      <c r="B1237" s="4" t="s">
        <v>34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503"/>
        <v>0</v>
      </c>
      <c r="AE1237" s="54"/>
    </row>
    <row r="1238" spans="2:31" x14ac:dyDescent="0.3">
      <c r="B1238" s="4" t="s">
        <v>35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0.21433333333333321</v>
      </c>
      <c r="M1238" s="44">
        <v>0</v>
      </c>
      <c r="N1238" s="45">
        <v>0</v>
      </c>
      <c r="O1238" s="44">
        <v>0</v>
      </c>
      <c r="P1238" s="45">
        <v>0</v>
      </c>
      <c r="Q1238" s="44">
        <v>0</v>
      </c>
      <c r="R1238" s="45">
        <v>0</v>
      </c>
      <c r="S1238" s="44">
        <v>0</v>
      </c>
      <c r="T1238" s="45">
        <v>0</v>
      </c>
      <c r="U1238" s="44">
        <v>0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503"/>
        <v>0.21433333333333321</v>
      </c>
      <c r="AE1238" s="54"/>
    </row>
    <row r="1239" spans="2:31" x14ac:dyDescent="0.3">
      <c r="B1239" s="4" t="s">
        <v>36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0</v>
      </c>
      <c r="N1239" s="45">
        <v>0</v>
      </c>
      <c r="O1239" s="44">
        <v>0</v>
      </c>
      <c r="P1239" s="45">
        <v>0</v>
      </c>
      <c r="Q1239" s="44">
        <v>0</v>
      </c>
      <c r="R1239" s="45">
        <v>0</v>
      </c>
      <c r="S1239" s="44">
        <v>0</v>
      </c>
      <c r="T1239" s="45">
        <v>0</v>
      </c>
      <c r="U1239" s="44">
        <v>0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503"/>
        <v>0</v>
      </c>
      <c r="AE1239" s="54"/>
    </row>
    <row r="1240" spans="2:31" x14ac:dyDescent="0.3">
      <c r="B1240" s="4" t="s">
        <v>107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1.606166666666667</v>
      </c>
      <c r="M1240" s="44">
        <v>6.5306666666666668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503"/>
        <v>8.1368333333333336</v>
      </c>
      <c r="AE1240" s="54"/>
    </row>
    <row r="1241" spans="2:31" x14ac:dyDescent="0.3">
      <c r="B1241" s="4" t="s">
        <v>86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2.0666666666666642E-2</v>
      </c>
      <c r="M1241" s="44">
        <v>0.29849999999999993</v>
      </c>
      <c r="N1241" s="45">
        <v>0</v>
      </c>
      <c r="O1241" s="44">
        <v>0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503"/>
        <v>0.3191666666666666</v>
      </c>
      <c r="AE1241" s="54"/>
    </row>
    <row r="1242" spans="2:31" x14ac:dyDescent="0.3">
      <c r="B1242" s="4" t="s">
        <v>87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503"/>
        <v>0</v>
      </c>
      <c r="AE1242" s="54"/>
    </row>
    <row r="1243" spans="2:31" x14ac:dyDescent="0.3">
      <c r="B1243" s="4" t="s">
        <v>93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5.0000000000001898E-4</v>
      </c>
      <c r="N1243" s="45">
        <v>0</v>
      </c>
      <c r="O1243" s="44">
        <v>0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503"/>
        <v>5.0000000000001898E-4</v>
      </c>
      <c r="AE1243" s="54"/>
    </row>
    <row r="1244" spans="2:31" x14ac:dyDescent="0.3">
      <c r="B1244" s="4" t="s">
        <v>98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0.86333333333333351</v>
      </c>
      <c r="M1244" s="44">
        <v>0.4751666666666669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503"/>
        <v>1.3385000000000005</v>
      </c>
      <c r="AE1244" s="54"/>
    </row>
    <row r="1245" spans="2:31" x14ac:dyDescent="0.3">
      <c r="B1245" s="4" t="s">
        <v>99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0.35083333333333327</v>
      </c>
      <c r="N1245" s="45">
        <v>0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503"/>
        <v>0.35083333333333327</v>
      </c>
      <c r="AE1245" s="54"/>
    </row>
    <row r="1246" spans="2:31" x14ac:dyDescent="0.3">
      <c r="B1246" s="4" t="s">
        <v>100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2.8400000000000007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503"/>
        <v>2.8400000000000007</v>
      </c>
      <c r="AE1246" s="54"/>
    </row>
    <row r="1247" spans="2:31" x14ac:dyDescent="0.3">
      <c r="B1247" s="4" t="s">
        <v>101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1.8664999999999996</v>
      </c>
      <c r="M1247" s="44">
        <v>6.9268333333333345</v>
      </c>
      <c r="N1247" s="45">
        <v>0</v>
      </c>
      <c r="O1247" s="44">
        <v>0</v>
      </c>
      <c r="P1247" s="45">
        <v>0</v>
      </c>
      <c r="Q1247" s="44">
        <v>0</v>
      </c>
      <c r="R1247" s="45">
        <v>0</v>
      </c>
      <c r="S1247" s="44">
        <v>0</v>
      </c>
      <c r="T1247" s="45">
        <v>0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503"/>
        <v>8.7933333333333348</v>
      </c>
      <c r="AE1247" s="54"/>
    </row>
    <row r="1248" spans="2:31" x14ac:dyDescent="0.3">
      <c r="B1248" s="4" t="s">
        <v>108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503"/>
        <v>0</v>
      </c>
      <c r="AE1248" s="54"/>
    </row>
    <row r="1249" spans="2:31" x14ac:dyDescent="0.3">
      <c r="B1249" s="4" t="s">
        <v>114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0.20599999999999999</v>
      </c>
      <c r="M1249" s="44">
        <v>0</v>
      </c>
      <c r="N1249" s="45">
        <v>0</v>
      </c>
      <c r="O1249" s="44">
        <v>0</v>
      </c>
      <c r="P1249" s="45">
        <v>0</v>
      </c>
      <c r="Q1249" s="44">
        <v>0</v>
      </c>
      <c r="R1249" s="45">
        <v>0</v>
      </c>
      <c r="S1249" s="44">
        <v>0</v>
      </c>
      <c r="T1249" s="45">
        <v>0</v>
      </c>
      <c r="U1249" s="44">
        <v>0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503"/>
        <v>0.20599999999999999</v>
      </c>
      <c r="AE1249" s="54"/>
    </row>
    <row r="1250" spans="2:31" x14ac:dyDescent="0.3">
      <c r="B1250" s="4" t="s">
        <v>118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11.479166666666664</v>
      </c>
      <c r="N1250" s="45">
        <v>0</v>
      </c>
      <c r="O1250" s="44">
        <v>0</v>
      </c>
      <c r="P1250" s="45">
        <v>0</v>
      </c>
      <c r="Q1250" s="44">
        <v>0</v>
      </c>
      <c r="R1250" s="45">
        <v>0</v>
      </c>
      <c r="S1250" s="44">
        <v>0</v>
      </c>
      <c r="T1250" s="45">
        <v>0</v>
      </c>
      <c r="U1250" s="44">
        <v>0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503"/>
        <v>11.479166666666664</v>
      </c>
      <c r="AE1250" s="54"/>
    </row>
    <row r="1251" spans="2:31" x14ac:dyDescent="0.3">
      <c r="B1251" s="4" t="s">
        <v>125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0</v>
      </c>
      <c r="P1251" s="45">
        <v>0</v>
      </c>
      <c r="Q1251" s="44">
        <v>0</v>
      </c>
      <c r="R1251" s="45">
        <v>0</v>
      </c>
      <c r="S1251" s="44">
        <v>0</v>
      </c>
      <c r="T1251" s="45">
        <v>0</v>
      </c>
      <c r="U1251" s="44">
        <v>0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503"/>
        <v>0</v>
      </c>
      <c r="AE1251" s="54"/>
    </row>
    <row r="1252" spans="2:31" x14ac:dyDescent="0.3">
      <c r="B1252" s="4" t="s">
        <v>126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0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503"/>
        <v>0</v>
      </c>
      <c r="AE1252" s="54"/>
    </row>
    <row r="1253" spans="2:31" x14ac:dyDescent="0.3">
      <c r="B1253" s="4" t="s">
        <v>304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503"/>
        <v>0</v>
      </c>
      <c r="AE1253" s="54"/>
    </row>
    <row r="1254" spans="2:31" x14ac:dyDescent="0.3">
      <c r="B1254" s="4" t="s">
        <v>305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0</v>
      </c>
      <c r="R1254" s="45">
        <v>0</v>
      </c>
      <c r="S1254" s="44">
        <v>0</v>
      </c>
      <c r="T1254" s="45">
        <v>0</v>
      </c>
      <c r="U1254" s="44">
        <v>0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ref="AD1254" si="504">SUM(E1254:AB1254)</f>
        <v>0</v>
      </c>
      <c r="AE1254" s="54"/>
    </row>
    <row r="1255" spans="2:31" x14ac:dyDescent="0.3">
      <c r="B1255" s="4" t="s">
        <v>317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1.6623333333333332</v>
      </c>
      <c r="M1255" s="44">
        <v>9.9720000000000031</v>
      </c>
      <c r="N1255" s="45">
        <v>0</v>
      </c>
      <c r="O1255" s="44">
        <v>0</v>
      </c>
      <c r="P1255" s="45">
        <v>0</v>
      </c>
      <c r="Q1255" s="44">
        <v>0</v>
      </c>
      <c r="R1255" s="45">
        <v>0</v>
      </c>
      <c r="S1255" s="44">
        <v>0</v>
      </c>
      <c r="T1255" s="45">
        <v>0</v>
      </c>
      <c r="U1255" s="44">
        <v>0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503"/>
        <v>11.634333333333336</v>
      </c>
      <c r="AE1255" s="54"/>
    </row>
    <row r="1256" spans="2:31" x14ac:dyDescent="0.3">
      <c r="B1256" s="12" t="s">
        <v>2</v>
      </c>
      <c r="C1256" s="12"/>
      <c r="D1256" s="12"/>
      <c r="E1256" s="13">
        <f>SUM(E1205:E1255)</f>
        <v>0</v>
      </c>
      <c r="F1256" s="13">
        <f t="shared" ref="F1256" si="505">SUM(F1205:F1255)</f>
        <v>0</v>
      </c>
      <c r="G1256" s="13">
        <f t="shared" ref="G1256" si="506">SUM(G1205:G1255)</f>
        <v>0</v>
      </c>
      <c r="H1256" s="13">
        <f t="shared" ref="H1256" si="507">SUM(H1205:H1255)</f>
        <v>0</v>
      </c>
      <c r="I1256" s="13">
        <f t="shared" ref="I1256" si="508">SUM(I1205:I1255)</f>
        <v>0</v>
      </c>
      <c r="J1256" s="13">
        <f t="shared" ref="J1256" si="509">SUM(J1205:J1255)</f>
        <v>0</v>
      </c>
      <c r="K1256" s="13">
        <f t="shared" ref="K1256" si="510">SUM(K1205:K1255)</f>
        <v>0</v>
      </c>
      <c r="L1256" s="13">
        <f t="shared" ref="L1256" si="511">SUM(L1205:L1255)</f>
        <v>21.202499999999993</v>
      </c>
      <c r="M1256" s="13">
        <f t="shared" ref="M1256" si="512">SUM(M1205:M1255)</f>
        <v>100.98500000000001</v>
      </c>
      <c r="N1256" s="13">
        <f t="shared" ref="N1256" si="513">SUM(N1205:N1255)</f>
        <v>0</v>
      </c>
      <c r="O1256" s="13">
        <f t="shared" ref="O1256" si="514">SUM(O1205:O1255)</f>
        <v>0</v>
      </c>
      <c r="P1256" s="13">
        <f t="shared" ref="P1256" si="515">SUM(P1205:P1255)</f>
        <v>0</v>
      </c>
      <c r="Q1256" s="13">
        <f t="shared" ref="Q1256" si="516">SUM(Q1205:Q1255)</f>
        <v>0</v>
      </c>
      <c r="R1256" s="13">
        <f t="shared" ref="R1256" si="517">SUM(R1205:R1255)</f>
        <v>0</v>
      </c>
      <c r="S1256" s="13">
        <f t="shared" ref="S1256" si="518">SUM(S1205:S1255)</f>
        <v>0</v>
      </c>
      <c r="T1256" s="13">
        <f t="shared" ref="T1256" si="519">SUM(T1205:T1255)</f>
        <v>0</v>
      </c>
      <c r="U1256" s="13">
        <f t="shared" ref="U1256" si="520">SUM(U1205:U1255)</f>
        <v>0</v>
      </c>
      <c r="V1256" s="13">
        <f t="shared" ref="V1256" si="521">SUM(V1205:V1255)</f>
        <v>0</v>
      </c>
      <c r="W1256" s="13">
        <f t="shared" ref="W1256" si="522">SUM(W1205:W1255)</f>
        <v>0</v>
      </c>
      <c r="X1256" s="13">
        <f t="shared" ref="X1256" si="523">SUM(X1205:X1255)</f>
        <v>0</v>
      </c>
      <c r="Y1256" s="13">
        <f t="shared" ref="Y1256" si="524">SUM(Y1205:Y1255)</f>
        <v>0</v>
      </c>
      <c r="Z1256" s="13">
        <f t="shared" ref="Z1256" si="525">SUM(Z1205:Z1255)</f>
        <v>0</v>
      </c>
      <c r="AA1256" s="13">
        <f t="shared" ref="AA1256" si="526">SUM(AA1205:AA1255)</f>
        <v>0</v>
      </c>
      <c r="AB1256" s="13">
        <f t="shared" ref="AB1256" si="527">SUM(AB1205:AB1255)</f>
        <v>0</v>
      </c>
      <c r="AC1256" s="116">
        <f>SUM(AC1205:AE1255)</f>
        <v>122.1875</v>
      </c>
      <c r="AD1256" s="116"/>
      <c r="AE1256" s="116"/>
    </row>
    <row r="1259" spans="2:31" x14ac:dyDescent="0.3">
      <c r="B1259" s="8">
        <f>'Resumen-Mensual'!$AA$26</f>
        <v>45770</v>
      </c>
    </row>
    <row r="1260" spans="2:31" x14ac:dyDescent="0.3">
      <c r="B1260" s="8"/>
    </row>
    <row r="1261" spans="2:31" x14ac:dyDescent="0.3">
      <c r="B1261" s="9" t="s">
        <v>81</v>
      </c>
      <c r="C1261" s="10"/>
      <c r="D1261" s="10"/>
      <c r="E1261" s="11">
        <v>1</v>
      </c>
      <c r="F1261" s="11">
        <v>2</v>
      </c>
      <c r="G1261" s="11">
        <v>3</v>
      </c>
      <c r="H1261" s="11">
        <v>4</v>
      </c>
      <c r="I1261" s="11">
        <v>5</v>
      </c>
      <c r="J1261" s="11">
        <v>6</v>
      </c>
      <c r="K1261" s="11">
        <v>7</v>
      </c>
      <c r="L1261" s="11">
        <v>8</v>
      </c>
      <c r="M1261" s="11">
        <v>9</v>
      </c>
      <c r="N1261" s="11">
        <v>10</v>
      </c>
      <c r="O1261" s="11">
        <v>11</v>
      </c>
      <c r="P1261" s="11">
        <v>12</v>
      </c>
      <c r="Q1261" s="11">
        <v>13</v>
      </c>
      <c r="R1261" s="11">
        <v>14</v>
      </c>
      <c r="S1261" s="11">
        <v>15</v>
      </c>
      <c r="T1261" s="11">
        <v>16</v>
      </c>
      <c r="U1261" s="11">
        <v>17</v>
      </c>
      <c r="V1261" s="11">
        <v>18</v>
      </c>
      <c r="W1261" s="11">
        <v>19</v>
      </c>
      <c r="X1261" s="11">
        <v>20</v>
      </c>
      <c r="Y1261" s="11">
        <v>21</v>
      </c>
      <c r="Z1261" s="11">
        <v>22</v>
      </c>
      <c r="AA1261" s="11">
        <v>23</v>
      </c>
      <c r="AB1261" s="11">
        <v>24</v>
      </c>
      <c r="AC1261" s="99" t="s">
        <v>2</v>
      </c>
      <c r="AD1261" s="99"/>
      <c r="AE1261" s="99"/>
    </row>
    <row r="1262" spans="2:31" x14ac:dyDescent="0.3">
      <c r="B1262" s="14" t="s">
        <v>4</v>
      </c>
      <c r="C1262" s="47"/>
      <c r="D1262" s="47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28.718333333333341</v>
      </c>
      <c r="U1262" s="44">
        <v>28.888833333333327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6"/>
      <c r="AD1262" s="57">
        <f>SUM(E1262:AB1262)</f>
        <v>57.607166666666672</v>
      </c>
      <c r="AE1262" s="56"/>
    </row>
    <row r="1263" spans="2:31" x14ac:dyDescent="0.3">
      <c r="B1263" s="14" t="s">
        <v>5</v>
      </c>
      <c r="C1263" s="14"/>
      <c r="D1263" s="1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0</v>
      </c>
      <c r="R1263" s="45">
        <v>0</v>
      </c>
      <c r="S1263" s="44">
        <v>0</v>
      </c>
      <c r="T1263" s="45">
        <v>16.647166666666667</v>
      </c>
      <c r="U1263" s="44">
        <v>21.027333333333324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>SUM(E1263:AB1263)</f>
        <v>37.674499999999995</v>
      </c>
      <c r="AE1263" s="54"/>
    </row>
    <row r="1264" spans="2:31" x14ac:dyDescent="0.3">
      <c r="B1264" s="14" t="s">
        <v>6</v>
      </c>
      <c r="C1264" s="14"/>
      <c r="D1264" s="1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0</v>
      </c>
      <c r="O1264" s="44">
        <v>0</v>
      </c>
      <c r="P1264" s="45">
        <v>0</v>
      </c>
      <c r="Q1264" s="44">
        <v>0</v>
      </c>
      <c r="R1264" s="45">
        <v>0</v>
      </c>
      <c r="S1264" s="44">
        <v>0</v>
      </c>
      <c r="T1264" s="45">
        <v>22.951999999999988</v>
      </c>
      <c r="U1264" s="44">
        <v>16.636166666666664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ref="AD1264:AD1312" si="528">SUM(E1264:AB1264)</f>
        <v>39.588166666666652</v>
      </c>
      <c r="AE1264" s="54"/>
    </row>
    <row r="1265" spans="2:31" x14ac:dyDescent="0.3">
      <c r="B1265" s="14" t="s">
        <v>105</v>
      </c>
      <c r="C1265" s="14"/>
      <c r="D1265" s="1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0</v>
      </c>
      <c r="O1265" s="44">
        <v>0</v>
      </c>
      <c r="P1265" s="45">
        <v>0</v>
      </c>
      <c r="Q1265" s="44">
        <v>0</v>
      </c>
      <c r="R1265" s="45">
        <v>0</v>
      </c>
      <c r="S1265" s="44">
        <v>0</v>
      </c>
      <c r="T1265" s="45">
        <v>4.7778333333333345</v>
      </c>
      <c r="U1265" s="44">
        <v>6.3311666666666611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528"/>
        <v>11.108999999999995</v>
      </c>
      <c r="AE1265" s="54"/>
    </row>
    <row r="1266" spans="2:31" x14ac:dyDescent="0.3">
      <c r="B1266" s="14" t="s">
        <v>7</v>
      </c>
      <c r="C1266" s="14"/>
      <c r="D1266" s="1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0</v>
      </c>
      <c r="R1266" s="45">
        <v>0</v>
      </c>
      <c r="S1266" s="44">
        <v>0</v>
      </c>
      <c r="T1266" s="45">
        <v>35.339500000000001</v>
      </c>
      <c r="U1266" s="44">
        <v>9.0618333333333325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528"/>
        <v>44.401333333333334</v>
      </c>
      <c r="AE1266" s="54"/>
    </row>
    <row r="1267" spans="2:31" x14ac:dyDescent="0.3">
      <c r="B1267" s="14" t="s">
        <v>8</v>
      </c>
      <c r="C1267" s="14"/>
      <c r="D1267" s="1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</v>
      </c>
      <c r="S1267" s="44">
        <v>0</v>
      </c>
      <c r="T1267" s="45">
        <v>6.7365000000000004</v>
      </c>
      <c r="U1267" s="44">
        <v>3.3250000000000011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528"/>
        <v>10.061500000000002</v>
      </c>
      <c r="AE1267" s="54"/>
    </row>
    <row r="1268" spans="2:31" x14ac:dyDescent="0.3">
      <c r="B1268" s="14" t="s">
        <v>9</v>
      </c>
      <c r="C1268" s="14"/>
      <c r="D1268" s="1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0</v>
      </c>
      <c r="P1268" s="45">
        <v>0</v>
      </c>
      <c r="Q1268" s="44">
        <v>0</v>
      </c>
      <c r="R1268" s="45">
        <v>0</v>
      </c>
      <c r="S1268" s="44">
        <v>0</v>
      </c>
      <c r="T1268" s="45">
        <v>0</v>
      </c>
      <c r="U1268" s="44">
        <v>0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528"/>
        <v>0</v>
      </c>
      <c r="AE1268" s="54"/>
    </row>
    <row r="1269" spans="2:31" x14ac:dyDescent="0.3">
      <c r="B1269" s="14" t="s">
        <v>10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</v>
      </c>
      <c r="O1269" s="44">
        <v>0</v>
      </c>
      <c r="P1269" s="45">
        <v>0</v>
      </c>
      <c r="Q1269" s="44">
        <v>0</v>
      </c>
      <c r="R1269" s="45">
        <v>0</v>
      </c>
      <c r="S1269" s="44">
        <v>0</v>
      </c>
      <c r="T1269" s="45">
        <v>0</v>
      </c>
      <c r="U1269" s="44">
        <v>4.3333333333333002E-3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528"/>
        <v>4.3333333333333002E-3</v>
      </c>
      <c r="AE1269" s="54"/>
    </row>
    <row r="1270" spans="2:31" x14ac:dyDescent="0.3">
      <c r="B1270" s="14" t="s">
        <v>11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0</v>
      </c>
      <c r="R1270" s="45">
        <v>0</v>
      </c>
      <c r="S1270" s="44">
        <v>0</v>
      </c>
      <c r="T1270" s="45">
        <v>0</v>
      </c>
      <c r="U1270" s="44">
        <v>0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528"/>
        <v>0</v>
      </c>
      <c r="AE1270" s="54"/>
    </row>
    <row r="1271" spans="2:31" x14ac:dyDescent="0.3">
      <c r="B1271" s="14" t="s">
        <v>12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2.4786666666666677</v>
      </c>
      <c r="U1271" s="44">
        <v>3.8771666666666667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528"/>
        <v>6.3558333333333348</v>
      </c>
      <c r="AE1271" s="54"/>
    </row>
    <row r="1272" spans="2:31" x14ac:dyDescent="0.3">
      <c r="B1272" s="14" t="s">
        <v>13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0</v>
      </c>
      <c r="R1272" s="45">
        <v>0</v>
      </c>
      <c r="S1272" s="44">
        <v>0</v>
      </c>
      <c r="T1272" s="45">
        <v>0</v>
      </c>
      <c r="U1272" s="44">
        <v>0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528"/>
        <v>0</v>
      </c>
      <c r="AE1272" s="54"/>
    </row>
    <row r="1273" spans="2:31" x14ac:dyDescent="0.3">
      <c r="B1273" s="14" t="s">
        <v>14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528"/>
        <v>0</v>
      </c>
      <c r="AE1273" s="54"/>
    </row>
    <row r="1274" spans="2:31" x14ac:dyDescent="0.3">
      <c r="B1274" s="14" t="s">
        <v>15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</v>
      </c>
      <c r="T1274" s="45">
        <v>24.199000000000009</v>
      </c>
      <c r="U1274" s="44">
        <v>15.068333333333332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528"/>
        <v>39.26733333333334</v>
      </c>
      <c r="AE1274" s="54"/>
    </row>
    <row r="1275" spans="2:31" x14ac:dyDescent="0.3">
      <c r="B1275" s="14" t="s">
        <v>16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528"/>
        <v>0</v>
      </c>
      <c r="AE1275" s="54"/>
    </row>
    <row r="1276" spans="2:31" x14ac:dyDescent="0.3">
      <c r="B1276" s="14" t="s">
        <v>17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0</v>
      </c>
      <c r="R1276" s="45">
        <v>0</v>
      </c>
      <c r="S1276" s="44">
        <v>0</v>
      </c>
      <c r="T1276" s="45">
        <v>0</v>
      </c>
      <c r="U1276" s="44">
        <v>0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528"/>
        <v>0</v>
      </c>
      <c r="AE1276" s="54"/>
    </row>
    <row r="1277" spans="2:31" x14ac:dyDescent="0.3">
      <c r="B1277" s="14" t="s">
        <v>18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0</v>
      </c>
      <c r="R1277" s="45">
        <v>0</v>
      </c>
      <c r="S1277" s="44">
        <v>0</v>
      </c>
      <c r="T1277" s="45">
        <v>11.158666666666667</v>
      </c>
      <c r="U1277" s="44">
        <v>9.5796666666666663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528"/>
        <v>20.738333333333333</v>
      </c>
      <c r="AE1277" s="54"/>
    </row>
    <row r="1278" spans="2:31" x14ac:dyDescent="0.3">
      <c r="B1278" s="14" t="s">
        <v>19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12.596500000000001</v>
      </c>
      <c r="U1278" s="44">
        <v>6.2029999999999994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528"/>
        <v>18.799500000000002</v>
      </c>
      <c r="AE1278" s="54"/>
    </row>
    <row r="1279" spans="2:31" x14ac:dyDescent="0.3">
      <c r="B1279" s="4" t="s">
        <v>20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5.0666666666666647</v>
      </c>
      <c r="U1279" s="44">
        <v>3.2791666666666672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528"/>
        <v>8.3458333333333314</v>
      </c>
      <c r="AE1279" s="54"/>
    </row>
    <row r="1280" spans="2:31" x14ac:dyDescent="0.3">
      <c r="B1280" s="4" t="s">
        <v>21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5.9441666666666659</v>
      </c>
      <c r="U1280" s="44">
        <v>3.272333333333334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528"/>
        <v>9.2164999999999999</v>
      </c>
      <c r="AE1280" s="54"/>
    </row>
    <row r="1281" spans="2:31" x14ac:dyDescent="0.3">
      <c r="B1281" s="4" t="s">
        <v>22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528"/>
        <v>0</v>
      </c>
      <c r="AE1281" s="54"/>
    </row>
    <row r="1282" spans="2:31" x14ac:dyDescent="0.3">
      <c r="B1282" s="4" t="s">
        <v>23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0</v>
      </c>
      <c r="R1282" s="45">
        <v>0</v>
      </c>
      <c r="S1282" s="44">
        <v>0</v>
      </c>
      <c r="T1282" s="45">
        <v>0</v>
      </c>
      <c r="U1282" s="44">
        <v>0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528"/>
        <v>0</v>
      </c>
      <c r="AE1282" s="54"/>
    </row>
    <row r="1283" spans="2:31" x14ac:dyDescent="0.3">
      <c r="B1283" s="4" t="s">
        <v>24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0</v>
      </c>
      <c r="P1283" s="45">
        <v>0</v>
      </c>
      <c r="Q1283" s="44">
        <v>0</v>
      </c>
      <c r="R1283" s="45">
        <v>0</v>
      </c>
      <c r="S1283" s="44">
        <v>0</v>
      </c>
      <c r="T1283" s="45">
        <v>0</v>
      </c>
      <c r="U1283" s="44">
        <v>0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528"/>
        <v>0</v>
      </c>
      <c r="AE1283" s="54"/>
    </row>
    <row r="1284" spans="2:31" x14ac:dyDescent="0.3">
      <c r="B1284" s="4" t="s">
        <v>25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0</v>
      </c>
      <c r="R1284" s="45">
        <v>0</v>
      </c>
      <c r="S1284" s="44">
        <v>0</v>
      </c>
      <c r="T1284" s="45">
        <v>0</v>
      </c>
      <c r="U1284" s="44">
        <v>0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528"/>
        <v>0</v>
      </c>
      <c r="AE1284" s="54"/>
    </row>
    <row r="1285" spans="2:31" x14ac:dyDescent="0.3">
      <c r="B1285" s="4" t="s">
        <v>26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528"/>
        <v>0</v>
      </c>
      <c r="AE1285" s="54"/>
    </row>
    <row r="1286" spans="2:31" x14ac:dyDescent="0.3">
      <c r="B1286" s="4" t="s">
        <v>27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0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528"/>
        <v>0</v>
      </c>
      <c r="AE1286" s="54"/>
    </row>
    <row r="1287" spans="2:31" x14ac:dyDescent="0.3">
      <c r="B1287" s="4" t="s">
        <v>28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528"/>
        <v>0</v>
      </c>
      <c r="AE1287" s="54"/>
    </row>
    <row r="1288" spans="2:31" x14ac:dyDescent="0.3">
      <c r="B1288" s="4" t="s">
        <v>106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528"/>
        <v>0</v>
      </c>
      <c r="AE1288" s="54"/>
    </row>
    <row r="1289" spans="2:31" x14ac:dyDescent="0.3">
      <c r="B1289" s="4" t="s">
        <v>29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528"/>
        <v>0</v>
      </c>
      <c r="AE1289" s="54"/>
    </row>
    <row r="1290" spans="2:31" x14ac:dyDescent="0.3">
      <c r="B1290" s="4" t="s">
        <v>30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528"/>
        <v>0</v>
      </c>
      <c r="AE1290" s="54"/>
    </row>
    <row r="1291" spans="2:31" x14ac:dyDescent="0.3">
      <c r="B1291" s="4" t="s">
        <v>31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0.57166666666666655</v>
      </c>
      <c r="U1291" s="44">
        <v>0.38666666666666683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528"/>
        <v>0.95833333333333337</v>
      </c>
      <c r="AE1291" s="54"/>
    </row>
    <row r="1292" spans="2:31" x14ac:dyDescent="0.3">
      <c r="B1292" s="4" t="s">
        <v>32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0</v>
      </c>
      <c r="R1292" s="45">
        <v>0</v>
      </c>
      <c r="S1292" s="44">
        <v>0</v>
      </c>
      <c r="T1292" s="45">
        <v>0</v>
      </c>
      <c r="U1292" s="44">
        <v>0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528"/>
        <v>0</v>
      </c>
      <c r="AE1292" s="54"/>
    </row>
    <row r="1293" spans="2:31" x14ac:dyDescent="0.3">
      <c r="B1293" s="4" t="s">
        <v>33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528"/>
        <v>0</v>
      </c>
      <c r="AE1293" s="54"/>
    </row>
    <row r="1294" spans="2:31" x14ac:dyDescent="0.3">
      <c r="B1294" s="4" t="s">
        <v>34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528"/>
        <v>0</v>
      </c>
      <c r="AE1294" s="54"/>
    </row>
    <row r="1295" spans="2:31" x14ac:dyDescent="0.3">
      <c r="B1295" s="4" t="s">
        <v>35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528"/>
        <v>0</v>
      </c>
      <c r="AE1295" s="54"/>
    </row>
    <row r="1296" spans="2:31" x14ac:dyDescent="0.3">
      <c r="B1296" s="4" t="s">
        <v>36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528"/>
        <v>0</v>
      </c>
      <c r="AE1296" s="54"/>
    </row>
    <row r="1297" spans="2:31" x14ac:dyDescent="0.3">
      <c r="B1297" s="4" t="s">
        <v>107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528"/>
        <v>0</v>
      </c>
      <c r="AE1297" s="54"/>
    </row>
    <row r="1298" spans="2:31" x14ac:dyDescent="0.3">
      <c r="B1298" s="4" t="s">
        <v>86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528"/>
        <v>0</v>
      </c>
      <c r="AE1298" s="54"/>
    </row>
    <row r="1299" spans="2:31" x14ac:dyDescent="0.3">
      <c r="B1299" s="4" t="s">
        <v>87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528"/>
        <v>0</v>
      </c>
      <c r="AE1299" s="54"/>
    </row>
    <row r="1300" spans="2:31" x14ac:dyDescent="0.3">
      <c r="B1300" s="4" t="s">
        <v>93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528"/>
        <v>0</v>
      </c>
      <c r="AE1300" s="54"/>
    </row>
    <row r="1301" spans="2:31" x14ac:dyDescent="0.3">
      <c r="B1301" s="4" t="s">
        <v>98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528"/>
        <v>0</v>
      </c>
      <c r="AE1301" s="54"/>
    </row>
    <row r="1302" spans="2:31" x14ac:dyDescent="0.3">
      <c r="B1302" s="4" t="s">
        <v>99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528"/>
        <v>0</v>
      </c>
      <c r="AE1302" s="54"/>
    </row>
    <row r="1303" spans="2:31" x14ac:dyDescent="0.3">
      <c r="B1303" s="4" t="s">
        <v>100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528"/>
        <v>0</v>
      </c>
      <c r="AE1303" s="54"/>
    </row>
    <row r="1304" spans="2:31" x14ac:dyDescent="0.3">
      <c r="B1304" s="4" t="s">
        <v>101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22.768666666666686</v>
      </c>
      <c r="U1304" s="44">
        <v>13.132166666666665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528"/>
        <v>35.900833333333352</v>
      </c>
      <c r="AE1304" s="54"/>
    </row>
    <row r="1305" spans="2:31" x14ac:dyDescent="0.3">
      <c r="B1305" s="4" t="s">
        <v>108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</v>
      </c>
      <c r="O1305" s="44">
        <v>0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528"/>
        <v>0</v>
      </c>
      <c r="AE1305" s="54"/>
    </row>
    <row r="1306" spans="2:31" x14ac:dyDescent="0.3">
      <c r="B1306" s="4" t="s">
        <v>114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3.0555000000000021</v>
      </c>
      <c r="U1306" s="44">
        <v>33.753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528"/>
        <v>36.808500000000002</v>
      </c>
      <c r="AE1306" s="54"/>
    </row>
    <row r="1307" spans="2:31" x14ac:dyDescent="0.3">
      <c r="B1307" s="4" t="s">
        <v>118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528"/>
        <v>0</v>
      </c>
      <c r="AE1307" s="54"/>
    </row>
    <row r="1308" spans="2:31" x14ac:dyDescent="0.3">
      <c r="B1308" s="4" t="s">
        <v>125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0.13300000000000001</v>
      </c>
      <c r="U1308" s="44">
        <v>0.35533333333333328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528"/>
        <v>0.48833333333333329</v>
      </c>
      <c r="AE1308" s="54"/>
    </row>
    <row r="1309" spans="2:31" x14ac:dyDescent="0.3">
      <c r="B1309" s="4" t="s">
        <v>126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528"/>
        <v>0</v>
      </c>
      <c r="AE1309" s="54"/>
    </row>
    <row r="1310" spans="2:31" x14ac:dyDescent="0.3">
      <c r="B1310" s="4" t="s">
        <v>304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528"/>
        <v>0</v>
      </c>
      <c r="AE1310" s="54"/>
    </row>
    <row r="1311" spans="2:31" x14ac:dyDescent="0.3">
      <c r="B1311" s="4" t="s">
        <v>305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0</v>
      </c>
      <c r="R1311" s="45">
        <v>0</v>
      </c>
      <c r="S1311" s="44">
        <v>0</v>
      </c>
      <c r="T1311" s="45">
        <v>0</v>
      </c>
      <c r="U1311" s="44">
        <v>0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ref="AD1311" si="529">SUM(E1311:AB1311)</f>
        <v>0</v>
      </c>
      <c r="AE1311" s="54"/>
    </row>
    <row r="1312" spans="2:31" x14ac:dyDescent="0.3">
      <c r="B1312" s="4" t="s">
        <v>317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528"/>
        <v>0</v>
      </c>
      <c r="AE1312" s="54"/>
    </row>
    <row r="1313" spans="2:31" x14ac:dyDescent="0.3">
      <c r="B1313" s="12" t="s">
        <v>2</v>
      </c>
      <c r="C1313" s="12"/>
      <c r="D1313" s="12"/>
      <c r="E1313" s="13">
        <f>SUM(E1262:E1312)</f>
        <v>0</v>
      </c>
      <c r="F1313" s="13">
        <f t="shared" ref="F1313" si="530">SUM(F1262:F1312)</f>
        <v>0</v>
      </c>
      <c r="G1313" s="13">
        <f t="shared" ref="G1313" si="531">SUM(G1262:G1312)</f>
        <v>0</v>
      </c>
      <c r="H1313" s="13">
        <f t="shared" ref="H1313" si="532">SUM(H1262:H1312)</f>
        <v>0</v>
      </c>
      <c r="I1313" s="13">
        <f t="shared" ref="I1313" si="533">SUM(I1262:I1312)</f>
        <v>0</v>
      </c>
      <c r="J1313" s="13">
        <f t="shared" ref="J1313" si="534">SUM(J1262:J1312)</f>
        <v>0</v>
      </c>
      <c r="K1313" s="13">
        <f t="shared" ref="K1313" si="535">SUM(K1262:K1312)</f>
        <v>0</v>
      </c>
      <c r="L1313" s="13">
        <f t="shared" ref="L1313" si="536">SUM(L1262:L1312)</f>
        <v>0</v>
      </c>
      <c r="M1313" s="13">
        <f t="shared" ref="M1313" si="537">SUM(M1262:M1312)</f>
        <v>0</v>
      </c>
      <c r="N1313" s="13">
        <f t="shared" ref="N1313" si="538">SUM(N1262:N1312)</f>
        <v>0</v>
      </c>
      <c r="O1313" s="13">
        <f t="shared" ref="O1313" si="539">SUM(O1262:O1312)</f>
        <v>0</v>
      </c>
      <c r="P1313" s="13">
        <f t="shared" ref="P1313" si="540">SUM(P1262:P1312)</f>
        <v>0</v>
      </c>
      <c r="Q1313" s="13">
        <f t="shared" ref="Q1313" si="541">SUM(Q1262:Q1312)</f>
        <v>0</v>
      </c>
      <c r="R1313" s="13">
        <f t="shared" ref="R1313" si="542">SUM(R1262:R1312)</f>
        <v>0</v>
      </c>
      <c r="S1313" s="13">
        <f t="shared" ref="S1313" si="543">SUM(S1262:S1312)</f>
        <v>0</v>
      </c>
      <c r="T1313" s="13">
        <f t="shared" ref="T1313" si="544">SUM(T1262:T1312)</f>
        <v>203.14383333333336</v>
      </c>
      <c r="U1313" s="13">
        <f t="shared" ref="U1313" si="545">SUM(U1262:U1312)</f>
        <v>174.1815</v>
      </c>
      <c r="V1313" s="13">
        <f t="shared" ref="V1313" si="546">SUM(V1262:V1312)</f>
        <v>0</v>
      </c>
      <c r="W1313" s="13">
        <f t="shared" ref="W1313" si="547">SUM(W1262:W1312)</f>
        <v>0</v>
      </c>
      <c r="X1313" s="13">
        <f t="shared" ref="X1313" si="548">SUM(X1262:X1312)</f>
        <v>0</v>
      </c>
      <c r="Y1313" s="13">
        <f t="shared" ref="Y1313" si="549">SUM(Y1262:Y1312)</f>
        <v>0</v>
      </c>
      <c r="Z1313" s="13">
        <f t="shared" ref="Z1313" si="550">SUM(Z1262:Z1312)</f>
        <v>0</v>
      </c>
      <c r="AA1313" s="13">
        <f t="shared" ref="AA1313" si="551">SUM(AA1262:AA1312)</f>
        <v>0</v>
      </c>
      <c r="AB1313" s="13">
        <f t="shared" ref="AB1313" si="552">SUM(AB1262:AB1312)</f>
        <v>0</v>
      </c>
      <c r="AC1313" s="116">
        <f>SUM(AC1262:AE1312)</f>
        <v>377.32533333333328</v>
      </c>
      <c r="AD1313" s="116"/>
      <c r="AE1313" s="116"/>
    </row>
    <row r="1316" spans="2:31" x14ac:dyDescent="0.3">
      <c r="B1316" s="8">
        <f>'Resumen-Mensual'!$AB$26</f>
        <v>45771</v>
      </c>
    </row>
    <row r="1317" spans="2:31" x14ac:dyDescent="0.3">
      <c r="B1317" s="8"/>
    </row>
    <row r="1318" spans="2:31" x14ac:dyDescent="0.3">
      <c r="B1318" s="9" t="s">
        <v>81</v>
      </c>
      <c r="C1318" s="10"/>
      <c r="D1318" s="10"/>
      <c r="E1318" s="11">
        <v>1</v>
      </c>
      <c r="F1318" s="11">
        <v>2</v>
      </c>
      <c r="G1318" s="11">
        <v>3</v>
      </c>
      <c r="H1318" s="11">
        <v>4</v>
      </c>
      <c r="I1318" s="11">
        <v>5</v>
      </c>
      <c r="J1318" s="11">
        <v>6</v>
      </c>
      <c r="K1318" s="11">
        <v>7</v>
      </c>
      <c r="L1318" s="11">
        <v>8</v>
      </c>
      <c r="M1318" s="11">
        <v>9</v>
      </c>
      <c r="N1318" s="11">
        <v>10</v>
      </c>
      <c r="O1318" s="11">
        <v>11</v>
      </c>
      <c r="P1318" s="11">
        <v>12</v>
      </c>
      <c r="Q1318" s="11">
        <v>13</v>
      </c>
      <c r="R1318" s="11">
        <v>14</v>
      </c>
      <c r="S1318" s="11">
        <v>15</v>
      </c>
      <c r="T1318" s="11">
        <v>16</v>
      </c>
      <c r="U1318" s="11">
        <v>17</v>
      </c>
      <c r="V1318" s="11">
        <v>18</v>
      </c>
      <c r="W1318" s="11">
        <v>19</v>
      </c>
      <c r="X1318" s="11">
        <v>20</v>
      </c>
      <c r="Y1318" s="11">
        <v>21</v>
      </c>
      <c r="Z1318" s="11">
        <v>22</v>
      </c>
      <c r="AA1318" s="11">
        <v>23</v>
      </c>
      <c r="AB1318" s="11">
        <v>24</v>
      </c>
      <c r="AC1318" s="99" t="s">
        <v>2</v>
      </c>
      <c r="AD1318" s="99"/>
      <c r="AE1318" s="99"/>
    </row>
    <row r="1319" spans="2:31" x14ac:dyDescent="0.3">
      <c r="B1319" s="14" t="s">
        <v>4</v>
      </c>
      <c r="C1319" s="47"/>
      <c r="D1319" s="47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5.4333333333333657E-2</v>
      </c>
      <c r="M1319" s="44">
        <v>3.8488333333333364</v>
      </c>
      <c r="N1319" s="45">
        <v>14.129833333333327</v>
      </c>
      <c r="O1319" s="44">
        <v>0</v>
      </c>
      <c r="P1319" s="45">
        <v>7.2999999999999995E-2</v>
      </c>
      <c r="Q1319" s="44">
        <v>7.7429999999999994</v>
      </c>
      <c r="R1319" s="45">
        <v>14.974166666666671</v>
      </c>
      <c r="S1319" s="44">
        <v>16.584333333333333</v>
      </c>
      <c r="T1319" s="45">
        <v>12.815166666666666</v>
      </c>
      <c r="U1319" s="44">
        <v>6.9828333333333337</v>
      </c>
      <c r="V1319" s="45">
        <v>4.267833333333332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6"/>
      <c r="AD1319" s="57">
        <f>SUM(E1319:AB1319)</f>
        <v>81.473333333333329</v>
      </c>
      <c r="AE1319" s="56"/>
    </row>
    <row r="1320" spans="2:31" x14ac:dyDescent="0.3">
      <c r="B1320" s="14" t="s">
        <v>5</v>
      </c>
      <c r="C1320" s="14"/>
      <c r="D1320" s="1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0.76249999999999996</v>
      </c>
      <c r="M1320" s="44">
        <v>3.5124999999999997</v>
      </c>
      <c r="N1320" s="45">
        <v>0.33366666666666622</v>
      </c>
      <c r="O1320" s="44">
        <v>4.8166666666666649E-2</v>
      </c>
      <c r="P1320" s="45">
        <v>9.0333333333333335E-2</v>
      </c>
      <c r="Q1320" s="44">
        <v>9.3098333333333319</v>
      </c>
      <c r="R1320" s="45">
        <v>13.99733333333333</v>
      </c>
      <c r="S1320" s="44">
        <v>18.707166666666659</v>
      </c>
      <c r="T1320" s="45">
        <v>20.814833333333329</v>
      </c>
      <c r="U1320" s="44">
        <v>22.031500000000001</v>
      </c>
      <c r="V1320" s="45">
        <v>5.0855000000000015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>SUM(E1320:AB1320)</f>
        <v>94.6933333333333</v>
      </c>
      <c r="AE1320" s="54"/>
    </row>
    <row r="1321" spans="2:31" x14ac:dyDescent="0.3">
      <c r="B1321" s="14" t="s">
        <v>6</v>
      </c>
      <c r="C1321" s="14"/>
      <c r="D1321" s="1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0.17600000000000005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41.922999999999981</v>
      </c>
      <c r="U1321" s="44">
        <v>30.973333333333333</v>
      </c>
      <c r="V1321" s="45">
        <v>6.9565000000000019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ref="AD1321:AD1369" si="553">SUM(E1321:AB1321)</f>
        <v>80.028833333333324</v>
      </c>
      <c r="AE1321" s="54"/>
    </row>
    <row r="1322" spans="2:31" x14ac:dyDescent="0.3">
      <c r="B1322" s="14" t="s">
        <v>105</v>
      </c>
      <c r="C1322" s="14"/>
      <c r="D1322" s="1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0.12266666666666667</v>
      </c>
      <c r="M1322" s="44">
        <v>0.81666666666666599</v>
      </c>
      <c r="N1322" s="45">
        <v>0.46000000000000063</v>
      </c>
      <c r="O1322" s="44">
        <v>1.666666666666667E-2</v>
      </c>
      <c r="P1322" s="45">
        <v>8.8666666666666671E-2</v>
      </c>
      <c r="Q1322" s="44">
        <v>27.589999999999975</v>
      </c>
      <c r="R1322" s="45">
        <v>64.148499999999984</v>
      </c>
      <c r="S1322" s="44">
        <v>53.154000000000025</v>
      </c>
      <c r="T1322" s="45">
        <v>54.040666666666667</v>
      </c>
      <c r="U1322" s="44">
        <v>60.296499999999995</v>
      </c>
      <c r="V1322" s="45">
        <v>9.0228333333333328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553"/>
        <v>269.75716666666659</v>
      </c>
      <c r="AE1322" s="54"/>
    </row>
    <row r="1323" spans="2:31" x14ac:dyDescent="0.3">
      <c r="B1323" s="14" t="s">
        <v>7</v>
      </c>
      <c r="C1323" s="14"/>
      <c r="D1323" s="1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6.3333333333333332E-3</v>
      </c>
      <c r="Q1323" s="44">
        <v>14.836499999999999</v>
      </c>
      <c r="R1323" s="45">
        <v>47.841166666666673</v>
      </c>
      <c r="S1323" s="44">
        <v>74.739333333333306</v>
      </c>
      <c r="T1323" s="45">
        <v>88.406999999999996</v>
      </c>
      <c r="U1323" s="44">
        <v>80.15583333333332</v>
      </c>
      <c r="V1323" s="45">
        <v>27.243333333333332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553"/>
        <v>333.22949999999997</v>
      </c>
      <c r="AE1323" s="54"/>
    </row>
    <row r="1324" spans="2:31" x14ac:dyDescent="0.3">
      <c r="B1324" s="14" t="s">
        <v>8</v>
      </c>
      <c r="C1324" s="14"/>
      <c r="D1324" s="1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2.8679999999999999</v>
      </c>
      <c r="O1324" s="44">
        <v>2.4693333333333336</v>
      </c>
      <c r="P1324" s="45">
        <v>5.1833333333333328E-2</v>
      </c>
      <c r="Q1324" s="44">
        <v>3.7100000000000017</v>
      </c>
      <c r="R1324" s="45">
        <v>10.79</v>
      </c>
      <c r="S1324" s="44">
        <v>15.656499999999999</v>
      </c>
      <c r="T1324" s="45">
        <v>4.3924999999999992</v>
      </c>
      <c r="U1324" s="44">
        <v>0.57266666666666644</v>
      </c>
      <c r="V1324" s="45">
        <v>0.16600000000000012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553"/>
        <v>40.676833333333327</v>
      </c>
      <c r="AE1324" s="54"/>
    </row>
    <row r="1325" spans="2:31" x14ac:dyDescent="0.3">
      <c r="B1325" s="14" t="s">
        <v>9</v>
      </c>
      <c r="C1325" s="14"/>
      <c r="D1325" s="1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16.183666666666671</v>
      </c>
      <c r="N1325" s="45">
        <v>8.4209999999999994</v>
      </c>
      <c r="O1325" s="44">
        <v>0.74100000000000021</v>
      </c>
      <c r="P1325" s="45">
        <v>0</v>
      </c>
      <c r="Q1325" s="44">
        <v>11.112833333333338</v>
      </c>
      <c r="R1325" s="45">
        <v>15.205666666666669</v>
      </c>
      <c r="S1325" s="44">
        <v>23.768999999999998</v>
      </c>
      <c r="T1325" s="45">
        <v>33.742499999999993</v>
      </c>
      <c r="U1325" s="44">
        <v>34.833333333333329</v>
      </c>
      <c r="V1325" s="45">
        <v>5.9680000000000009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553"/>
        <v>149.97699999999998</v>
      </c>
      <c r="AE1325" s="54"/>
    </row>
    <row r="1326" spans="2:31" x14ac:dyDescent="0.3">
      <c r="B1326" s="14" t="s">
        <v>10</v>
      </c>
      <c r="C1326" s="14"/>
      <c r="D1326" s="1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7.6289999999999996</v>
      </c>
      <c r="N1326" s="45">
        <v>6.7333333333333439E-2</v>
      </c>
      <c r="O1326" s="44">
        <v>0</v>
      </c>
      <c r="P1326" s="45">
        <v>0</v>
      </c>
      <c r="Q1326" s="44">
        <v>0</v>
      </c>
      <c r="R1326" s="45">
        <v>0</v>
      </c>
      <c r="S1326" s="44">
        <v>0</v>
      </c>
      <c r="T1326" s="45">
        <v>0</v>
      </c>
      <c r="U1326" s="44">
        <v>0</v>
      </c>
      <c r="V1326" s="45">
        <v>0.41716666666666619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553"/>
        <v>8.1134999999999984</v>
      </c>
      <c r="AE1326" s="54"/>
    </row>
    <row r="1327" spans="2:31" x14ac:dyDescent="0.3">
      <c r="B1327" s="14" t="s">
        <v>11</v>
      </c>
      <c r="C1327" s="14"/>
      <c r="D1327" s="1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5.9425000000000008</v>
      </c>
      <c r="M1327" s="44">
        <v>11.795833333333336</v>
      </c>
      <c r="N1327" s="45">
        <v>9.3333333333333705E-3</v>
      </c>
      <c r="O1327" s="44">
        <v>0</v>
      </c>
      <c r="P1327" s="45">
        <v>0</v>
      </c>
      <c r="Q1327" s="44">
        <v>0</v>
      </c>
      <c r="R1327" s="45">
        <v>0</v>
      </c>
      <c r="S1327" s="44">
        <v>0</v>
      </c>
      <c r="T1327" s="45">
        <v>0</v>
      </c>
      <c r="U1327" s="44">
        <v>0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553"/>
        <v>17.747666666666671</v>
      </c>
      <c r="AE1327" s="54"/>
    </row>
    <row r="1328" spans="2:31" x14ac:dyDescent="0.3">
      <c r="B1328" s="14" t="s">
        <v>12</v>
      </c>
      <c r="C1328" s="14"/>
      <c r="D1328" s="1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</v>
      </c>
      <c r="N1328" s="45">
        <v>0</v>
      </c>
      <c r="O1328" s="44">
        <v>0</v>
      </c>
      <c r="P1328" s="45">
        <v>0</v>
      </c>
      <c r="Q1328" s="44">
        <v>0</v>
      </c>
      <c r="R1328" s="45">
        <v>0</v>
      </c>
      <c r="S1328" s="44">
        <v>0</v>
      </c>
      <c r="T1328" s="45">
        <v>0</v>
      </c>
      <c r="U1328" s="44">
        <v>0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553"/>
        <v>0</v>
      </c>
      <c r="AE1328" s="54"/>
    </row>
    <row r="1329" spans="2:31" x14ac:dyDescent="0.3">
      <c r="B1329" s="14" t="s">
        <v>13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1.5344999999999998</v>
      </c>
      <c r="M1329" s="44">
        <v>0.669333333333333</v>
      </c>
      <c r="N1329" s="45">
        <v>0</v>
      </c>
      <c r="O1329" s="44">
        <v>7.5838333333333363</v>
      </c>
      <c r="P1329" s="45">
        <v>0.96366666666666667</v>
      </c>
      <c r="Q1329" s="44">
        <v>9.738666666666667</v>
      </c>
      <c r="R1329" s="45">
        <v>0</v>
      </c>
      <c r="S1329" s="44">
        <v>0</v>
      </c>
      <c r="T1329" s="45">
        <v>20.226999999999997</v>
      </c>
      <c r="U1329" s="44">
        <v>11.006000000000006</v>
      </c>
      <c r="V1329" s="45">
        <v>11.741000000000001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553"/>
        <v>63.464000000000006</v>
      </c>
      <c r="AE1329" s="54"/>
    </row>
    <row r="1330" spans="2:31" x14ac:dyDescent="0.3">
      <c r="B1330" s="14" t="s">
        <v>14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</v>
      </c>
      <c r="O1330" s="44">
        <v>0</v>
      </c>
      <c r="P1330" s="45">
        <v>0</v>
      </c>
      <c r="Q1330" s="44">
        <v>0</v>
      </c>
      <c r="R1330" s="45">
        <v>0</v>
      </c>
      <c r="S1330" s="44">
        <v>0</v>
      </c>
      <c r="T1330" s="45">
        <v>0</v>
      </c>
      <c r="U1330" s="44">
        <v>0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553"/>
        <v>0</v>
      </c>
      <c r="AE1330" s="54"/>
    </row>
    <row r="1331" spans="2:31" x14ac:dyDescent="0.3">
      <c r="B1331" s="14" t="s">
        <v>15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0.14683333333333312</v>
      </c>
      <c r="N1331" s="45">
        <v>3.4353333333333338</v>
      </c>
      <c r="O1331" s="44">
        <v>4.1333333333333346</v>
      </c>
      <c r="P1331" s="45">
        <v>0</v>
      </c>
      <c r="Q1331" s="44">
        <v>0</v>
      </c>
      <c r="R1331" s="45">
        <v>2.3070000000000013</v>
      </c>
      <c r="S1331" s="44">
        <v>0.15016666666666675</v>
      </c>
      <c r="T1331" s="45">
        <v>0</v>
      </c>
      <c r="U1331" s="44">
        <v>0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53"/>
        <v>10.17266666666667</v>
      </c>
      <c r="AE1331" s="54"/>
    </row>
    <row r="1332" spans="2:31" x14ac:dyDescent="0.3">
      <c r="B1332" s="14" t="s">
        <v>16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1.9666666666666721E-2</v>
      </c>
      <c r="M1332" s="44">
        <v>0</v>
      </c>
      <c r="N1332" s="45">
        <v>0</v>
      </c>
      <c r="O1332" s="44">
        <v>0</v>
      </c>
      <c r="P1332" s="45">
        <v>0.22833333333333336</v>
      </c>
      <c r="Q1332" s="44">
        <v>10.518166666666668</v>
      </c>
      <c r="R1332" s="45">
        <v>2.2218333333333331</v>
      </c>
      <c r="S1332" s="44">
        <v>1.7021666666666653</v>
      </c>
      <c r="T1332" s="45">
        <v>5.6123333333333294</v>
      </c>
      <c r="U1332" s="44">
        <v>5.2189999999999976</v>
      </c>
      <c r="V1332" s="45">
        <v>0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53"/>
        <v>25.521499999999993</v>
      </c>
      <c r="AE1332" s="54"/>
    </row>
    <row r="1333" spans="2:31" x14ac:dyDescent="0.3">
      <c r="B1333" s="14" t="s">
        <v>17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0.21833333333333335</v>
      </c>
      <c r="Q1333" s="44">
        <v>24.483333333333317</v>
      </c>
      <c r="R1333" s="45">
        <v>18.64083333333333</v>
      </c>
      <c r="S1333" s="44">
        <v>13.348000000000006</v>
      </c>
      <c r="T1333" s="45">
        <v>12.190666666666665</v>
      </c>
      <c r="U1333" s="44">
        <v>14.640499999999996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53"/>
        <v>83.521666666666647</v>
      </c>
      <c r="AE1333" s="54"/>
    </row>
    <row r="1334" spans="2:31" x14ac:dyDescent="0.3">
      <c r="B1334" s="14" t="s">
        <v>18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0.79933333333333334</v>
      </c>
      <c r="M1334" s="44">
        <v>1.0166666666666668</v>
      </c>
      <c r="N1334" s="45">
        <v>5.3276666666666674</v>
      </c>
      <c r="O1334" s="44">
        <v>1.1000000000000017E-2</v>
      </c>
      <c r="P1334" s="45">
        <v>4.4999999999999927E-3</v>
      </c>
      <c r="Q1334" s="44">
        <v>8.3700000000000028</v>
      </c>
      <c r="R1334" s="45">
        <v>12.370000000000003</v>
      </c>
      <c r="S1334" s="44">
        <v>11.970000000000018</v>
      </c>
      <c r="T1334" s="45">
        <v>11.532333333333332</v>
      </c>
      <c r="U1334" s="44">
        <v>17.400666666666666</v>
      </c>
      <c r="V1334" s="45">
        <v>2.7676666666666652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53"/>
        <v>71.569833333333364</v>
      </c>
      <c r="AE1334" s="54"/>
    </row>
    <row r="1335" spans="2:31" x14ac:dyDescent="0.3">
      <c r="B1335" s="14" t="s">
        <v>19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0.84566666666666679</v>
      </c>
      <c r="O1335" s="44">
        <v>0.76199999999999979</v>
      </c>
      <c r="P1335" s="45">
        <v>3.1166666666666655E-2</v>
      </c>
      <c r="Q1335" s="44">
        <v>5.9948333333333332</v>
      </c>
      <c r="R1335" s="45">
        <v>2.3321666666666645</v>
      </c>
      <c r="S1335" s="44">
        <v>0</v>
      </c>
      <c r="T1335" s="45">
        <v>3.7046666666666672</v>
      </c>
      <c r="U1335" s="44">
        <v>6.3333333333333047E-2</v>
      </c>
      <c r="V1335" s="45">
        <v>0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53"/>
        <v>13.73383333333333</v>
      </c>
      <c r="AE1335" s="54"/>
    </row>
    <row r="1336" spans="2:31" x14ac:dyDescent="0.3">
      <c r="B1336" s="4" t="s">
        <v>20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0.16233333333333327</v>
      </c>
      <c r="M1336" s="44">
        <v>0.28483333333333349</v>
      </c>
      <c r="N1336" s="45">
        <v>3.446499999999999</v>
      </c>
      <c r="O1336" s="44">
        <v>2.7143333333333333</v>
      </c>
      <c r="P1336" s="45">
        <v>8.1000000000000003E-2</v>
      </c>
      <c r="Q1336" s="44">
        <v>2.1631666666666667</v>
      </c>
      <c r="R1336" s="45">
        <v>1.9338333333333322</v>
      </c>
      <c r="S1336" s="44">
        <v>0.76649999999999918</v>
      </c>
      <c r="T1336" s="45">
        <v>2.4396666666666662</v>
      </c>
      <c r="U1336" s="44">
        <v>2.1326666666666663</v>
      </c>
      <c r="V1336" s="45">
        <v>0.82900000000000007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53"/>
        <v>16.953833333333328</v>
      </c>
      <c r="AE1336" s="54"/>
    </row>
    <row r="1337" spans="2:31" x14ac:dyDescent="0.3">
      <c r="B1337" s="4" t="s">
        <v>21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0.67899999999999994</v>
      </c>
      <c r="M1337" s="44">
        <v>2.7520000000000002</v>
      </c>
      <c r="N1337" s="45">
        <v>3.395</v>
      </c>
      <c r="O1337" s="44">
        <v>1.6286666666666667</v>
      </c>
      <c r="P1337" s="45">
        <v>5.8166666666666665E-2</v>
      </c>
      <c r="Q1337" s="44">
        <v>3.7791666666666677</v>
      </c>
      <c r="R1337" s="45">
        <v>5.3305000000000007</v>
      </c>
      <c r="S1337" s="44">
        <v>5.2648333333333328</v>
      </c>
      <c r="T1337" s="45">
        <v>6.1234999999999964</v>
      </c>
      <c r="U1337" s="44">
        <v>5.2279999999999989</v>
      </c>
      <c r="V1337" s="45">
        <v>0.9365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53"/>
        <v>35.175333333333334</v>
      </c>
      <c r="AE1337" s="54"/>
    </row>
    <row r="1338" spans="2:31" x14ac:dyDescent="0.3">
      <c r="B1338" s="4" t="s">
        <v>22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0.13383333333333333</v>
      </c>
      <c r="M1338" s="44">
        <v>0</v>
      </c>
      <c r="N1338" s="45">
        <v>0</v>
      </c>
      <c r="O1338" s="44">
        <v>0</v>
      </c>
      <c r="P1338" s="45">
        <v>0</v>
      </c>
      <c r="Q1338" s="44">
        <v>0</v>
      </c>
      <c r="R1338" s="45">
        <v>0</v>
      </c>
      <c r="S1338" s="44">
        <v>0</v>
      </c>
      <c r="T1338" s="45">
        <v>0</v>
      </c>
      <c r="U1338" s="44">
        <v>0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53"/>
        <v>0.13383333333333333</v>
      </c>
      <c r="AE1338" s="54"/>
    </row>
    <row r="1339" spans="2:31" x14ac:dyDescent="0.3">
      <c r="B1339" s="4" t="s">
        <v>23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0.77600000000000013</v>
      </c>
      <c r="M1339" s="44">
        <v>2.2501666666666664</v>
      </c>
      <c r="N1339" s="45">
        <v>0</v>
      </c>
      <c r="O1339" s="44">
        <v>0</v>
      </c>
      <c r="P1339" s="45">
        <v>0.14533333333333331</v>
      </c>
      <c r="Q1339" s="44">
        <v>6.7736666666666663</v>
      </c>
      <c r="R1339" s="45">
        <v>11.495333333333333</v>
      </c>
      <c r="S1339" s="44">
        <v>12.596499999999999</v>
      </c>
      <c r="T1339" s="45">
        <v>13.455</v>
      </c>
      <c r="U1339" s="44">
        <v>3.9438333333333335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53"/>
        <v>51.435833333333328</v>
      </c>
      <c r="AE1339" s="54"/>
    </row>
    <row r="1340" spans="2:31" x14ac:dyDescent="0.3">
      <c r="B1340" s="4" t="s">
        <v>24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3.3333333333333365E-4</v>
      </c>
      <c r="M1340" s="44">
        <v>0</v>
      </c>
      <c r="N1340" s="45">
        <v>0</v>
      </c>
      <c r="O1340" s="44">
        <v>0</v>
      </c>
      <c r="P1340" s="45">
        <v>2.0166666666666666E-2</v>
      </c>
      <c r="Q1340" s="44">
        <v>0.21766666666666665</v>
      </c>
      <c r="R1340" s="45">
        <v>1.8556666666666664</v>
      </c>
      <c r="S1340" s="44">
        <v>1.4170000000000003</v>
      </c>
      <c r="T1340" s="45">
        <v>3.0990000000000011</v>
      </c>
      <c r="U1340" s="44">
        <v>1.2774999999999996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53"/>
        <v>7.8873333333333342</v>
      </c>
      <c r="AE1340" s="54"/>
    </row>
    <row r="1341" spans="2:31" x14ac:dyDescent="0.3">
      <c r="B1341" s="4" t="s">
        <v>25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9.4833333333333339E-2</v>
      </c>
      <c r="M1341" s="44">
        <v>0.51366666666666672</v>
      </c>
      <c r="N1341" s="45">
        <v>0</v>
      </c>
      <c r="O1341" s="44">
        <v>0</v>
      </c>
      <c r="P1341" s="45">
        <v>0</v>
      </c>
      <c r="Q1341" s="44">
        <v>0</v>
      </c>
      <c r="R1341" s="45">
        <v>0</v>
      </c>
      <c r="S1341" s="44">
        <v>3.6833333333333336E-2</v>
      </c>
      <c r="T1341" s="45">
        <v>0</v>
      </c>
      <c r="U1341" s="44">
        <v>0</v>
      </c>
      <c r="V1341" s="45">
        <v>0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53"/>
        <v>0.64533333333333343</v>
      </c>
      <c r="AE1341" s="54"/>
    </row>
    <row r="1342" spans="2:31" x14ac:dyDescent="0.3">
      <c r="B1342" s="4" t="s">
        <v>26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</v>
      </c>
      <c r="Q1342" s="44">
        <v>0</v>
      </c>
      <c r="R1342" s="45">
        <v>1.3769999999999996</v>
      </c>
      <c r="S1342" s="44">
        <v>0</v>
      </c>
      <c r="T1342" s="45">
        <v>12.864999999999993</v>
      </c>
      <c r="U1342" s="44">
        <v>4.9899999999999993</v>
      </c>
      <c r="V1342" s="45">
        <v>0</v>
      </c>
      <c r="W1342" s="44">
        <v>1.5333333333333303E-2</v>
      </c>
      <c r="X1342" s="45">
        <v>6.4668333333333328</v>
      </c>
      <c r="Y1342" s="44">
        <v>3.9954999999999989</v>
      </c>
      <c r="Z1342" s="45">
        <v>2.9585000000000017</v>
      </c>
      <c r="AA1342" s="44">
        <v>0.97983333333333411</v>
      </c>
      <c r="AB1342" s="45">
        <v>5.7033333333333349</v>
      </c>
      <c r="AC1342" s="54"/>
      <c r="AD1342" s="55">
        <f t="shared" si="553"/>
        <v>39.351333333333329</v>
      </c>
      <c r="AE1342" s="54"/>
    </row>
    <row r="1343" spans="2:31" x14ac:dyDescent="0.3">
      <c r="B1343" s="4" t="s">
        <v>27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1.4761666666666668</v>
      </c>
      <c r="M1343" s="44">
        <v>4.1961666666666675</v>
      </c>
      <c r="N1343" s="45">
        <v>0</v>
      </c>
      <c r="O1343" s="44">
        <v>0</v>
      </c>
      <c r="P1343" s="45">
        <v>0</v>
      </c>
      <c r="Q1343" s="44">
        <v>0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53"/>
        <v>5.6723333333333343</v>
      </c>
      <c r="AE1343" s="54"/>
    </row>
    <row r="1344" spans="2:31" x14ac:dyDescent="0.3">
      <c r="B1344" s="4" t="s">
        <v>28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0.61383333333333312</v>
      </c>
      <c r="N1344" s="45">
        <v>0</v>
      </c>
      <c r="O1344" s="44">
        <v>0</v>
      </c>
      <c r="P1344" s="45">
        <v>0</v>
      </c>
      <c r="Q1344" s="44">
        <v>0</v>
      </c>
      <c r="R1344" s="45">
        <v>8.5030000000000019</v>
      </c>
      <c r="S1344" s="44">
        <v>15.64633333333334</v>
      </c>
      <c r="T1344" s="45">
        <v>19.360000000000003</v>
      </c>
      <c r="U1344" s="44">
        <v>20.833166666666656</v>
      </c>
      <c r="V1344" s="45">
        <v>0</v>
      </c>
      <c r="W1344" s="44">
        <v>0</v>
      </c>
      <c r="X1344" s="45">
        <v>0</v>
      </c>
      <c r="Y1344" s="44">
        <v>2.3968333333333338</v>
      </c>
      <c r="Z1344" s="45">
        <v>0.16633333333333339</v>
      </c>
      <c r="AA1344" s="44">
        <v>3.7355000000000005</v>
      </c>
      <c r="AB1344" s="45">
        <v>0</v>
      </c>
      <c r="AC1344" s="54"/>
      <c r="AD1344" s="55">
        <f t="shared" si="553"/>
        <v>71.254999999999995</v>
      </c>
      <c r="AE1344" s="54"/>
    </row>
    <row r="1345" spans="2:31" x14ac:dyDescent="0.3">
      <c r="B1345" s="4" t="s">
        <v>106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0.37883333333333358</v>
      </c>
      <c r="N1345" s="45">
        <v>0</v>
      </c>
      <c r="O1345" s="44">
        <v>0</v>
      </c>
      <c r="P1345" s="45">
        <v>0</v>
      </c>
      <c r="Q1345" s="44">
        <v>0</v>
      </c>
      <c r="R1345" s="45">
        <v>0</v>
      </c>
      <c r="S1345" s="44">
        <v>7.5500000000002856E-2</v>
      </c>
      <c r="T1345" s="45">
        <v>3.0155000000000047</v>
      </c>
      <c r="U1345" s="44">
        <v>10.540666666666661</v>
      </c>
      <c r="V1345" s="45">
        <v>0</v>
      </c>
      <c r="W1345" s="44">
        <v>0</v>
      </c>
      <c r="X1345" s="45">
        <v>0</v>
      </c>
      <c r="Y1345" s="44">
        <v>1.8235000000000043</v>
      </c>
      <c r="Z1345" s="45">
        <v>4.341333333333333</v>
      </c>
      <c r="AA1345" s="44">
        <v>0</v>
      </c>
      <c r="AB1345" s="45">
        <v>0</v>
      </c>
      <c r="AC1345" s="54"/>
      <c r="AD1345" s="55">
        <f t="shared" si="553"/>
        <v>20.175333333333342</v>
      </c>
      <c r="AE1345" s="54"/>
    </row>
    <row r="1346" spans="2:31" x14ac:dyDescent="0.3">
      <c r="B1346" s="4" t="s">
        <v>29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0.53750000000000042</v>
      </c>
      <c r="N1346" s="45">
        <v>0</v>
      </c>
      <c r="O1346" s="44">
        <v>0</v>
      </c>
      <c r="P1346" s="45">
        <v>0</v>
      </c>
      <c r="Q1346" s="44">
        <v>0</v>
      </c>
      <c r="R1346" s="45">
        <v>7.2000000000000119E-2</v>
      </c>
      <c r="S1346" s="44">
        <v>5.3003333333333282</v>
      </c>
      <c r="T1346" s="45">
        <v>8.0945000000000018</v>
      </c>
      <c r="U1346" s="44">
        <v>14.779500000000004</v>
      </c>
      <c r="V1346" s="45">
        <v>0</v>
      </c>
      <c r="W1346" s="44">
        <v>0</v>
      </c>
      <c r="X1346" s="45">
        <v>0</v>
      </c>
      <c r="Y1346" s="44">
        <v>3.6940000000000022</v>
      </c>
      <c r="Z1346" s="45">
        <v>6.087333333333337</v>
      </c>
      <c r="AA1346" s="44">
        <v>8.4999999999999909E-2</v>
      </c>
      <c r="AB1346" s="45">
        <v>0</v>
      </c>
      <c r="AC1346" s="54"/>
      <c r="AD1346" s="55">
        <f t="shared" si="553"/>
        <v>38.650166666666671</v>
      </c>
      <c r="AE1346" s="54"/>
    </row>
    <row r="1347" spans="2:31" x14ac:dyDescent="0.3">
      <c r="B1347" s="4" t="s">
        <v>30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0.41450000000000004</v>
      </c>
      <c r="N1347" s="45">
        <v>0</v>
      </c>
      <c r="O1347" s="44">
        <v>0</v>
      </c>
      <c r="P1347" s="45">
        <v>0</v>
      </c>
      <c r="Q1347" s="44">
        <v>1.8679999999999981</v>
      </c>
      <c r="R1347" s="45">
        <v>29.751500000000004</v>
      </c>
      <c r="S1347" s="44">
        <v>30.369333333333334</v>
      </c>
      <c r="T1347" s="45">
        <v>32.397166666666671</v>
      </c>
      <c r="U1347" s="44">
        <v>34.783666666666669</v>
      </c>
      <c r="V1347" s="45">
        <v>0</v>
      </c>
      <c r="W1347" s="44">
        <v>0</v>
      </c>
      <c r="X1347" s="45">
        <v>0</v>
      </c>
      <c r="Y1347" s="44">
        <v>4.1100000000000039</v>
      </c>
      <c r="Z1347" s="45">
        <v>2.0575000000000028</v>
      </c>
      <c r="AA1347" s="44">
        <v>0.21616666666666642</v>
      </c>
      <c r="AB1347" s="45">
        <v>0</v>
      </c>
      <c r="AC1347" s="54"/>
      <c r="AD1347" s="55">
        <f t="shared" si="553"/>
        <v>135.96783333333337</v>
      </c>
      <c r="AE1347" s="54"/>
    </row>
    <row r="1348" spans="2:31" x14ac:dyDescent="0.3">
      <c r="B1348" s="4" t="s">
        <v>31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0.89333333333333342</v>
      </c>
      <c r="M1348" s="44">
        <v>6.25</v>
      </c>
      <c r="N1348" s="45">
        <v>8.1000000000000085</v>
      </c>
      <c r="O1348" s="44">
        <v>4.9600000000000035</v>
      </c>
      <c r="P1348" s="45">
        <v>0.17333333333333334</v>
      </c>
      <c r="Q1348" s="44">
        <v>0</v>
      </c>
      <c r="R1348" s="45">
        <v>0</v>
      </c>
      <c r="S1348" s="44">
        <v>13.5</v>
      </c>
      <c r="T1348" s="45">
        <v>0</v>
      </c>
      <c r="U1348" s="44">
        <v>0</v>
      </c>
      <c r="V1348" s="45">
        <v>6.7466666666666688</v>
      </c>
      <c r="W1348" s="44">
        <v>0</v>
      </c>
      <c r="X1348" s="45">
        <v>0</v>
      </c>
      <c r="Y1348" s="44">
        <v>0</v>
      </c>
      <c r="Z1348" s="45">
        <v>0</v>
      </c>
      <c r="AA1348" s="44">
        <v>11.108333333333333</v>
      </c>
      <c r="AB1348" s="45">
        <v>0</v>
      </c>
      <c r="AC1348" s="54"/>
      <c r="AD1348" s="55">
        <f t="shared" si="553"/>
        <v>51.731666666666683</v>
      </c>
      <c r="AE1348" s="54"/>
    </row>
    <row r="1349" spans="2:31" x14ac:dyDescent="0.3">
      <c r="B1349" s="4" t="s">
        <v>32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1.8308333333333335</v>
      </c>
      <c r="AB1349" s="45">
        <v>0</v>
      </c>
      <c r="AC1349" s="54"/>
      <c r="AD1349" s="55">
        <f t="shared" si="553"/>
        <v>1.8308333333333335</v>
      </c>
      <c r="AE1349" s="54"/>
    </row>
    <row r="1350" spans="2:31" x14ac:dyDescent="0.3">
      <c r="B1350" s="4" t="s">
        <v>33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6.7000000000000018E-2</v>
      </c>
      <c r="M1350" s="44">
        <v>0.21416666666666673</v>
      </c>
      <c r="N1350" s="45">
        <v>0</v>
      </c>
      <c r="O1350" s="44">
        <v>0</v>
      </c>
      <c r="P1350" s="45">
        <v>0</v>
      </c>
      <c r="Q1350" s="44">
        <v>1.1429999999999998</v>
      </c>
      <c r="R1350" s="45">
        <v>4.6110000000000007</v>
      </c>
      <c r="S1350" s="44">
        <v>3.6616666666666697</v>
      </c>
      <c r="T1350" s="45">
        <v>4.5708333333333346</v>
      </c>
      <c r="U1350" s="44">
        <v>5.9386666666666645</v>
      </c>
      <c r="V1350" s="45">
        <v>0</v>
      </c>
      <c r="W1350" s="44">
        <v>1.2666666666666633E-2</v>
      </c>
      <c r="X1350" s="45">
        <v>7.7981666666666634</v>
      </c>
      <c r="Y1350" s="44">
        <v>20.731666666666683</v>
      </c>
      <c r="Z1350" s="45">
        <v>19.691500000000026</v>
      </c>
      <c r="AA1350" s="44">
        <v>13.054666666666664</v>
      </c>
      <c r="AB1350" s="45">
        <v>0.5046666666666666</v>
      </c>
      <c r="AC1350" s="54"/>
      <c r="AD1350" s="55">
        <f t="shared" si="553"/>
        <v>81.999666666666698</v>
      </c>
      <c r="AE1350" s="54"/>
    </row>
    <row r="1351" spans="2:31" x14ac:dyDescent="0.3">
      <c r="B1351" s="4" t="s">
        <v>34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53"/>
        <v>0</v>
      </c>
      <c r="AE1351" s="54"/>
    </row>
    <row r="1352" spans="2:31" x14ac:dyDescent="0.3">
      <c r="B1352" s="4" t="s">
        <v>35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1.3265000000000009</v>
      </c>
      <c r="N1352" s="45">
        <v>0</v>
      </c>
      <c r="O1352" s="44">
        <v>0</v>
      </c>
      <c r="P1352" s="45">
        <v>0</v>
      </c>
      <c r="Q1352" s="44">
        <v>0.65566666666666551</v>
      </c>
      <c r="R1352" s="45">
        <v>7.6216666666666608</v>
      </c>
      <c r="S1352" s="44">
        <v>16.456166666666665</v>
      </c>
      <c r="T1352" s="45">
        <v>8.6585000000000019</v>
      </c>
      <c r="U1352" s="44">
        <v>12.432333333333331</v>
      </c>
      <c r="V1352" s="45">
        <v>0</v>
      </c>
      <c r="W1352" s="44">
        <v>0</v>
      </c>
      <c r="X1352" s="45">
        <v>0</v>
      </c>
      <c r="Y1352" s="44">
        <v>0.17000000000000076</v>
      </c>
      <c r="Z1352" s="45">
        <v>1.2971666666666664</v>
      </c>
      <c r="AA1352" s="44">
        <v>19.680000000000007</v>
      </c>
      <c r="AB1352" s="45">
        <v>0</v>
      </c>
      <c r="AC1352" s="54"/>
      <c r="AD1352" s="55">
        <f t="shared" si="553"/>
        <v>68.298000000000002</v>
      </c>
      <c r="AE1352" s="54"/>
    </row>
    <row r="1353" spans="2:31" x14ac:dyDescent="0.3">
      <c r="B1353" s="4" t="s">
        <v>36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7.6899999999999995</v>
      </c>
      <c r="Z1353" s="45">
        <v>7.9189999999999978</v>
      </c>
      <c r="AA1353" s="44">
        <v>5.7520000000000007</v>
      </c>
      <c r="AB1353" s="45">
        <v>0</v>
      </c>
      <c r="AC1353" s="54"/>
      <c r="AD1353" s="55">
        <f t="shared" si="553"/>
        <v>21.360999999999997</v>
      </c>
      <c r="AE1353" s="54"/>
    </row>
    <row r="1354" spans="2:31" x14ac:dyDescent="0.3">
      <c r="B1354" s="4" t="s">
        <v>107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4.3333333333333592E-3</v>
      </c>
      <c r="M1354" s="44">
        <v>0</v>
      </c>
      <c r="N1354" s="45">
        <v>0</v>
      </c>
      <c r="O1354" s="44">
        <v>0</v>
      </c>
      <c r="P1354" s="45">
        <v>0</v>
      </c>
      <c r="Q1354" s="44">
        <v>0</v>
      </c>
      <c r="R1354" s="45">
        <v>0</v>
      </c>
      <c r="S1354" s="44">
        <v>0</v>
      </c>
      <c r="T1354" s="45">
        <v>0</v>
      </c>
      <c r="U1354" s="44">
        <v>0</v>
      </c>
      <c r="V1354" s="45">
        <v>0</v>
      </c>
      <c r="W1354" s="44">
        <v>0</v>
      </c>
      <c r="X1354" s="45">
        <v>0</v>
      </c>
      <c r="Y1354" s="44">
        <v>8.0279999999999969</v>
      </c>
      <c r="Z1354" s="45">
        <v>1.7058333333333338</v>
      </c>
      <c r="AA1354" s="44">
        <v>3.3833333333333354E-2</v>
      </c>
      <c r="AB1354" s="45">
        <v>0</v>
      </c>
      <c r="AC1354" s="54"/>
      <c r="AD1354" s="55">
        <f t="shared" si="553"/>
        <v>9.7719999999999985</v>
      </c>
      <c r="AE1354" s="54"/>
    </row>
    <row r="1355" spans="2:31" x14ac:dyDescent="0.3">
      <c r="B1355" s="4" t="s">
        <v>86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0.436</v>
      </c>
      <c r="M1355" s="44">
        <v>0.84866666666666679</v>
      </c>
      <c r="N1355" s="45">
        <v>0</v>
      </c>
      <c r="O1355" s="44">
        <v>0</v>
      </c>
      <c r="P1355" s="45">
        <v>0</v>
      </c>
      <c r="Q1355" s="44">
        <v>5.0666666666666624E-2</v>
      </c>
      <c r="R1355" s="45">
        <v>0</v>
      </c>
      <c r="S1355" s="44">
        <v>2.7333333333333282E-2</v>
      </c>
      <c r="T1355" s="45">
        <v>2.6379999999999999</v>
      </c>
      <c r="U1355" s="44">
        <v>4.2736666666666663</v>
      </c>
      <c r="V1355" s="45">
        <v>1.3730000000000009</v>
      </c>
      <c r="W1355" s="44">
        <v>0.53450000000000009</v>
      </c>
      <c r="X1355" s="45">
        <v>3.0666666666666665E-2</v>
      </c>
      <c r="Y1355" s="44">
        <v>0</v>
      </c>
      <c r="Z1355" s="45">
        <v>1.0674999999999997</v>
      </c>
      <c r="AA1355" s="44">
        <v>0</v>
      </c>
      <c r="AB1355" s="45">
        <v>0</v>
      </c>
      <c r="AC1355" s="54"/>
      <c r="AD1355" s="55">
        <f t="shared" si="553"/>
        <v>11.28</v>
      </c>
      <c r="AE1355" s="54"/>
    </row>
    <row r="1356" spans="2:31" x14ac:dyDescent="0.3">
      <c r="B1356" s="4" t="s">
        <v>87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0.96133333333333337</v>
      </c>
      <c r="M1356" s="44">
        <v>2.4138333333333337</v>
      </c>
      <c r="N1356" s="45">
        <v>0</v>
      </c>
      <c r="O1356" s="44">
        <v>0</v>
      </c>
      <c r="P1356" s="45">
        <v>0</v>
      </c>
      <c r="Q1356" s="44">
        <v>0</v>
      </c>
      <c r="R1356" s="45">
        <v>5.5166666666666649E-2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1.893833333333333</v>
      </c>
      <c r="AC1356" s="54"/>
      <c r="AD1356" s="55">
        <f t="shared" si="553"/>
        <v>5.3241666666666667</v>
      </c>
      <c r="AE1356" s="54"/>
    </row>
    <row r="1357" spans="2:31" x14ac:dyDescent="0.3">
      <c r="B1357" s="4" t="s">
        <v>93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0.9006666666666665</v>
      </c>
      <c r="M1357" s="44">
        <v>1.555666666666667</v>
      </c>
      <c r="N1357" s="45">
        <v>0</v>
      </c>
      <c r="O1357" s="44">
        <v>0</v>
      </c>
      <c r="P1357" s="45">
        <v>0</v>
      </c>
      <c r="Q1357" s="44">
        <v>5.4499999999999875E-2</v>
      </c>
      <c r="R1357" s="45">
        <v>5.3333333333334563E-3</v>
      </c>
      <c r="S1357" s="44">
        <v>0.2698333333333332</v>
      </c>
      <c r="T1357" s="45">
        <v>0</v>
      </c>
      <c r="U1357" s="44">
        <v>1.3338333333333343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53"/>
        <v>4.1198333333333341</v>
      </c>
      <c r="AE1357" s="54"/>
    </row>
    <row r="1358" spans="2:31" x14ac:dyDescent="0.3">
      <c r="B1358" s="4" t="s">
        <v>98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1.2281666666666666</v>
      </c>
      <c r="M1358" s="44">
        <v>3.2</v>
      </c>
      <c r="N1358" s="45">
        <v>0</v>
      </c>
      <c r="O1358" s="44">
        <v>0</v>
      </c>
      <c r="P1358" s="45">
        <v>0</v>
      </c>
      <c r="Q1358" s="44">
        <v>0.54133333333333344</v>
      </c>
      <c r="R1358" s="45">
        <v>0.2010000000000001</v>
      </c>
      <c r="S1358" s="44">
        <v>1.5499999999999995E-2</v>
      </c>
      <c r="T1358" s="45">
        <v>0</v>
      </c>
      <c r="U1358" s="44">
        <v>4.5046666666666653</v>
      </c>
      <c r="V1358" s="45">
        <v>0</v>
      </c>
      <c r="W1358" s="44">
        <v>0</v>
      </c>
      <c r="X1358" s="45">
        <v>0</v>
      </c>
      <c r="Y1358" s="44">
        <v>0</v>
      </c>
      <c r="Z1358" s="45">
        <v>8.3300000000000054</v>
      </c>
      <c r="AA1358" s="44">
        <v>24.072166666666664</v>
      </c>
      <c r="AB1358" s="45">
        <v>0</v>
      </c>
      <c r="AC1358" s="54"/>
      <c r="AD1358" s="55">
        <f t="shared" si="553"/>
        <v>42.092833333333331</v>
      </c>
      <c r="AE1358" s="54"/>
    </row>
    <row r="1359" spans="2:31" x14ac:dyDescent="0.3">
      <c r="B1359" s="4" t="s">
        <v>99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1.2008333333333339</v>
      </c>
      <c r="M1359" s="44">
        <v>4.6595000000000004</v>
      </c>
      <c r="N1359" s="45">
        <v>0</v>
      </c>
      <c r="O1359" s="44">
        <v>0</v>
      </c>
      <c r="P1359" s="45">
        <v>0</v>
      </c>
      <c r="Q1359" s="44">
        <v>0</v>
      </c>
      <c r="R1359" s="45">
        <v>0</v>
      </c>
      <c r="S1359" s="44">
        <v>0</v>
      </c>
      <c r="T1359" s="45">
        <v>4.8118333333333414</v>
      </c>
      <c r="U1359" s="44">
        <v>7.0691666666666642</v>
      </c>
      <c r="V1359" s="45">
        <v>0</v>
      </c>
      <c r="W1359" s="44">
        <v>0</v>
      </c>
      <c r="X1359" s="45">
        <v>0</v>
      </c>
      <c r="Y1359" s="44">
        <v>0.357333333333334</v>
      </c>
      <c r="Z1359" s="45">
        <v>3.8768333333333334</v>
      </c>
      <c r="AA1359" s="44">
        <v>2.7285000000000026</v>
      </c>
      <c r="AB1359" s="45">
        <v>0</v>
      </c>
      <c r="AC1359" s="54"/>
      <c r="AD1359" s="55">
        <f t="shared" si="553"/>
        <v>24.704000000000011</v>
      </c>
      <c r="AE1359" s="54"/>
    </row>
    <row r="1360" spans="2:31" x14ac:dyDescent="0.3">
      <c r="B1360" s="4" t="s">
        <v>100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0.24000000000000005</v>
      </c>
      <c r="M1360" s="44">
        <v>3.9845000000000033</v>
      </c>
      <c r="N1360" s="45">
        <v>9.6000000000000121</v>
      </c>
      <c r="O1360" s="44">
        <v>6.8799999999999963</v>
      </c>
      <c r="P1360" s="45">
        <v>0.215</v>
      </c>
      <c r="Q1360" s="44">
        <v>19.888333333333332</v>
      </c>
      <c r="R1360" s="45">
        <v>10.503499999999997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53"/>
        <v>51.311333333333337</v>
      </c>
      <c r="AE1360" s="54"/>
    </row>
    <row r="1361" spans="2:31" x14ac:dyDescent="0.3">
      <c r="B1361" s="4" t="s">
        <v>101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4.3313333333333333</v>
      </c>
      <c r="M1361" s="44">
        <v>23.045666666666662</v>
      </c>
      <c r="N1361" s="45">
        <v>32.26100000000001</v>
      </c>
      <c r="O1361" s="44">
        <v>14.736166666666666</v>
      </c>
      <c r="P1361" s="45">
        <v>0</v>
      </c>
      <c r="Q1361" s="44">
        <v>2.247333333333331</v>
      </c>
      <c r="R1361" s="45">
        <v>0.15616666666666651</v>
      </c>
      <c r="S1361" s="44">
        <v>0</v>
      </c>
      <c r="T1361" s="45">
        <v>0</v>
      </c>
      <c r="U1361" s="44">
        <v>1.4278333333333337</v>
      </c>
      <c r="V1361" s="45">
        <v>2.6499999999999995</v>
      </c>
      <c r="W1361" s="44">
        <v>0</v>
      </c>
      <c r="X1361" s="45">
        <v>0</v>
      </c>
      <c r="Y1361" s="44">
        <v>15.182166666666664</v>
      </c>
      <c r="Z1361" s="45">
        <v>12.291833333333331</v>
      </c>
      <c r="AA1361" s="44">
        <v>7.9269999999999978</v>
      </c>
      <c r="AB1361" s="45">
        <v>0</v>
      </c>
      <c r="AC1361" s="54"/>
      <c r="AD1361" s="55">
        <f t="shared" si="553"/>
        <v>116.25649999999999</v>
      </c>
      <c r="AE1361" s="54"/>
    </row>
    <row r="1362" spans="2:31" x14ac:dyDescent="0.3">
      <c r="B1362" s="4" t="s">
        <v>108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2.0385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8.6078333333333266</v>
      </c>
      <c r="T1362" s="45">
        <v>11.110999999999995</v>
      </c>
      <c r="U1362" s="44">
        <v>13.635833333333334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0.46083333333333321</v>
      </c>
      <c r="AB1362" s="45">
        <v>0</v>
      </c>
      <c r="AC1362" s="54"/>
      <c r="AD1362" s="55">
        <f t="shared" si="553"/>
        <v>35.853999999999992</v>
      </c>
      <c r="AE1362" s="54"/>
    </row>
    <row r="1363" spans="2:31" x14ac:dyDescent="0.3">
      <c r="B1363" s="4" t="s">
        <v>114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31.85316666666667</v>
      </c>
      <c r="N1363" s="45">
        <v>23.304500000000008</v>
      </c>
      <c r="O1363" s="44">
        <v>9.9971666666666703</v>
      </c>
      <c r="P1363" s="45">
        <v>0.79849999999999999</v>
      </c>
      <c r="Q1363" s="44">
        <v>59.048999999999992</v>
      </c>
      <c r="R1363" s="45">
        <v>47.380166666666668</v>
      </c>
      <c r="S1363" s="44">
        <v>43.408833333333327</v>
      </c>
      <c r="T1363" s="45">
        <v>46.11483333333333</v>
      </c>
      <c r="U1363" s="44">
        <v>47.888500000000008</v>
      </c>
      <c r="V1363" s="45">
        <v>9.5983333333333345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53"/>
        <v>319.39300000000003</v>
      </c>
      <c r="AE1363" s="54"/>
    </row>
    <row r="1364" spans="2:31" x14ac:dyDescent="0.3">
      <c r="B1364" s="4" t="s">
        <v>118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53"/>
        <v>0</v>
      </c>
      <c r="AE1364" s="54"/>
    </row>
    <row r="1365" spans="2:31" x14ac:dyDescent="0.3">
      <c r="B1365" s="4" t="s">
        <v>125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1.512666666666667</v>
      </c>
      <c r="O1365" s="44">
        <v>2.6321666666666661</v>
      </c>
      <c r="P1365" s="45">
        <v>0</v>
      </c>
      <c r="Q1365" s="44">
        <v>7.2981666666666678</v>
      </c>
      <c r="R1365" s="45">
        <v>8.246000000000004</v>
      </c>
      <c r="S1365" s="44">
        <v>7.1183333333333305</v>
      </c>
      <c r="T1365" s="45">
        <v>9.2930000000000028</v>
      </c>
      <c r="U1365" s="44">
        <v>13.107666666666672</v>
      </c>
      <c r="V1365" s="45">
        <v>1.3268333333333338</v>
      </c>
      <c r="W1365" s="44">
        <v>0</v>
      </c>
      <c r="X1365" s="45">
        <v>0</v>
      </c>
      <c r="Y1365" s="44">
        <v>0</v>
      </c>
      <c r="Z1365" s="45">
        <v>19.565166666666673</v>
      </c>
      <c r="AA1365" s="44">
        <v>14.118666666666664</v>
      </c>
      <c r="AB1365" s="45">
        <v>0</v>
      </c>
      <c r="AC1365" s="54"/>
      <c r="AD1365" s="55">
        <f t="shared" si="553"/>
        <v>84.218666666666692</v>
      </c>
      <c r="AE1365" s="54"/>
    </row>
    <row r="1366" spans="2:31" x14ac:dyDescent="0.3">
      <c r="B1366" s="4" t="s">
        <v>126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5.5000000000000066E-3</v>
      </c>
      <c r="N1366" s="45">
        <v>0</v>
      </c>
      <c r="O1366" s="44">
        <v>0</v>
      </c>
      <c r="P1366" s="45">
        <v>0</v>
      </c>
      <c r="Q1366" s="44">
        <v>0.58594333333333315</v>
      </c>
      <c r="R1366" s="45">
        <v>0.6018133333333332</v>
      </c>
      <c r="S1366" s="44">
        <v>8.902166666666661E-2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53"/>
        <v>1.282278333333333</v>
      </c>
      <c r="AE1366" s="54"/>
    </row>
    <row r="1367" spans="2:31" x14ac:dyDescent="0.3">
      <c r="B1367" s="4" t="s">
        <v>304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1.9893333333333332E-2</v>
      </c>
      <c r="R1367" s="45">
        <v>8.9749999999999996E-2</v>
      </c>
      <c r="S1367" s="44">
        <v>3.1966666666666476E-3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53"/>
        <v>0.11283999999999998</v>
      </c>
      <c r="AE1367" s="54"/>
    </row>
    <row r="1368" spans="2:31" x14ac:dyDescent="0.3">
      <c r="B1368" s="4" t="s">
        <v>305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0</v>
      </c>
      <c r="Q1368" s="44">
        <v>0.43422000000000022</v>
      </c>
      <c r="R1368" s="45">
        <v>0.71935166666666661</v>
      </c>
      <c r="S1368" s="44">
        <v>0.20752500000000007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ref="AD1368" si="554">SUM(E1368:AB1368)</f>
        <v>1.3610966666666671</v>
      </c>
      <c r="AE1368" s="54"/>
    </row>
    <row r="1369" spans="2:31" x14ac:dyDescent="0.3">
      <c r="B1369" s="4" t="s">
        <v>317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7.0878333333333332</v>
      </c>
      <c r="M1369" s="44">
        <v>8.0201666666666664</v>
      </c>
      <c r="N1369" s="45">
        <v>0</v>
      </c>
      <c r="O1369" s="44">
        <v>0</v>
      </c>
      <c r="P1369" s="45">
        <v>0.38266666666666665</v>
      </c>
      <c r="Q1369" s="44">
        <v>38.121666666666663</v>
      </c>
      <c r="R1369" s="45">
        <v>74.404833333333343</v>
      </c>
      <c r="S1369" s="44">
        <v>93.773166666666697</v>
      </c>
      <c r="T1369" s="45">
        <v>69.621333333333311</v>
      </c>
      <c r="U1369" s="44">
        <v>14.901166666666663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53"/>
        <v>306.31283333333334</v>
      </c>
      <c r="AE1369" s="54"/>
    </row>
    <row r="1370" spans="2:31" x14ac:dyDescent="0.3">
      <c r="B1370" s="12" t="s">
        <v>2</v>
      </c>
      <c r="C1370" s="12"/>
      <c r="D1370" s="12"/>
      <c r="E1370" s="13">
        <f>SUM(E1319:E1369)</f>
        <v>0</v>
      </c>
      <c r="F1370" s="13">
        <f t="shared" ref="F1370" si="555">SUM(F1319:F1369)</f>
        <v>0</v>
      </c>
      <c r="G1370" s="13">
        <f t="shared" ref="G1370" si="556">SUM(G1319:G1369)</f>
        <v>0</v>
      </c>
      <c r="H1370" s="13">
        <f t="shared" ref="H1370" si="557">SUM(H1319:H1369)</f>
        <v>0</v>
      </c>
      <c r="I1370" s="13">
        <f t="shared" ref="I1370" si="558">SUM(I1319:I1369)</f>
        <v>0</v>
      </c>
      <c r="J1370" s="13">
        <f t="shared" ref="J1370" si="559">SUM(J1319:J1369)</f>
        <v>0</v>
      </c>
      <c r="K1370" s="13">
        <f t="shared" ref="K1370" si="560">SUM(K1319:K1369)</f>
        <v>0</v>
      </c>
      <c r="L1370" s="13">
        <f t="shared" ref="L1370" si="561">SUM(L1319:L1369)</f>
        <v>30.084833333333336</v>
      </c>
      <c r="M1370" s="13">
        <f t="shared" ref="M1370" si="562">SUM(M1319:M1369)</f>
        <v>146.97666666666666</v>
      </c>
      <c r="N1370" s="13">
        <f t="shared" ref="N1370" si="563">SUM(N1319:N1369)</f>
        <v>117.51750000000003</v>
      </c>
      <c r="O1370" s="13">
        <f t="shared" ref="O1370" si="564">SUM(O1319:O1369)</f>
        <v>59.313833333333335</v>
      </c>
      <c r="P1370" s="13">
        <f t="shared" ref="P1370" si="565">SUM(P1319:P1369)</f>
        <v>3.6303333333333332</v>
      </c>
      <c r="Q1370" s="13">
        <f t="shared" ref="Q1370" si="566">SUM(Q1319:Q1369)</f>
        <v>278.29855666666663</v>
      </c>
      <c r="R1370" s="13">
        <f t="shared" ref="R1370" si="567">SUM(R1319:R1369)</f>
        <v>419.74324833333321</v>
      </c>
      <c r="S1370" s="13">
        <f t="shared" ref="S1370" si="568">SUM(S1319:S1369)</f>
        <v>488.39224333333334</v>
      </c>
      <c r="T1370" s="13">
        <f t="shared" ref="T1370" si="569">SUM(T1319:T1369)</f>
        <v>567.0713333333332</v>
      </c>
      <c r="U1370" s="13">
        <f t="shared" ref="U1370" si="570">SUM(U1319:U1369)</f>
        <v>509.19783333333328</v>
      </c>
      <c r="V1370" s="13">
        <f t="shared" ref="V1370" si="571">SUM(V1319:V1369)</f>
        <v>97.096166666666676</v>
      </c>
      <c r="W1370" s="13">
        <f t="shared" ref="W1370" si="572">SUM(W1319:W1369)</f>
        <v>0.5625</v>
      </c>
      <c r="X1370" s="13">
        <f t="shared" ref="X1370" si="573">SUM(X1319:X1369)</f>
        <v>14.295666666666664</v>
      </c>
      <c r="Y1370" s="13">
        <f t="shared" ref="Y1370" si="574">SUM(Y1319:Y1369)</f>
        <v>68.17900000000003</v>
      </c>
      <c r="Z1370" s="13">
        <f t="shared" ref="Z1370" si="575">SUM(Z1319:Z1369)</f>
        <v>91.355833333333379</v>
      </c>
      <c r="AA1370" s="13">
        <f t="shared" ref="AA1370" si="576">SUM(AA1319:AA1369)</f>
        <v>105.78333333333333</v>
      </c>
      <c r="AB1370" s="13">
        <f t="shared" ref="AB1370" si="577">SUM(AB1319:AB1369)</f>
        <v>8.1018333333333352</v>
      </c>
      <c r="AC1370" s="116">
        <f>SUM(AC1319:AE1369)</f>
        <v>3005.6007149999991</v>
      </c>
      <c r="AD1370" s="116"/>
      <c r="AE1370" s="116"/>
    </row>
    <row r="1373" spans="2:31" x14ac:dyDescent="0.3">
      <c r="B1373" s="8">
        <f>'Resumen-Mensual'!$AC$26</f>
        <v>45772</v>
      </c>
    </row>
    <row r="1374" spans="2:31" x14ac:dyDescent="0.3">
      <c r="B1374" s="8"/>
    </row>
    <row r="1375" spans="2:31" x14ac:dyDescent="0.3">
      <c r="B1375" s="9" t="s">
        <v>81</v>
      </c>
      <c r="C1375" s="10"/>
      <c r="D1375" s="10"/>
      <c r="E1375" s="11">
        <v>1</v>
      </c>
      <c r="F1375" s="11">
        <v>2</v>
      </c>
      <c r="G1375" s="11">
        <v>3</v>
      </c>
      <c r="H1375" s="11">
        <v>4</v>
      </c>
      <c r="I1375" s="11">
        <v>5</v>
      </c>
      <c r="J1375" s="11">
        <v>6</v>
      </c>
      <c r="K1375" s="11">
        <v>7</v>
      </c>
      <c r="L1375" s="11">
        <v>8</v>
      </c>
      <c r="M1375" s="11">
        <v>9</v>
      </c>
      <c r="N1375" s="11">
        <v>10</v>
      </c>
      <c r="O1375" s="11">
        <v>11</v>
      </c>
      <c r="P1375" s="11">
        <v>12</v>
      </c>
      <c r="Q1375" s="11">
        <v>13</v>
      </c>
      <c r="R1375" s="11">
        <v>14</v>
      </c>
      <c r="S1375" s="11">
        <v>15</v>
      </c>
      <c r="T1375" s="11">
        <v>16</v>
      </c>
      <c r="U1375" s="11">
        <v>17</v>
      </c>
      <c r="V1375" s="11">
        <v>18</v>
      </c>
      <c r="W1375" s="11">
        <v>19</v>
      </c>
      <c r="X1375" s="11">
        <v>20</v>
      </c>
      <c r="Y1375" s="11">
        <v>21</v>
      </c>
      <c r="Z1375" s="11">
        <v>22</v>
      </c>
      <c r="AA1375" s="11">
        <v>23</v>
      </c>
      <c r="AB1375" s="11">
        <v>24</v>
      </c>
      <c r="AC1375" s="99" t="s">
        <v>2</v>
      </c>
      <c r="AD1375" s="99"/>
      <c r="AE1375" s="99"/>
    </row>
    <row r="1376" spans="2:31" x14ac:dyDescent="0.3">
      <c r="B1376" s="14" t="s">
        <v>4</v>
      </c>
      <c r="C1376" s="47"/>
      <c r="D1376" s="47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5.4626666666666646</v>
      </c>
      <c r="M1376" s="44">
        <v>100.29783333333333</v>
      </c>
      <c r="N1376" s="45">
        <v>54.122499999999995</v>
      </c>
      <c r="O1376" s="44">
        <v>5.3516666666666683</v>
      </c>
      <c r="P1376" s="45">
        <v>5.1964999999999995</v>
      </c>
      <c r="Q1376" s="44">
        <v>14.401166666666667</v>
      </c>
      <c r="R1376" s="45">
        <v>14.234666666666669</v>
      </c>
      <c r="S1376" s="44">
        <v>15.62516666666667</v>
      </c>
      <c r="T1376" s="45">
        <v>18.316500000000001</v>
      </c>
      <c r="U1376" s="44">
        <v>4.8385000000000007</v>
      </c>
      <c r="V1376" s="45">
        <v>10.250166666666665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6"/>
      <c r="AD1376" s="57">
        <f>SUM(E1376:AB1376)</f>
        <v>248.0973333333333</v>
      </c>
      <c r="AE1376" s="56"/>
    </row>
    <row r="1377" spans="2:31" x14ac:dyDescent="0.3">
      <c r="B1377" s="14" t="s">
        <v>5</v>
      </c>
      <c r="C1377" s="14"/>
      <c r="D1377" s="1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8.4271666666666665</v>
      </c>
      <c r="M1377" s="44">
        <v>20.996499999999994</v>
      </c>
      <c r="N1377" s="45">
        <v>4.3276666666666674</v>
      </c>
      <c r="O1377" s="44">
        <v>6.6291666666666664</v>
      </c>
      <c r="P1377" s="45">
        <v>7.6106666666666651</v>
      </c>
      <c r="Q1377" s="44">
        <v>17.148500000000006</v>
      </c>
      <c r="R1377" s="45">
        <v>18.926333333333336</v>
      </c>
      <c r="S1377" s="44">
        <v>14.549500000000004</v>
      </c>
      <c r="T1377" s="45">
        <v>25.290166666666682</v>
      </c>
      <c r="U1377" s="44">
        <v>34.004166666666663</v>
      </c>
      <c r="V1377" s="45">
        <v>16.652999999999999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>SUM(E1377:AB1377)</f>
        <v>174.56283333333334</v>
      </c>
      <c r="AE1377" s="54"/>
    </row>
    <row r="1378" spans="2:31" x14ac:dyDescent="0.3">
      <c r="B1378" s="14" t="s">
        <v>6</v>
      </c>
      <c r="C1378" s="14"/>
      <c r="D1378" s="1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1.4558333333333331</v>
      </c>
      <c r="P1378" s="45">
        <v>4.2108333333333334</v>
      </c>
      <c r="Q1378" s="44">
        <v>15.886000000000001</v>
      </c>
      <c r="R1378" s="45">
        <v>34.3735</v>
      </c>
      <c r="S1378" s="44">
        <v>39.078666666666692</v>
      </c>
      <c r="T1378" s="45">
        <v>48.946500000000029</v>
      </c>
      <c r="U1378" s="44">
        <v>52.497500000000038</v>
      </c>
      <c r="V1378" s="45">
        <v>24.531333333333336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ref="AD1378:AD1426" si="578">SUM(E1378:AB1378)</f>
        <v>220.98016666666672</v>
      </c>
      <c r="AE1378" s="54"/>
    </row>
    <row r="1379" spans="2:31" x14ac:dyDescent="0.3">
      <c r="B1379" s="14" t="s">
        <v>105</v>
      </c>
      <c r="C1379" s="14"/>
      <c r="D1379" s="1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0.21950000000000006</v>
      </c>
      <c r="M1379" s="44">
        <v>0.1100000000000001</v>
      </c>
      <c r="N1379" s="45">
        <v>9.9999999999999908E-2</v>
      </c>
      <c r="O1379" s="44">
        <v>0.90999999999999859</v>
      </c>
      <c r="P1379" s="45">
        <v>9.0799999999999965</v>
      </c>
      <c r="Q1379" s="44">
        <v>40.983666666666679</v>
      </c>
      <c r="R1379" s="45">
        <v>79.155499999999989</v>
      </c>
      <c r="S1379" s="44">
        <v>99.900666666666652</v>
      </c>
      <c r="T1379" s="45">
        <v>108.34216666666667</v>
      </c>
      <c r="U1379" s="44">
        <v>67.64166666666668</v>
      </c>
      <c r="V1379" s="45">
        <v>81.965000000000018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78"/>
        <v>488.40816666666672</v>
      </c>
      <c r="AE1379" s="54"/>
    </row>
    <row r="1380" spans="2:31" x14ac:dyDescent="0.3">
      <c r="B1380" s="14" t="s">
        <v>7</v>
      </c>
      <c r="C1380" s="14"/>
      <c r="D1380" s="1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0.43099999999999927</v>
      </c>
      <c r="M1380" s="44">
        <v>0</v>
      </c>
      <c r="N1380" s="45">
        <v>3.1666666666666731E-3</v>
      </c>
      <c r="O1380" s="44">
        <v>0.89383333333333304</v>
      </c>
      <c r="P1380" s="45">
        <v>4.2824999999999971</v>
      </c>
      <c r="Q1380" s="44">
        <v>30.730166666666673</v>
      </c>
      <c r="R1380" s="45">
        <v>66.459500000000006</v>
      </c>
      <c r="S1380" s="44">
        <v>87.287833333333325</v>
      </c>
      <c r="T1380" s="45">
        <v>80.531333333333308</v>
      </c>
      <c r="U1380" s="44">
        <v>70.305833333333325</v>
      </c>
      <c r="V1380" s="45">
        <v>47.53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78"/>
        <v>388.45516666666663</v>
      </c>
      <c r="AE1380" s="54"/>
    </row>
    <row r="1381" spans="2:31" x14ac:dyDescent="0.3">
      <c r="B1381" s="14" t="s">
        <v>8</v>
      </c>
      <c r="C1381" s="14"/>
      <c r="D1381" s="1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0.16650000000000004</v>
      </c>
      <c r="M1381" s="44">
        <v>0</v>
      </c>
      <c r="N1381" s="45">
        <v>0</v>
      </c>
      <c r="O1381" s="44">
        <v>1.5714999999999997</v>
      </c>
      <c r="P1381" s="45">
        <v>2.821166666666667</v>
      </c>
      <c r="Q1381" s="44">
        <v>3.1478333333333364</v>
      </c>
      <c r="R1381" s="45">
        <v>3.1701666666666659</v>
      </c>
      <c r="S1381" s="44">
        <v>0.11816666666666667</v>
      </c>
      <c r="T1381" s="45">
        <v>9.3613333333333344</v>
      </c>
      <c r="U1381" s="44">
        <v>5.4056666666666642</v>
      </c>
      <c r="V1381" s="45">
        <v>3.995333333333333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78"/>
        <v>29.757666666666665</v>
      </c>
      <c r="AE1381" s="54"/>
    </row>
    <row r="1382" spans="2:31" x14ac:dyDescent="0.3">
      <c r="B1382" s="14" t="s">
        <v>9</v>
      </c>
      <c r="C1382" s="14"/>
      <c r="D1382" s="1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32.152666666666661</v>
      </c>
      <c r="M1382" s="44">
        <v>58.131999999999998</v>
      </c>
      <c r="N1382" s="45">
        <v>45.328166666666661</v>
      </c>
      <c r="O1382" s="44">
        <v>49.334166666666654</v>
      </c>
      <c r="P1382" s="45">
        <v>68.951999999999984</v>
      </c>
      <c r="Q1382" s="44">
        <v>69.782166666666669</v>
      </c>
      <c r="R1382" s="45">
        <v>56.506999999999998</v>
      </c>
      <c r="S1382" s="44">
        <v>52.109333333333353</v>
      </c>
      <c r="T1382" s="45">
        <v>57.294166666666655</v>
      </c>
      <c r="U1382" s="44">
        <v>60.183666666666696</v>
      </c>
      <c r="V1382" s="45">
        <v>38.119166666666665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578"/>
        <v>587.89449999999999</v>
      </c>
      <c r="AE1382" s="54"/>
    </row>
    <row r="1383" spans="2:31" x14ac:dyDescent="0.3">
      <c r="B1383" s="14" t="s">
        <v>10</v>
      </c>
      <c r="C1383" s="14"/>
      <c r="D1383" s="1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17.619166666666668</v>
      </c>
      <c r="M1383" s="44">
        <v>69.569500000000005</v>
      </c>
      <c r="N1383" s="45">
        <v>35.269666666666666</v>
      </c>
      <c r="O1383" s="44">
        <v>25.251666666666669</v>
      </c>
      <c r="P1383" s="45">
        <v>49.80116666666666</v>
      </c>
      <c r="Q1383" s="44">
        <v>47.033333333333324</v>
      </c>
      <c r="R1383" s="45">
        <v>22.701833333333337</v>
      </c>
      <c r="S1383" s="44">
        <v>17.586333333333325</v>
      </c>
      <c r="T1383" s="45">
        <v>27.100999999999999</v>
      </c>
      <c r="U1383" s="44">
        <v>43.134166666666673</v>
      </c>
      <c r="V1383" s="45">
        <v>47.494833333333311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578"/>
        <v>402.56266666666659</v>
      </c>
      <c r="AE1383" s="54"/>
    </row>
    <row r="1384" spans="2:31" x14ac:dyDescent="0.3">
      <c r="B1384" s="14" t="s">
        <v>11</v>
      </c>
      <c r="C1384" s="14"/>
      <c r="D1384" s="1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6.8946666666666658</v>
      </c>
      <c r="M1384" s="44">
        <v>42.702000000000034</v>
      </c>
      <c r="N1384" s="45">
        <v>35.855833333333315</v>
      </c>
      <c r="O1384" s="44">
        <v>13.859833333333333</v>
      </c>
      <c r="P1384" s="45">
        <v>6.452</v>
      </c>
      <c r="Q1384" s="44">
        <v>4.7544999999999975</v>
      </c>
      <c r="R1384" s="45">
        <v>0.10399999999999991</v>
      </c>
      <c r="S1384" s="44">
        <v>0</v>
      </c>
      <c r="T1384" s="45">
        <v>2.3553333333333315</v>
      </c>
      <c r="U1384" s="44">
        <v>25.023166666666651</v>
      </c>
      <c r="V1384" s="45">
        <v>41.340833333333343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578"/>
        <v>179.34216666666666</v>
      </c>
      <c r="AE1384" s="54"/>
    </row>
    <row r="1385" spans="2:31" x14ac:dyDescent="0.3">
      <c r="B1385" s="14" t="s">
        <v>12</v>
      </c>
      <c r="C1385" s="14"/>
      <c r="D1385" s="1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17.63666666666666</v>
      </c>
      <c r="M1385" s="44">
        <v>38.664333333333325</v>
      </c>
      <c r="N1385" s="45">
        <v>24.096999999999991</v>
      </c>
      <c r="O1385" s="44">
        <v>14.09933333333333</v>
      </c>
      <c r="P1385" s="45">
        <v>33.095333333333322</v>
      </c>
      <c r="Q1385" s="44">
        <v>4.7858333333333345</v>
      </c>
      <c r="R1385" s="45">
        <v>11.189166666666672</v>
      </c>
      <c r="S1385" s="44">
        <v>30.045999999999992</v>
      </c>
      <c r="T1385" s="45">
        <v>36.189166666666672</v>
      </c>
      <c r="U1385" s="44">
        <v>39.870166666666663</v>
      </c>
      <c r="V1385" s="45">
        <v>40.459166666666654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578"/>
        <v>290.13216666666659</v>
      </c>
      <c r="AE1385" s="54"/>
    </row>
    <row r="1386" spans="2:31" x14ac:dyDescent="0.3">
      <c r="B1386" s="14" t="s">
        <v>13</v>
      </c>
      <c r="C1386" s="14"/>
      <c r="D1386" s="1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33.709666666666671</v>
      </c>
      <c r="M1386" s="44">
        <v>89.095166666666671</v>
      </c>
      <c r="N1386" s="45">
        <v>44.774166666666666</v>
      </c>
      <c r="O1386" s="44">
        <v>47.601833333333346</v>
      </c>
      <c r="P1386" s="45">
        <v>75.883166666666682</v>
      </c>
      <c r="Q1386" s="44">
        <v>40.94766666666667</v>
      </c>
      <c r="R1386" s="45">
        <v>65.02566666666668</v>
      </c>
      <c r="S1386" s="44">
        <v>80.319500000000005</v>
      </c>
      <c r="T1386" s="45">
        <v>20.652833333333351</v>
      </c>
      <c r="U1386" s="44">
        <v>46.544166666666669</v>
      </c>
      <c r="V1386" s="45">
        <v>17.230166666666669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578"/>
        <v>561.78400000000011</v>
      </c>
      <c r="AE1386" s="54"/>
    </row>
    <row r="1387" spans="2:31" x14ac:dyDescent="0.3">
      <c r="B1387" s="14" t="s">
        <v>14</v>
      </c>
      <c r="C1387" s="14"/>
      <c r="D1387" s="1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578"/>
        <v>0</v>
      </c>
      <c r="AE1387" s="54"/>
    </row>
    <row r="1388" spans="2:31" x14ac:dyDescent="0.3">
      <c r="B1388" s="14" t="s">
        <v>15</v>
      </c>
      <c r="C1388" s="14"/>
      <c r="D1388" s="1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1.5498333333333336</v>
      </c>
      <c r="M1388" s="44">
        <v>1.9589999999999994</v>
      </c>
      <c r="N1388" s="45">
        <v>0</v>
      </c>
      <c r="O1388" s="44">
        <v>0</v>
      </c>
      <c r="P1388" s="45">
        <v>0</v>
      </c>
      <c r="Q1388" s="44">
        <v>0</v>
      </c>
      <c r="R1388" s="45">
        <v>12.207499999999998</v>
      </c>
      <c r="S1388" s="44">
        <v>25.31133333333333</v>
      </c>
      <c r="T1388" s="45">
        <v>28.871166666666674</v>
      </c>
      <c r="U1388" s="44">
        <v>32.771499999999989</v>
      </c>
      <c r="V1388" s="45">
        <v>30.841500000000007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578"/>
        <v>133.51183333333333</v>
      </c>
      <c r="AE1388" s="54"/>
    </row>
    <row r="1389" spans="2:31" x14ac:dyDescent="0.3">
      <c r="B1389" s="14" t="s">
        <v>16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</v>
      </c>
      <c r="N1389" s="45">
        <v>0</v>
      </c>
      <c r="O1389" s="44">
        <v>0</v>
      </c>
      <c r="P1389" s="45">
        <v>0</v>
      </c>
      <c r="Q1389" s="44">
        <v>0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578"/>
        <v>0</v>
      </c>
      <c r="AE1389" s="54"/>
    </row>
    <row r="1390" spans="2:31" x14ac:dyDescent="0.3">
      <c r="B1390" s="14" t="s">
        <v>17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578"/>
        <v>0</v>
      </c>
      <c r="AE1390" s="54"/>
    </row>
    <row r="1391" spans="2:31" x14ac:dyDescent="0.3">
      <c r="B1391" s="14" t="s">
        <v>18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11.185000000000004</v>
      </c>
      <c r="M1391" s="44">
        <v>25.442499999999995</v>
      </c>
      <c r="N1391" s="45">
        <v>24.281166666666671</v>
      </c>
      <c r="O1391" s="44">
        <v>27.776833333333336</v>
      </c>
      <c r="P1391" s="45">
        <v>38.368166666666667</v>
      </c>
      <c r="Q1391" s="44">
        <v>37.092333333333336</v>
      </c>
      <c r="R1391" s="45">
        <v>40.240333333333318</v>
      </c>
      <c r="S1391" s="44">
        <v>44.902833333333319</v>
      </c>
      <c r="T1391" s="45">
        <v>49.706166666666654</v>
      </c>
      <c r="U1391" s="44">
        <v>53.797333333333349</v>
      </c>
      <c r="V1391" s="45">
        <v>42.167499999999997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78"/>
        <v>394.96016666666668</v>
      </c>
      <c r="AE1391" s="54"/>
    </row>
    <row r="1392" spans="2:31" x14ac:dyDescent="0.3">
      <c r="B1392" s="14" t="s">
        <v>19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5.0166666666666755E-2</v>
      </c>
      <c r="M1392" s="44">
        <v>0.32899999999999996</v>
      </c>
      <c r="N1392" s="45">
        <v>14.442833333333331</v>
      </c>
      <c r="O1392" s="44">
        <v>15.114166666666661</v>
      </c>
      <c r="P1392" s="45">
        <v>19.566833333333332</v>
      </c>
      <c r="Q1392" s="44">
        <v>19.205500000000004</v>
      </c>
      <c r="R1392" s="45">
        <v>24.528500000000012</v>
      </c>
      <c r="S1392" s="44">
        <v>30.704833333333308</v>
      </c>
      <c r="T1392" s="45">
        <v>31.088499999999993</v>
      </c>
      <c r="U1392" s="44">
        <v>41.414333333333346</v>
      </c>
      <c r="V1392" s="45">
        <v>38.587999999999973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78"/>
        <v>235.03266666666661</v>
      </c>
      <c r="AE1392" s="54"/>
    </row>
    <row r="1393" spans="2:31" x14ac:dyDescent="0.3">
      <c r="B1393" s="4" t="s">
        <v>20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0.15166666666666673</v>
      </c>
      <c r="N1393" s="45">
        <v>0</v>
      </c>
      <c r="O1393" s="44">
        <v>0</v>
      </c>
      <c r="P1393" s="45">
        <v>0</v>
      </c>
      <c r="Q1393" s="44">
        <v>7.9500000000000223E-2</v>
      </c>
      <c r="R1393" s="45">
        <v>5.278833333333333</v>
      </c>
      <c r="S1393" s="44">
        <v>10.120166666666666</v>
      </c>
      <c r="T1393" s="45">
        <v>11.463833333333334</v>
      </c>
      <c r="U1393" s="44">
        <v>12.810166666666667</v>
      </c>
      <c r="V1393" s="45">
        <v>10.279500000000006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78"/>
        <v>50.183666666666674</v>
      </c>
      <c r="AE1393" s="54"/>
    </row>
    <row r="1394" spans="2:31" x14ac:dyDescent="0.3">
      <c r="B1394" s="4" t="s">
        <v>21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1.7135</v>
      </c>
      <c r="M1394" s="44">
        <v>2.5433333333333326</v>
      </c>
      <c r="N1394" s="45">
        <v>8.8620000000000001</v>
      </c>
      <c r="O1394" s="44">
        <v>1.6099999999999999</v>
      </c>
      <c r="P1394" s="45">
        <v>0.4158333333333325</v>
      </c>
      <c r="Q1394" s="44">
        <v>0.89416666666666555</v>
      </c>
      <c r="R1394" s="45">
        <v>2.789499999999999</v>
      </c>
      <c r="S1394" s="44">
        <v>5.7674999999999965</v>
      </c>
      <c r="T1394" s="45">
        <v>7.2381666666666629</v>
      </c>
      <c r="U1394" s="44">
        <v>9.937166666666668</v>
      </c>
      <c r="V1394" s="45">
        <v>7.4964999999999984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78"/>
        <v>49.267666666666656</v>
      </c>
      <c r="AE1394" s="54"/>
    </row>
    <row r="1395" spans="2:31" x14ac:dyDescent="0.3">
      <c r="B1395" s="4" t="s">
        <v>22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78"/>
        <v>0</v>
      </c>
      <c r="AE1395" s="54"/>
    </row>
    <row r="1396" spans="2:31" x14ac:dyDescent="0.3">
      <c r="B1396" s="4" t="s">
        <v>23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78"/>
        <v>0</v>
      </c>
      <c r="AE1396" s="54"/>
    </row>
    <row r="1397" spans="2:31" x14ac:dyDescent="0.3">
      <c r="B1397" s="4" t="s">
        <v>24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78"/>
        <v>0</v>
      </c>
      <c r="AE1397" s="54"/>
    </row>
    <row r="1398" spans="2:31" x14ac:dyDescent="0.3">
      <c r="B1398" s="4" t="s">
        <v>25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78"/>
        <v>0</v>
      </c>
      <c r="AE1398" s="54"/>
    </row>
    <row r="1399" spans="2:31" x14ac:dyDescent="0.3">
      <c r="B1399" s="4" t="s">
        <v>26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78"/>
        <v>0</v>
      </c>
      <c r="AE1399" s="54"/>
    </row>
    <row r="1400" spans="2:31" x14ac:dyDescent="0.3">
      <c r="B1400" s="4" t="s">
        <v>27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78"/>
        <v>0</v>
      </c>
      <c r="AE1400" s="54"/>
    </row>
    <row r="1401" spans="2:31" x14ac:dyDescent="0.3">
      <c r="B1401" s="4" t="s">
        <v>28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0</v>
      </c>
      <c r="O1401" s="44">
        <v>0</v>
      </c>
      <c r="P1401" s="45">
        <v>0</v>
      </c>
      <c r="Q1401" s="44">
        <v>0</v>
      </c>
      <c r="R1401" s="45">
        <v>0</v>
      </c>
      <c r="S1401" s="44">
        <v>0</v>
      </c>
      <c r="T1401" s="45">
        <v>0</v>
      </c>
      <c r="U1401" s="44">
        <v>0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78"/>
        <v>0</v>
      </c>
      <c r="AE1401" s="54"/>
    </row>
    <row r="1402" spans="2:31" x14ac:dyDescent="0.3">
      <c r="B1402" s="4" t="s">
        <v>106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78"/>
        <v>0</v>
      </c>
      <c r="AE1402" s="54"/>
    </row>
    <row r="1403" spans="2:31" x14ac:dyDescent="0.3">
      <c r="B1403" s="4" t="s">
        <v>29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78"/>
        <v>0</v>
      </c>
      <c r="AE1403" s="54"/>
    </row>
    <row r="1404" spans="2:31" x14ac:dyDescent="0.3">
      <c r="B1404" s="4" t="s">
        <v>30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0</v>
      </c>
      <c r="P1404" s="45">
        <v>0</v>
      </c>
      <c r="Q1404" s="44">
        <v>0</v>
      </c>
      <c r="R1404" s="45">
        <v>0</v>
      </c>
      <c r="S1404" s="44">
        <v>0</v>
      </c>
      <c r="T1404" s="45">
        <v>0</v>
      </c>
      <c r="U1404" s="44">
        <v>0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78"/>
        <v>0</v>
      </c>
      <c r="AE1404" s="54"/>
    </row>
    <row r="1405" spans="2:31" x14ac:dyDescent="0.3">
      <c r="B1405" s="4" t="s">
        <v>31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4.333333333333333</v>
      </c>
      <c r="M1405" s="44">
        <v>8.1999999999999922</v>
      </c>
      <c r="N1405" s="45">
        <v>7.5</v>
      </c>
      <c r="O1405" s="44">
        <v>6.6999999999999931</v>
      </c>
      <c r="P1405" s="45">
        <v>7.1999999999999922</v>
      </c>
      <c r="Q1405" s="44">
        <v>8.1999999999999922</v>
      </c>
      <c r="R1405" s="45">
        <v>8.6000000000000103</v>
      </c>
      <c r="S1405" s="44">
        <v>7.1000000000000068</v>
      </c>
      <c r="T1405" s="45">
        <v>5.800000000000006</v>
      </c>
      <c r="U1405" s="44">
        <v>4.400000000000003</v>
      </c>
      <c r="V1405" s="45">
        <v>2.850000000000001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78"/>
        <v>70.883333333333312</v>
      </c>
      <c r="AE1405" s="54"/>
    </row>
    <row r="1406" spans="2:31" x14ac:dyDescent="0.3">
      <c r="B1406" s="4" t="s">
        <v>32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78"/>
        <v>0</v>
      </c>
      <c r="AE1406" s="54"/>
    </row>
    <row r="1407" spans="2:31" x14ac:dyDescent="0.3">
      <c r="B1407" s="4" t="s">
        <v>33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78"/>
        <v>0</v>
      </c>
      <c r="AE1407" s="54"/>
    </row>
    <row r="1408" spans="2:31" x14ac:dyDescent="0.3">
      <c r="B1408" s="4" t="s">
        <v>34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0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0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78"/>
        <v>0</v>
      </c>
      <c r="AE1408" s="54"/>
    </row>
    <row r="1409" spans="2:31" x14ac:dyDescent="0.3">
      <c r="B1409" s="4" t="s">
        <v>35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78"/>
        <v>0</v>
      </c>
      <c r="AE1409" s="54"/>
    </row>
    <row r="1410" spans="2:31" x14ac:dyDescent="0.3">
      <c r="B1410" s="4" t="s">
        <v>36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0</v>
      </c>
      <c r="O1410" s="44">
        <v>0</v>
      </c>
      <c r="P1410" s="45">
        <v>0</v>
      </c>
      <c r="Q1410" s="44">
        <v>0</v>
      </c>
      <c r="R1410" s="45">
        <v>0</v>
      </c>
      <c r="S1410" s="44">
        <v>0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78"/>
        <v>0</v>
      </c>
      <c r="AE1410" s="54"/>
    </row>
    <row r="1411" spans="2:31" x14ac:dyDescent="0.3">
      <c r="B1411" s="4" t="s">
        <v>107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78"/>
        <v>0</v>
      </c>
      <c r="AE1411" s="54"/>
    </row>
    <row r="1412" spans="2:31" x14ac:dyDescent="0.3">
      <c r="B1412" s="4" t="s">
        <v>86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</v>
      </c>
      <c r="O1412" s="44">
        <v>0</v>
      </c>
      <c r="P1412" s="45">
        <v>0</v>
      </c>
      <c r="Q1412" s="44">
        <v>0</v>
      </c>
      <c r="R1412" s="45">
        <v>0</v>
      </c>
      <c r="S1412" s="44">
        <v>0</v>
      </c>
      <c r="T1412" s="45">
        <v>0</v>
      </c>
      <c r="U1412" s="44">
        <v>0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78"/>
        <v>0</v>
      </c>
      <c r="AE1412" s="54"/>
    </row>
    <row r="1413" spans="2:31" x14ac:dyDescent="0.3">
      <c r="B1413" s="4" t="s">
        <v>87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</v>
      </c>
      <c r="O1413" s="44">
        <v>0</v>
      </c>
      <c r="P1413" s="45">
        <v>0</v>
      </c>
      <c r="Q1413" s="44">
        <v>0</v>
      </c>
      <c r="R1413" s="45">
        <v>0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78"/>
        <v>0</v>
      </c>
      <c r="AE1413" s="54"/>
    </row>
    <row r="1414" spans="2:31" x14ac:dyDescent="0.3">
      <c r="B1414" s="4" t="s">
        <v>93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0</v>
      </c>
      <c r="O1414" s="44">
        <v>0</v>
      </c>
      <c r="P1414" s="45">
        <v>0</v>
      </c>
      <c r="Q1414" s="44">
        <v>0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78"/>
        <v>0</v>
      </c>
      <c r="AE1414" s="54"/>
    </row>
    <row r="1415" spans="2:31" x14ac:dyDescent="0.3">
      <c r="B1415" s="4" t="s">
        <v>98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0</v>
      </c>
      <c r="P1415" s="45">
        <v>0</v>
      </c>
      <c r="Q1415" s="44">
        <v>0</v>
      </c>
      <c r="R1415" s="45">
        <v>0</v>
      </c>
      <c r="S1415" s="44">
        <v>0</v>
      </c>
      <c r="T1415" s="45">
        <v>0</v>
      </c>
      <c r="U1415" s="44">
        <v>0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78"/>
        <v>0</v>
      </c>
      <c r="AE1415" s="54"/>
    </row>
    <row r="1416" spans="2:31" x14ac:dyDescent="0.3">
      <c r="B1416" s="4" t="s">
        <v>99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0</v>
      </c>
      <c r="U1416" s="44">
        <v>0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78"/>
        <v>0</v>
      </c>
      <c r="AE1416" s="54"/>
    </row>
    <row r="1417" spans="2:31" x14ac:dyDescent="0.3">
      <c r="B1417" s="4" t="s">
        <v>100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3.5268333333333315</v>
      </c>
      <c r="M1417" s="44">
        <v>7.8000000000000078</v>
      </c>
      <c r="N1417" s="45">
        <v>8.6000000000000103</v>
      </c>
      <c r="O1417" s="44">
        <v>11.600000000000012</v>
      </c>
      <c r="P1417" s="45">
        <v>14.100000000000014</v>
      </c>
      <c r="Q1417" s="44">
        <v>14.749666666666677</v>
      </c>
      <c r="R1417" s="45">
        <v>27.296333333333333</v>
      </c>
      <c r="S1417" s="44">
        <v>44.580833333333338</v>
      </c>
      <c r="T1417" s="45">
        <v>56.034666666666666</v>
      </c>
      <c r="U1417" s="44">
        <v>35.51733333333334</v>
      </c>
      <c r="V1417" s="45">
        <v>12.990666666666662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78"/>
        <v>236.79633333333342</v>
      </c>
      <c r="AE1417" s="54"/>
    </row>
    <row r="1418" spans="2:31" x14ac:dyDescent="0.3">
      <c r="B1418" s="4" t="s">
        <v>101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1.897833333333333</v>
      </c>
      <c r="M1418" s="44">
        <v>9.765666666666668</v>
      </c>
      <c r="N1418" s="45">
        <v>24.175333333333331</v>
      </c>
      <c r="O1418" s="44">
        <v>28.054333333333336</v>
      </c>
      <c r="P1418" s="45">
        <v>15.826833333333331</v>
      </c>
      <c r="Q1418" s="44">
        <v>19.99016666666666</v>
      </c>
      <c r="R1418" s="45">
        <v>14.846499999999995</v>
      </c>
      <c r="S1418" s="44">
        <v>15.718833333333334</v>
      </c>
      <c r="T1418" s="45">
        <v>13.961999999999998</v>
      </c>
      <c r="U1418" s="44">
        <v>16.801833333333342</v>
      </c>
      <c r="V1418" s="45">
        <v>17.413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78"/>
        <v>178.45233333333331</v>
      </c>
      <c r="AE1418" s="54"/>
    </row>
    <row r="1419" spans="2:31" x14ac:dyDescent="0.3">
      <c r="B1419" s="4" t="s">
        <v>108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0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78"/>
        <v>0</v>
      </c>
      <c r="AE1419" s="54"/>
    </row>
    <row r="1420" spans="2:31" x14ac:dyDescent="0.3">
      <c r="B1420" s="4" t="s">
        <v>114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29.472666666666665</v>
      </c>
      <c r="M1420" s="44">
        <v>63.880166666666675</v>
      </c>
      <c r="N1420" s="45">
        <v>51.258666666666677</v>
      </c>
      <c r="O1420" s="44">
        <v>57.607666666666667</v>
      </c>
      <c r="P1420" s="45">
        <v>65.533500000000018</v>
      </c>
      <c r="Q1420" s="44">
        <v>63.775833333333317</v>
      </c>
      <c r="R1420" s="45">
        <v>67.800166666666669</v>
      </c>
      <c r="S1420" s="44">
        <v>80.95</v>
      </c>
      <c r="T1420" s="45">
        <v>84.876499999999993</v>
      </c>
      <c r="U1420" s="44">
        <v>89.161666666666662</v>
      </c>
      <c r="V1420" s="45">
        <v>68.540000000000006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78"/>
        <v>722.85683333333327</v>
      </c>
      <c r="AE1420" s="54"/>
    </row>
    <row r="1421" spans="2:31" x14ac:dyDescent="0.3">
      <c r="B1421" s="4" t="s">
        <v>118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78"/>
        <v>0</v>
      </c>
      <c r="AE1421" s="54"/>
    </row>
    <row r="1422" spans="2:31" x14ac:dyDescent="0.3">
      <c r="B1422" s="4" t="s">
        <v>125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1.933333333333334</v>
      </c>
      <c r="N1422" s="45">
        <v>19.3535</v>
      </c>
      <c r="O1422" s="44">
        <v>24.037333333333336</v>
      </c>
      <c r="P1422" s="45">
        <v>15.839166666666669</v>
      </c>
      <c r="Q1422" s="44">
        <v>16.439500000000002</v>
      </c>
      <c r="R1422" s="45">
        <v>5.4101666666666661</v>
      </c>
      <c r="S1422" s="44">
        <v>3.7324999999999995</v>
      </c>
      <c r="T1422" s="45">
        <v>7.5166666666666729E-2</v>
      </c>
      <c r="U1422" s="44">
        <v>1.3373333333333335</v>
      </c>
      <c r="V1422" s="45">
        <v>1.5995000000000004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78"/>
        <v>89.757500000000007</v>
      </c>
      <c r="AE1422" s="54"/>
    </row>
    <row r="1423" spans="2:31" x14ac:dyDescent="0.3">
      <c r="B1423" s="4" t="s">
        <v>126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78"/>
        <v>0</v>
      </c>
      <c r="AE1423" s="54"/>
    </row>
    <row r="1424" spans="2:31" x14ac:dyDescent="0.3">
      <c r="B1424" s="4" t="s">
        <v>304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78"/>
        <v>0</v>
      </c>
      <c r="AE1424" s="54"/>
    </row>
    <row r="1425" spans="2:31" x14ac:dyDescent="0.3">
      <c r="B1425" s="4" t="s">
        <v>305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ref="AD1425" si="579">SUM(E1425:AB1425)</f>
        <v>0</v>
      </c>
      <c r="AE1425" s="54"/>
    </row>
    <row r="1426" spans="2:31" x14ac:dyDescent="0.3">
      <c r="B1426" s="4" t="s">
        <v>317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78"/>
        <v>0</v>
      </c>
      <c r="AE1426" s="54"/>
    </row>
    <row r="1427" spans="2:31" x14ac:dyDescent="0.3">
      <c r="B1427" s="12" t="s">
        <v>2</v>
      </c>
      <c r="C1427" s="12"/>
      <c r="D1427" s="12"/>
      <c r="E1427" s="13">
        <f>SUM(E1376:E1426)</f>
        <v>0</v>
      </c>
      <c r="F1427" s="13">
        <f t="shared" ref="F1427" si="580">SUM(F1376:F1426)</f>
        <v>0</v>
      </c>
      <c r="G1427" s="13">
        <f t="shared" ref="G1427" si="581">SUM(G1376:G1426)</f>
        <v>0</v>
      </c>
      <c r="H1427" s="13">
        <f t="shared" ref="H1427" si="582">SUM(H1376:H1426)</f>
        <v>0</v>
      </c>
      <c r="I1427" s="13">
        <f t="shared" ref="I1427" si="583">SUM(I1376:I1426)</f>
        <v>0</v>
      </c>
      <c r="J1427" s="13">
        <f t="shared" ref="J1427" si="584">SUM(J1376:J1426)</f>
        <v>0</v>
      </c>
      <c r="K1427" s="13">
        <f t="shared" ref="K1427" si="585">SUM(K1376:K1426)</f>
        <v>0</v>
      </c>
      <c r="L1427" s="13">
        <f t="shared" ref="L1427" si="586">SUM(L1376:L1426)</f>
        <v>176.44883333333334</v>
      </c>
      <c r="M1427" s="13">
        <f t="shared" ref="M1427" si="587">SUM(M1376:M1426)</f>
        <v>541.572</v>
      </c>
      <c r="N1427" s="13">
        <f t="shared" ref="N1427" si="588">SUM(N1376:N1426)</f>
        <v>402.35166666666669</v>
      </c>
      <c r="O1427" s="13">
        <f t="shared" ref="O1427" si="589">SUM(O1376:O1426)</f>
        <v>339.45916666666665</v>
      </c>
      <c r="P1427" s="13">
        <f t="shared" ref="P1427" si="590">SUM(P1376:P1426)</f>
        <v>444.23566666666659</v>
      </c>
      <c r="Q1427" s="13">
        <f t="shared" ref="Q1427" si="591">SUM(Q1376:Q1426)</f>
        <v>470.02750000000003</v>
      </c>
      <c r="R1427" s="13">
        <f t="shared" ref="R1427" si="592">SUM(R1376:R1426)</f>
        <v>580.84516666666661</v>
      </c>
      <c r="S1427" s="13">
        <f t="shared" ref="S1427" si="593">SUM(S1376:S1426)</f>
        <v>705.51</v>
      </c>
      <c r="T1427" s="13">
        <f t="shared" ref="T1427" si="594">SUM(T1376:T1426)</f>
        <v>723.49666666666656</v>
      </c>
      <c r="U1427" s="13">
        <f t="shared" ref="U1427" si="595">SUM(U1376:U1426)</f>
        <v>747.39733333333334</v>
      </c>
      <c r="V1427" s="13">
        <f t="shared" ref="V1427" si="596">SUM(V1376:V1426)</f>
        <v>602.33516666666674</v>
      </c>
      <c r="W1427" s="13">
        <f t="shared" ref="W1427" si="597">SUM(W1376:W1426)</f>
        <v>0</v>
      </c>
      <c r="X1427" s="13">
        <f t="shared" ref="X1427" si="598">SUM(X1376:X1426)</f>
        <v>0</v>
      </c>
      <c r="Y1427" s="13">
        <f t="shared" ref="Y1427" si="599">SUM(Y1376:Y1426)</f>
        <v>0</v>
      </c>
      <c r="Z1427" s="13">
        <f t="shared" ref="Z1427" si="600">SUM(Z1376:Z1426)</f>
        <v>0</v>
      </c>
      <c r="AA1427" s="13">
        <f t="shared" ref="AA1427" si="601">SUM(AA1376:AA1426)</f>
        <v>0</v>
      </c>
      <c r="AB1427" s="13">
        <f t="shared" ref="AB1427" si="602">SUM(AB1376:AB1426)</f>
        <v>0</v>
      </c>
      <c r="AC1427" s="116">
        <f>SUM(AC1376:AE1426)</f>
        <v>5733.6791666666677</v>
      </c>
      <c r="AD1427" s="116"/>
      <c r="AE1427" s="116"/>
    </row>
    <row r="1430" spans="2:31" x14ac:dyDescent="0.3">
      <c r="B1430" s="8">
        <f>'Resumen-Mensual'!$AD$26</f>
        <v>45773</v>
      </c>
    </row>
    <row r="1431" spans="2:31" x14ac:dyDescent="0.3">
      <c r="B1431" s="8"/>
    </row>
    <row r="1432" spans="2:31" x14ac:dyDescent="0.3">
      <c r="B1432" s="9" t="s">
        <v>81</v>
      </c>
      <c r="C1432" s="10"/>
      <c r="D1432" s="10"/>
      <c r="E1432" s="11">
        <v>1</v>
      </c>
      <c r="F1432" s="11">
        <v>2</v>
      </c>
      <c r="G1432" s="11">
        <v>3</v>
      </c>
      <c r="H1432" s="11">
        <v>4</v>
      </c>
      <c r="I1432" s="11">
        <v>5</v>
      </c>
      <c r="J1432" s="11">
        <v>6</v>
      </c>
      <c r="K1432" s="11">
        <v>7</v>
      </c>
      <c r="L1432" s="11">
        <v>8</v>
      </c>
      <c r="M1432" s="11">
        <v>9</v>
      </c>
      <c r="N1432" s="11">
        <v>10</v>
      </c>
      <c r="O1432" s="11">
        <v>11</v>
      </c>
      <c r="P1432" s="11">
        <v>12</v>
      </c>
      <c r="Q1432" s="11">
        <v>13</v>
      </c>
      <c r="R1432" s="11">
        <v>14</v>
      </c>
      <c r="S1432" s="11">
        <v>15</v>
      </c>
      <c r="T1432" s="11">
        <v>16</v>
      </c>
      <c r="U1432" s="11">
        <v>17</v>
      </c>
      <c r="V1432" s="11">
        <v>18</v>
      </c>
      <c r="W1432" s="11">
        <v>19</v>
      </c>
      <c r="X1432" s="11">
        <v>20</v>
      </c>
      <c r="Y1432" s="11">
        <v>21</v>
      </c>
      <c r="Z1432" s="11">
        <v>22</v>
      </c>
      <c r="AA1432" s="11">
        <v>23</v>
      </c>
      <c r="AB1432" s="11">
        <v>24</v>
      </c>
      <c r="AC1432" s="99" t="s">
        <v>2</v>
      </c>
      <c r="AD1432" s="99"/>
      <c r="AE1432" s="99"/>
    </row>
    <row r="1433" spans="2:31" x14ac:dyDescent="0.3">
      <c r="B1433" s="14" t="s">
        <v>4</v>
      </c>
      <c r="C1433" s="47"/>
      <c r="D1433" s="47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2.6666666666668466E-3</v>
      </c>
      <c r="M1433" s="44">
        <v>29.061666666666664</v>
      </c>
      <c r="N1433" s="45">
        <v>4.4283333333333319</v>
      </c>
      <c r="O1433" s="44">
        <v>5.0978333333333321</v>
      </c>
      <c r="P1433" s="45">
        <v>0.27916666666666673</v>
      </c>
      <c r="Q1433" s="44">
        <v>3.7058333333333318</v>
      </c>
      <c r="R1433" s="45">
        <v>24.734000000000002</v>
      </c>
      <c r="S1433" s="44">
        <v>28.23233333333334</v>
      </c>
      <c r="T1433" s="45">
        <v>37.798666666666662</v>
      </c>
      <c r="U1433" s="44">
        <v>35.056666666666658</v>
      </c>
      <c r="V1433" s="45">
        <v>32.606499999999997</v>
      </c>
      <c r="W1433" s="44">
        <v>2.0000000000000165E-3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6"/>
      <c r="AD1433" s="57">
        <f>SUM(E1433:AB1433)</f>
        <v>201.00566666666668</v>
      </c>
      <c r="AE1433" s="56"/>
    </row>
    <row r="1434" spans="2:31" x14ac:dyDescent="0.3">
      <c r="B1434" s="14" t="s">
        <v>5</v>
      </c>
      <c r="C1434" s="14"/>
      <c r="D1434" s="1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0.97983333333333311</v>
      </c>
      <c r="M1434" s="44">
        <v>12.003500000000003</v>
      </c>
      <c r="N1434" s="45">
        <v>3.9126666666666678</v>
      </c>
      <c r="O1434" s="44">
        <v>5.6648333333333323</v>
      </c>
      <c r="P1434" s="45">
        <v>0.87033333333333307</v>
      </c>
      <c r="Q1434" s="44">
        <v>5.6920000000000019</v>
      </c>
      <c r="R1434" s="45">
        <v>19.525000000000013</v>
      </c>
      <c r="S1434" s="44">
        <v>18.689166666666669</v>
      </c>
      <c r="T1434" s="45">
        <v>27.377333333333336</v>
      </c>
      <c r="U1434" s="44">
        <v>32.907166666666662</v>
      </c>
      <c r="V1434" s="45">
        <v>15.931166666666664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>SUM(E1434:AB1434)</f>
        <v>143.553</v>
      </c>
      <c r="AE1434" s="54"/>
    </row>
    <row r="1435" spans="2:31" x14ac:dyDescent="0.3">
      <c r="B1435" s="14" t="s">
        <v>6</v>
      </c>
      <c r="C1435" s="14"/>
      <c r="D1435" s="1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8.3166666666666653E-2</v>
      </c>
      <c r="O1435" s="44">
        <v>1.4598333333333335</v>
      </c>
      <c r="P1435" s="45">
        <v>6.4481666666666664</v>
      </c>
      <c r="Q1435" s="44">
        <v>18.544500000000014</v>
      </c>
      <c r="R1435" s="45">
        <v>43.961666666666694</v>
      </c>
      <c r="S1435" s="44">
        <v>47.974333333333327</v>
      </c>
      <c r="T1435" s="45">
        <v>52.724166666666669</v>
      </c>
      <c r="U1435" s="44">
        <v>54.028666666666659</v>
      </c>
      <c r="V1435" s="45">
        <v>31.052500000000009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ref="AD1435:AD1483" si="603">SUM(E1435:AB1435)</f>
        <v>256.27700000000004</v>
      </c>
      <c r="AE1435" s="54"/>
    </row>
    <row r="1436" spans="2:31" x14ac:dyDescent="0.3">
      <c r="B1436" s="14" t="s">
        <v>105</v>
      </c>
      <c r="C1436" s="14"/>
      <c r="D1436" s="1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8.0000000000000002E-3</v>
      </c>
      <c r="M1436" s="44">
        <v>0.24000000000000019</v>
      </c>
      <c r="N1436" s="45">
        <v>8.0000000000000043E-2</v>
      </c>
      <c r="O1436" s="44">
        <v>0.46000000000000063</v>
      </c>
      <c r="P1436" s="45">
        <v>7.9151666666666669</v>
      </c>
      <c r="Q1436" s="44">
        <v>36.609333333333311</v>
      </c>
      <c r="R1436" s="45">
        <v>123.43999999999984</v>
      </c>
      <c r="S1436" s="44">
        <v>103.58500000000002</v>
      </c>
      <c r="T1436" s="45">
        <v>111.00350000000002</v>
      </c>
      <c r="U1436" s="44">
        <v>123.79483333333334</v>
      </c>
      <c r="V1436" s="45">
        <v>61.230999999999987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603"/>
        <v>568.36683333333326</v>
      </c>
      <c r="AE1436" s="54"/>
    </row>
    <row r="1437" spans="2:31" x14ac:dyDescent="0.3">
      <c r="B1437" s="14" t="s">
        <v>7</v>
      </c>
      <c r="C1437" s="14"/>
      <c r="D1437" s="1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1.4548333333333334</v>
      </c>
      <c r="M1437" s="44">
        <v>0.35533333333333417</v>
      </c>
      <c r="N1437" s="45">
        <v>0</v>
      </c>
      <c r="O1437" s="44">
        <v>0.51233333333333364</v>
      </c>
      <c r="P1437" s="45">
        <v>5.7326666666666659</v>
      </c>
      <c r="Q1437" s="44">
        <v>24.982833333333328</v>
      </c>
      <c r="R1437" s="45">
        <v>65.538166666666655</v>
      </c>
      <c r="S1437" s="44">
        <v>89.446500000000015</v>
      </c>
      <c r="T1437" s="45">
        <v>67.199666666666658</v>
      </c>
      <c r="U1437" s="44">
        <v>70.813500000000005</v>
      </c>
      <c r="V1437" s="45">
        <v>6.7721666666666671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603"/>
        <v>332.80800000000005</v>
      </c>
      <c r="AE1437" s="54"/>
    </row>
    <row r="1438" spans="2:31" x14ac:dyDescent="0.3">
      <c r="B1438" s="14" t="s">
        <v>8</v>
      </c>
      <c r="C1438" s="14"/>
      <c r="D1438" s="1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1.4020000000000001</v>
      </c>
      <c r="M1438" s="44">
        <v>5.6100000000000083</v>
      </c>
      <c r="N1438" s="45">
        <v>7.5899999999999901</v>
      </c>
      <c r="O1438" s="44">
        <v>3.4383333333333272</v>
      </c>
      <c r="P1438" s="45">
        <v>4.3695000000000013</v>
      </c>
      <c r="Q1438" s="44">
        <v>4.6240000000000032</v>
      </c>
      <c r="R1438" s="45">
        <v>5.0200000000000005</v>
      </c>
      <c r="S1438" s="44">
        <v>4.9650000000000016</v>
      </c>
      <c r="T1438" s="45">
        <v>2.1589999999999989</v>
      </c>
      <c r="U1438" s="44">
        <v>7.5244999999999944</v>
      </c>
      <c r="V1438" s="45">
        <v>6.8714999999999957</v>
      </c>
      <c r="W1438" s="44">
        <v>0.71933333333333338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603"/>
        <v>54.293166666666657</v>
      </c>
      <c r="AE1438" s="54"/>
    </row>
    <row r="1439" spans="2:31" x14ac:dyDescent="0.3">
      <c r="B1439" s="14" t="s">
        <v>9</v>
      </c>
      <c r="C1439" s="14"/>
      <c r="D1439" s="1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5.3093333333333339</v>
      </c>
      <c r="M1439" s="44">
        <v>31.689333333333309</v>
      </c>
      <c r="N1439" s="45">
        <v>16.954666666666668</v>
      </c>
      <c r="O1439" s="44">
        <v>12.195833333333328</v>
      </c>
      <c r="P1439" s="45">
        <v>21.897000000000002</v>
      </c>
      <c r="Q1439" s="44">
        <v>25.661166666666666</v>
      </c>
      <c r="R1439" s="45">
        <v>29.422166666666691</v>
      </c>
      <c r="S1439" s="44">
        <v>24.156666666666673</v>
      </c>
      <c r="T1439" s="45">
        <v>30.620833333333326</v>
      </c>
      <c r="U1439" s="44">
        <v>40.385333333333342</v>
      </c>
      <c r="V1439" s="45">
        <v>64.722166666666666</v>
      </c>
      <c r="W1439" s="44">
        <v>12.737833333333333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603"/>
        <v>315.75233333333335</v>
      </c>
      <c r="AE1439" s="54"/>
    </row>
    <row r="1440" spans="2:31" x14ac:dyDescent="0.3">
      <c r="B1440" s="14" t="s">
        <v>10</v>
      </c>
      <c r="C1440" s="14"/>
      <c r="D1440" s="1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5.7098333333333331</v>
      </c>
      <c r="M1440" s="44">
        <v>20.844666666666672</v>
      </c>
      <c r="N1440" s="45">
        <v>9.9111666666666665</v>
      </c>
      <c r="O1440" s="44">
        <v>22.078500000000005</v>
      </c>
      <c r="P1440" s="45">
        <v>25.757833333333334</v>
      </c>
      <c r="Q1440" s="44">
        <v>10.377500000000003</v>
      </c>
      <c r="R1440" s="45">
        <v>14.346000000000005</v>
      </c>
      <c r="S1440" s="44">
        <v>4.6961666666666675</v>
      </c>
      <c r="T1440" s="45">
        <v>11.471833333333336</v>
      </c>
      <c r="U1440" s="44">
        <v>30.349166666666669</v>
      </c>
      <c r="V1440" s="45">
        <v>22.016166666666667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603"/>
        <v>177.55883333333335</v>
      </c>
      <c r="AE1440" s="54"/>
    </row>
    <row r="1441" spans="2:31" x14ac:dyDescent="0.3">
      <c r="B1441" s="14" t="s">
        <v>11</v>
      </c>
      <c r="C1441" s="14"/>
      <c r="D1441" s="1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7.2601666666666649</v>
      </c>
      <c r="M1441" s="44">
        <v>29.068166666666666</v>
      </c>
      <c r="N1441" s="45">
        <v>17.56866666666668</v>
      </c>
      <c r="O1441" s="44">
        <v>11.331666666666669</v>
      </c>
      <c r="P1441" s="45">
        <v>0.65083333333333349</v>
      </c>
      <c r="Q1441" s="44">
        <v>0</v>
      </c>
      <c r="R1441" s="45">
        <v>0</v>
      </c>
      <c r="S1441" s="44">
        <v>4.0833333333333027E-2</v>
      </c>
      <c r="T1441" s="45">
        <v>0</v>
      </c>
      <c r="U1441" s="44">
        <v>18.292999999999996</v>
      </c>
      <c r="V1441" s="45">
        <v>5.4710000000000001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603"/>
        <v>89.684333333333356</v>
      </c>
      <c r="AE1441" s="54"/>
    </row>
    <row r="1442" spans="2:31" x14ac:dyDescent="0.3">
      <c r="B1442" s="14" t="s">
        <v>12</v>
      </c>
      <c r="C1442" s="14"/>
      <c r="D1442" s="1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4.0275000000000007</v>
      </c>
      <c r="M1442" s="44">
        <v>14.321500000000002</v>
      </c>
      <c r="N1442" s="45">
        <v>0</v>
      </c>
      <c r="O1442" s="44">
        <v>6.017833333333332</v>
      </c>
      <c r="P1442" s="45">
        <v>0</v>
      </c>
      <c r="Q1442" s="44">
        <v>0</v>
      </c>
      <c r="R1442" s="45">
        <v>0</v>
      </c>
      <c r="S1442" s="44">
        <v>8.3681666666666654</v>
      </c>
      <c r="T1442" s="45">
        <v>25.414666666666673</v>
      </c>
      <c r="U1442" s="44">
        <v>31.961500000000004</v>
      </c>
      <c r="V1442" s="45">
        <v>5.6941666666666668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603"/>
        <v>95.805333333333337</v>
      </c>
      <c r="AE1442" s="54"/>
    </row>
    <row r="1443" spans="2:31" x14ac:dyDescent="0.3">
      <c r="B1443" s="14" t="s">
        <v>13</v>
      </c>
      <c r="C1443" s="14"/>
      <c r="D1443" s="1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8.3129999999999988</v>
      </c>
      <c r="M1443" s="44">
        <v>15.765833333333324</v>
      </c>
      <c r="N1443" s="45">
        <v>0.11816666666666684</v>
      </c>
      <c r="O1443" s="44">
        <v>0</v>
      </c>
      <c r="P1443" s="45">
        <v>10.841999999999997</v>
      </c>
      <c r="Q1443" s="44">
        <v>22.593500000000006</v>
      </c>
      <c r="R1443" s="45">
        <v>34.148000000000017</v>
      </c>
      <c r="S1443" s="44">
        <v>15.327499999999997</v>
      </c>
      <c r="T1443" s="45">
        <v>33.753833333333333</v>
      </c>
      <c r="U1443" s="44">
        <v>73.095000000000013</v>
      </c>
      <c r="V1443" s="45">
        <v>36.699833333333345</v>
      </c>
      <c r="W1443" s="44">
        <v>2.6803333333333339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603"/>
        <v>253.33700000000002</v>
      </c>
      <c r="AE1443" s="54"/>
    </row>
    <row r="1444" spans="2:31" x14ac:dyDescent="0.3">
      <c r="B1444" s="14" t="s">
        <v>14</v>
      </c>
      <c r="C1444" s="14"/>
      <c r="D1444" s="1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0</v>
      </c>
      <c r="O1444" s="44">
        <v>0</v>
      </c>
      <c r="P1444" s="45">
        <v>0</v>
      </c>
      <c r="Q1444" s="44">
        <v>0</v>
      </c>
      <c r="R1444" s="45">
        <v>0</v>
      </c>
      <c r="S1444" s="44">
        <v>0</v>
      </c>
      <c r="T1444" s="45">
        <v>0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603"/>
        <v>0</v>
      </c>
      <c r="AE1444" s="54"/>
    </row>
    <row r="1445" spans="2:31" x14ac:dyDescent="0.3">
      <c r="B1445" s="14" t="s">
        <v>15</v>
      </c>
      <c r="C1445" s="14"/>
      <c r="D1445" s="1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23.776333333333316</v>
      </c>
      <c r="N1445" s="45">
        <v>22.556166666666673</v>
      </c>
      <c r="O1445" s="44">
        <v>22.8535</v>
      </c>
      <c r="P1445" s="45">
        <v>0</v>
      </c>
      <c r="Q1445" s="44">
        <v>0</v>
      </c>
      <c r="R1445" s="45">
        <v>30.158833333333341</v>
      </c>
      <c r="S1445" s="44">
        <v>37.945000000000007</v>
      </c>
      <c r="T1445" s="45">
        <v>44.331833333333336</v>
      </c>
      <c r="U1445" s="44">
        <v>46.945333333333323</v>
      </c>
      <c r="V1445" s="45">
        <v>29.012499999999992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603"/>
        <v>257.5795</v>
      </c>
      <c r="AE1445" s="54"/>
    </row>
    <row r="1446" spans="2:31" x14ac:dyDescent="0.3">
      <c r="B1446" s="14" t="s">
        <v>16</v>
      </c>
      <c r="C1446" s="14"/>
      <c r="D1446" s="1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0</v>
      </c>
      <c r="N1446" s="45">
        <v>0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0</v>
      </c>
      <c r="U1446" s="44">
        <v>0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603"/>
        <v>0</v>
      </c>
      <c r="AE1446" s="54"/>
    </row>
    <row r="1447" spans="2:31" x14ac:dyDescent="0.3">
      <c r="B1447" s="14" t="s">
        <v>17</v>
      </c>
      <c r="C1447" s="14"/>
      <c r="D1447" s="1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</v>
      </c>
      <c r="N1447" s="45">
        <v>0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0</v>
      </c>
      <c r="U1447" s="44">
        <v>0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603"/>
        <v>0</v>
      </c>
      <c r="AE1447" s="54"/>
    </row>
    <row r="1448" spans="2:31" x14ac:dyDescent="0.3">
      <c r="B1448" s="14" t="s">
        <v>18</v>
      </c>
      <c r="C1448" s="14"/>
      <c r="D1448" s="1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0.60650000000000048</v>
      </c>
      <c r="M1448" s="44">
        <v>30.344999999999981</v>
      </c>
      <c r="N1448" s="45">
        <v>30.33016666666666</v>
      </c>
      <c r="O1448" s="44">
        <v>32.112166666666688</v>
      </c>
      <c r="P1448" s="45">
        <v>36.751999999999995</v>
      </c>
      <c r="Q1448" s="44">
        <v>39.450666666666663</v>
      </c>
      <c r="R1448" s="45">
        <v>42.824833333333324</v>
      </c>
      <c r="S1448" s="44">
        <v>49.773333333333319</v>
      </c>
      <c r="T1448" s="45">
        <v>54.2411666666667</v>
      </c>
      <c r="U1448" s="44">
        <v>55.347833333333348</v>
      </c>
      <c r="V1448" s="45">
        <v>52.842666666666688</v>
      </c>
      <c r="W1448" s="44">
        <v>12.879999999999999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603"/>
        <v>437.50633333333337</v>
      </c>
      <c r="AE1448" s="54"/>
    </row>
    <row r="1449" spans="2:31" x14ac:dyDescent="0.3">
      <c r="B1449" s="14" t="s">
        <v>19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4.0073333333333334</v>
      </c>
      <c r="M1449" s="44">
        <v>16.995333333333335</v>
      </c>
      <c r="N1449" s="45">
        <v>6.7591666666666645</v>
      </c>
      <c r="O1449" s="44">
        <v>7.9946666666666646</v>
      </c>
      <c r="P1449" s="45">
        <v>13.276166666666677</v>
      </c>
      <c r="Q1449" s="44">
        <v>19.543500000000005</v>
      </c>
      <c r="R1449" s="45">
        <v>21.817499999999992</v>
      </c>
      <c r="S1449" s="44">
        <v>27.687666666666654</v>
      </c>
      <c r="T1449" s="45">
        <v>33.240333333333332</v>
      </c>
      <c r="U1449" s="44">
        <v>42.78400000000002</v>
      </c>
      <c r="V1449" s="45">
        <v>46.92383333333332</v>
      </c>
      <c r="W1449" s="44">
        <v>12.928000000000004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603"/>
        <v>253.95749999999998</v>
      </c>
      <c r="AE1449" s="54"/>
    </row>
    <row r="1450" spans="2:31" x14ac:dyDescent="0.3">
      <c r="B1450" s="4" t="s">
        <v>20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0.65633333333333321</v>
      </c>
      <c r="M1450" s="44">
        <v>10.290833333333333</v>
      </c>
      <c r="N1450" s="45">
        <v>12.717666666666664</v>
      </c>
      <c r="O1450" s="44">
        <v>8.6568333333333349</v>
      </c>
      <c r="P1450" s="45">
        <v>5.8103333333333342</v>
      </c>
      <c r="Q1450" s="44">
        <v>8.4723333333333315</v>
      </c>
      <c r="R1450" s="45">
        <v>10.772500000000004</v>
      </c>
      <c r="S1450" s="44">
        <v>11.847333333333331</v>
      </c>
      <c r="T1450" s="45">
        <v>11.947833333333328</v>
      </c>
      <c r="U1450" s="44">
        <v>13.317499999999999</v>
      </c>
      <c r="V1450" s="45">
        <v>2.762166666666666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603"/>
        <v>97.251666666666665</v>
      </c>
      <c r="AE1450" s="54"/>
    </row>
    <row r="1451" spans="2:31" x14ac:dyDescent="0.3">
      <c r="B1451" s="4" t="s">
        <v>21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4.3548333333333336</v>
      </c>
      <c r="T1451" s="45">
        <v>12.146333333333333</v>
      </c>
      <c r="U1451" s="44">
        <v>15.589000000000002</v>
      </c>
      <c r="V1451" s="45">
        <v>2.2058333333333335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603"/>
        <v>34.295999999999999</v>
      </c>
      <c r="AE1451" s="54"/>
    </row>
    <row r="1452" spans="2:31" x14ac:dyDescent="0.3">
      <c r="B1452" s="4" t="s">
        <v>22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603"/>
        <v>0</v>
      </c>
      <c r="AE1452" s="54"/>
    </row>
    <row r="1453" spans="2:31" x14ac:dyDescent="0.3">
      <c r="B1453" s="4" t="s">
        <v>23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603"/>
        <v>0</v>
      </c>
      <c r="AE1453" s="54"/>
    </row>
    <row r="1454" spans="2:31" x14ac:dyDescent="0.3">
      <c r="B1454" s="4" t="s">
        <v>24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0</v>
      </c>
      <c r="N1454" s="45">
        <v>0</v>
      </c>
      <c r="O1454" s="44">
        <v>0</v>
      </c>
      <c r="P1454" s="45">
        <v>0</v>
      </c>
      <c r="Q1454" s="44">
        <v>0</v>
      </c>
      <c r="R1454" s="45">
        <v>0</v>
      </c>
      <c r="S1454" s="44">
        <v>0</v>
      </c>
      <c r="T1454" s="45">
        <v>0</v>
      </c>
      <c r="U1454" s="44">
        <v>0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603"/>
        <v>0</v>
      </c>
      <c r="AE1454" s="54"/>
    </row>
    <row r="1455" spans="2:31" x14ac:dyDescent="0.3">
      <c r="B1455" s="4" t="s">
        <v>25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0</v>
      </c>
      <c r="O1455" s="44">
        <v>0</v>
      </c>
      <c r="P1455" s="45">
        <v>0</v>
      </c>
      <c r="Q1455" s="44">
        <v>0</v>
      </c>
      <c r="R1455" s="45">
        <v>0</v>
      </c>
      <c r="S1455" s="44">
        <v>0</v>
      </c>
      <c r="T1455" s="45">
        <v>0</v>
      </c>
      <c r="U1455" s="44">
        <v>0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603"/>
        <v>0</v>
      </c>
      <c r="AE1455" s="54"/>
    </row>
    <row r="1456" spans="2:31" x14ac:dyDescent="0.3">
      <c r="B1456" s="4" t="s">
        <v>26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</v>
      </c>
      <c r="N1456" s="45">
        <v>0</v>
      </c>
      <c r="O1456" s="44">
        <v>0</v>
      </c>
      <c r="P1456" s="45">
        <v>0</v>
      </c>
      <c r="Q1456" s="44">
        <v>0</v>
      </c>
      <c r="R1456" s="45">
        <v>0</v>
      </c>
      <c r="S1456" s="44">
        <v>0</v>
      </c>
      <c r="T1456" s="45">
        <v>0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603"/>
        <v>0</v>
      </c>
      <c r="AE1456" s="54"/>
    </row>
    <row r="1457" spans="2:31" x14ac:dyDescent="0.3">
      <c r="B1457" s="4" t="s">
        <v>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0</v>
      </c>
      <c r="N1457" s="45">
        <v>0</v>
      </c>
      <c r="O1457" s="44">
        <v>0</v>
      </c>
      <c r="P1457" s="45">
        <v>0</v>
      </c>
      <c r="Q1457" s="44">
        <v>0</v>
      </c>
      <c r="R1457" s="45">
        <v>0</v>
      </c>
      <c r="S1457" s="44">
        <v>0</v>
      </c>
      <c r="T1457" s="45">
        <v>0</v>
      </c>
      <c r="U1457" s="44">
        <v>0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603"/>
        <v>0</v>
      </c>
      <c r="AE1457" s="54"/>
    </row>
    <row r="1458" spans="2:31" x14ac:dyDescent="0.3">
      <c r="B1458" s="4" t="s">
        <v>28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603"/>
        <v>0</v>
      </c>
      <c r="AE1458" s="54"/>
    </row>
    <row r="1459" spans="2:31" x14ac:dyDescent="0.3">
      <c r="B1459" s="4" t="s">
        <v>106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603"/>
        <v>0</v>
      </c>
      <c r="AE1459" s="54"/>
    </row>
    <row r="1460" spans="2:31" x14ac:dyDescent="0.3">
      <c r="B1460" s="4" t="s">
        <v>29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603"/>
        <v>0</v>
      </c>
      <c r="AE1460" s="54"/>
    </row>
    <row r="1461" spans="2:31" x14ac:dyDescent="0.3">
      <c r="B1461" s="4" t="s">
        <v>30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603"/>
        <v>0</v>
      </c>
      <c r="AE1461" s="54"/>
    </row>
    <row r="1462" spans="2:31" x14ac:dyDescent="0.3">
      <c r="B1462" s="4" t="s">
        <v>31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1.3800000000000001</v>
      </c>
      <c r="M1462" s="44">
        <v>6.100000000000005</v>
      </c>
      <c r="N1462" s="45">
        <v>6.8999999999999941</v>
      </c>
      <c r="O1462" s="44">
        <v>7.8999999999999915</v>
      </c>
      <c r="P1462" s="45">
        <v>9.8000000000000025</v>
      </c>
      <c r="Q1462" s="44">
        <v>11.299999999999994</v>
      </c>
      <c r="R1462" s="45">
        <v>11.899999999999986</v>
      </c>
      <c r="S1462" s="44">
        <v>11.600000000000012</v>
      </c>
      <c r="T1462" s="45">
        <v>11.899999999999986</v>
      </c>
      <c r="U1462" s="44">
        <v>11.600000000000012</v>
      </c>
      <c r="V1462" s="45">
        <v>11.700000000000008</v>
      </c>
      <c r="W1462" s="44">
        <v>3.3250000000000011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603"/>
        <v>105.40499999999999</v>
      </c>
      <c r="AE1462" s="54"/>
    </row>
    <row r="1463" spans="2:31" x14ac:dyDescent="0.3">
      <c r="B1463" s="4" t="s">
        <v>32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0</v>
      </c>
      <c r="N1463" s="45">
        <v>0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603"/>
        <v>0</v>
      </c>
      <c r="AE1463" s="54"/>
    </row>
    <row r="1464" spans="2:31" x14ac:dyDescent="0.3">
      <c r="B1464" s="4" t="s">
        <v>33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603"/>
        <v>0</v>
      </c>
      <c r="AE1464" s="54"/>
    </row>
    <row r="1465" spans="2:31" x14ac:dyDescent="0.3">
      <c r="B1465" s="4" t="s">
        <v>34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0</v>
      </c>
      <c r="S1465" s="44">
        <v>0</v>
      </c>
      <c r="T1465" s="45">
        <v>0</v>
      </c>
      <c r="U1465" s="44">
        <v>0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603"/>
        <v>0</v>
      </c>
      <c r="AE1465" s="54"/>
    </row>
    <row r="1466" spans="2:31" x14ac:dyDescent="0.3">
      <c r="B1466" s="4" t="s">
        <v>35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603"/>
        <v>0</v>
      </c>
      <c r="AE1466" s="54"/>
    </row>
    <row r="1467" spans="2:31" x14ac:dyDescent="0.3">
      <c r="B1467" s="4" t="s">
        <v>36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0</v>
      </c>
      <c r="S1467" s="44">
        <v>0</v>
      </c>
      <c r="T1467" s="45">
        <v>0</v>
      </c>
      <c r="U1467" s="44">
        <v>0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603"/>
        <v>0</v>
      </c>
      <c r="AE1467" s="54"/>
    </row>
    <row r="1468" spans="2:31" x14ac:dyDescent="0.3">
      <c r="B1468" s="4" t="s">
        <v>107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603"/>
        <v>0</v>
      </c>
      <c r="AE1468" s="54"/>
    </row>
    <row r="1469" spans="2:31" x14ac:dyDescent="0.3">
      <c r="B1469" s="4" t="s">
        <v>86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603"/>
        <v>0</v>
      </c>
      <c r="AE1469" s="54"/>
    </row>
    <row r="1470" spans="2:31" x14ac:dyDescent="0.3">
      <c r="B1470" s="4" t="s">
        <v>87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603"/>
        <v>0</v>
      </c>
      <c r="AE1470" s="54"/>
    </row>
    <row r="1471" spans="2:31" x14ac:dyDescent="0.3">
      <c r="B1471" s="4" t="s">
        <v>93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603"/>
        <v>0</v>
      </c>
      <c r="AE1471" s="54"/>
    </row>
    <row r="1472" spans="2:31" x14ac:dyDescent="0.3">
      <c r="B1472" s="4" t="s">
        <v>98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603"/>
        <v>0</v>
      </c>
      <c r="AE1472" s="54"/>
    </row>
    <row r="1473" spans="2:31" x14ac:dyDescent="0.3">
      <c r="B1473" s="4" t="s">
        <v>99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603"/>
        <v>0</v>
      </c>
      <c r="AE1473" s="54"/>
    </row>
    <row r="1474" spans="2:31" x14ac:dyDescent="0.3">
      <c r="B1474" s="4" t="s">
        <v>100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1.1400000000000003</v>
      </c>
      <c r="M1474" s="44">
        <v>8.3999999999999897</v>
      </c>
      <c r="N1474" s="45">
        <v>13.600000000000014</v>
      </c>
      <c r="O1474" s="44">
        <v>16.299999999999983</v>
      </c>
      <c r="P1474" s="45">
        <v>16.5</v>
      </c>
      <c r="Q1474" s="44">
        <v>16.786333333333335</v>
      </c>
      <c r="R1474" s="45">
        <v>33.155833333333327</v>
      </c>
      <c r="S1474" s="44">
        <v>59.959666666666642</v>
      </c>
      <c r="T1474" s="45">
        <v>57.481000000000002</v>
      </c>
      <c r="U1474" s="44">
        <v>53.920166666666667</v>
      </c>
      <c r="V1474" s="45">
        <v>4.8316666666666652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603"/>
        <v>282.07466666666659</v>
      </c>
      <c r="AE1474" s="54"/>
    </row>
    <row r="1475" spans="2:31" x14ac:dyDescent="0.3">
      <c r="B1475" s="4" t="s">
        <v>101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8.4961666666666655</v>
      </c>
      <c r="M1475" s="44">
        <v>43.737666666666669</v>
      </c>
      <c r="N1475" s="45">
        <v>38.064000000000007</v>
      </c>
      <c r="O1475" s="44">
        <v>33.568833333333323</v>
      </c>
      <c r="P1475" s="45">
        <v>25.365499999999994</v>
      </c>
      <c r="Q1475" s="44">
        <v>18.567666666666664</v>
      </c>
      <c r="R1475" s="45">
        <v>2.8223333333333338</v>
      </c>
      <c r="S1475" s="44">
        <v>0.4253333333333334</v>
      </c>
      <c r="T1475" s="45">
        <v>1.1068333333333331</v>
      </c>
      <c r="U1475" s="44">
        <v>3.7431666666666676</v>
      </c>
      <c r="V1475" s="45">
        <v>8.112999999999996</v>
      </c>
      <c r="W1475" s="44">
        <v>0.31416666666666632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603"/>
        <v>184.32466666666667</v>
      </c>
      <c r="AE1475" s="54"/>
    </row>
    <row r="1476" spans="2:31" x14ac:dyDescent="0.3">
      <c r="B1476" s="4" t="s">
        <v>108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0</v>
      </c>
      <c r="P1476" s="45">
        <v>0</v>
      </c>
      <c r="Q1476" s="44">
        <v>0</v>
      </c>
      <c r="R1476" s="45">
        <v>0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603"/>
        <v>0</v>
      </c>
      <c r="AE1476" s="54"/>
    </row>
    <row r="1477" spans="2:31" x14ac:dyDescent="0.3">
      <c r="B1477" s="4" t="s">
        <v>114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12.124166666666664</v>
      </c>
      <c r="M1477" s="44">
        <v>60.733166666666669</v>
      </c>
      <c r="N1477" s="45">
        <v>60.415000000000006</v>
      </c>
      <c r="O1477" s="44">
        <v>65.593833333333308</v>
      </c>
      <c r="P1477" s="45">
        <v>56.674666666666667</v>
      </c>
      <c r="Q1477" s="44">
        <v>60.050333333333334</v>
      </c>
      <c r="R1477" s="45">
        <v>63.022833333333331</v>
      </c>
      <c r="S1477" s="44">
        <v>78.274333333333331</v>
      </c>
      <c r="T1477" s="45">
        <v>90.321666666666701</v>
      </c>
      <c r="U1477" s="44">
        <v>95.421500000000009</v>
      </c>
      <c r="V1477" s="45">
        <v>46.086000000000006</v>
      </c>
      <c r="W1477" s="44">
        <v>3.4135000000000031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603"/>
        <v>692.13100000000009</v>
      </c>
      <c r="AE1477" s="54"/>
    </row>
    <row r="1478" spans="2:31" x14ac:dyDescent="0.3">
      <c r="B1478" s="4" t="s">
        <v>118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603"/>
        <v>0</v>
      </c>
      <c r="AE1478" s="54"/>
    </row>
    <row r="1479" spans="2:31" x14ac:dyDescent="0.3">
      <c r="B1479" s="4" t="s">
        <v>125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4.1358333333333333</v>
      </c>
      <c r="M1479" s="44">
        <v>22.409166666666668</v>
      </c>
      <c r="N1479" s="45">
        <v>23.815166666666663</v>
      </c>
      <c r="O1479" s="44">
        <v>25.445500000000003</v>
      </c>
      <c r="P1479" s="45">
        <v>23.888999999999996</v>
      </c>
      <c r="Q1479" s="44">
        <v>19.182833333333331</v>
      </c>
      <c r="R1479" s="45">
        <v>7.5093333333333367</v>
      </c>
      <c r="S1479" s="44">
        <v>6.6675000000000004</v>
      </c>
      <c r="T1479" s="45">
        <v>14.864833333333337</v>
      </c>
      <c r="U1479" s="44">
        <v>17.52</v>
      </c>
      <c r="V1479" s="45">
        <v>13.486833333333328</v>
      </c>
      <c r="W1479" s="44">
        <v>3.3118333333333334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603"/>
        <v>182.23783333333333</v>
      </c>
      <c r="AE1479" s="54"/>
    </row>
    <row r="1480" spans="2:31" x14ac:dyDescent="0.3">
      <c r="B1480" s="4" t="s">
        <v>126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603"/>
        <v>0</v>
      </c>
      <c r="AE1480" s="54"/>
    </row>
    <row r="1481" spans="2:31" x14ac:dyDescent="0.3">
      <c r="B1481" s="4" t="s">
        <v>304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603"/>
        <v>0</v>
      </c>
      <c r="AE1481" s="54"/>
    </row>
    <row r="1482" spans="2:31" x14ac:dyDescent="0.3">
      <c r="B1482" s="4" t="s">
        <v>305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ref="AD1482" si="604">SUM(E1482:AB1482)</f>
        <v>0</v>
      </c>
      <c r="AE1482" s="54"/>
    </row>
    <row r="1483" spans="2:31" x14ac:dyDescent="0.3">
      <c r="B1483" s="4" t="s">
        <v>317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603"/>
        <v>0</v>
      </c>
      <c r="AE1483" s="54"/>
    </row>
    <row r="1484" spans="2:31" x14ac:dyDescent="0.3">
      <c r="B1484" s="12" t="s">
        <v>2</v>
      </c>
      <c r="C1484" s="12"/>
      <c r="D1484" s="12"/>
      <c r="E1484" s="13">
        <f>SUM(E1433:E1483)</f>
        <v>0</v>
      </c>
      <c r="F1484" s="13">
        <f t="shared" ref="F1484" si="605">SUM(F1433:F1483)</f>
        <v>0</v>
      </c>
      <c r="G1484" s="13">
        <f t="shared" ref="G1484" si="606">SUM(G1433:G1483)</f>
        <v>0</v>
      </c>
      <c r="H1484" s="13">
        <f t="shared" ref="H1484" si="607">SUM(H1433:H1483)</f>
        <v>0</v>
      </c>
      <c r="I1484" s="13">
        <f t="shared" ref="I1484" si="608">SUM(I1433:I1483)</f>
        <v>0</v>
      </c>
      <c r="J1484" s="13">
        <f t="shared" ref="J1484" si="609">SUM(J1433:J1483)</f>
        <v>0</v>
      </c>
      <c r="K1484" s="13">
        <f t="shared" ref="K1484" si="610">SUM(K1433:K1483)</f>
        <v>0</v>
      </c>
      <c r="L1484" s="13">
        <f t="shared" ref="L1484" si="611">SUM(L1433:L1483)</f>
        <v>67.013500000000008</v>
      </c>
      <c r="M1484" s="13">
        <f t="shared" ref="M1484" si="612">SUM(M1433:M1483)</f>
        <v>381.74749999999989</v>
      </c>
      <c r="N1484" s="13">
        <f t="shared" ref="N1484" si="613">SUM(N1433:N1483)</f>
        <v>275.80416666666667</v>
      </c>
      <c r="O1484" s="13">
        <f t="shared" ref="O1484" si="614">SUM(O1433:O1483)</f>
        <v>288.68233333333325</v>
      </c>
      <c r="P1484" s="13">
        <f t="shared" ref="P1484" si="615">SUM(P1433:P1483)</f>
        <v>272.83033333333339</v>
      </c>
      <c r="Q1484" s="13">
        <f t="shared" ref="Q1484" si="616">SUM(Q1433:Q1483)</f>
        <v>346.14433333333335</v>
      </c>
      <c r="R1484" s="13">
        <f t="shared" ref="R1484" si="617">SUM(R1433:R1483)</f>
        <v>584.1189999999998</v>
      </c>
      <c r="S1484" s="13">
        <f t="shared" ref="S1484" si="618">SUM(S1433:S1483)</f>
        <v>634.01666666666665</v>
      </c>
      <c r="T1484" s="13">
        <f t="shared" ref="T1484" si="619">SUM(T1433:T1483)</f>
        <v>731.10533333333342</v>
      </c>
      <c r="U1484" s="13">
        <f t="shared" ref="U1484" si="620">SUM(U1433:U1483)</f>
        <v>874.39783333333344</v>
      </c>
      <c r="V1484" s="13">
        <f t="shared" ref="V1484" si="621">SUM(V1433:V1483)</f>
        <v>507.03266666666661</v>
      </c>
      <c r="W1484" s="13">
        <f t="shared" ref="W1484" si="622">SUM(W1433:W1483)</f>
        <v>52.312000000000012</v>
      </c>
      <c r="X1484" s="13">
        <f t="shared" ref="X1484" si="623">SUM(X1433:X1483)</f>
        <v>0</v>
      </c>
      <c r="Y1484" s="13">
        <f t="shared" ref="Y1484" si="624">SUM(Y1433:Y1483)</f>
        <v>0</v>
      </c>
      <c r="Z1484" s="13">
        <f t="shared" ref="Z1484" si="625">SUM(Z1433:Z1483)</f>
        <v>0</v>
      </c>
      <c r="AA1484" s="13">
        <f t="shared" ref="AA1484" si="626">SUM(AA1433:AA1483)</f>
        <v>0</v>
      </c>
      <c r="AB1484" s="13">
        <f t="shared" ref="AB1484" si="627">SUM(AB1433:AB1483)</f>
        <v>0</v>
      </c>
      <c r="AC1484" s="116">
        <f>SUM(AC1433:AE1483)</f>
        <v>5015.2056666666658</v>
      </c>
      <c r="AD1484" s="116"/>
      <c r="AE1484" s="116"/>
    </row>
    <row r="1487" spans="2:31" x14ac:dyDescent="0.3">
      <c r="B1487" s="8">
        <f>'Resumen-Mensual'!$AE$26</f>
        <v>45774</v>
      </c>
    </row>
    <row r="1488" spans="2:31" x14ac:dyDescent="0.3">
      <c r="B1488" s="8"/>
    </row>
    <row r="1489" spans="2:31" x14ac:dyDescent="0.3">
      <c r="B1489" s="9" t="s">
        <v>81</v>
      </c>
      <c r="C1489" s="10"/>
      <c r="D1489" s="10"/>
      <c r="E1489" s="11">
        <v>1</v>
      </c>
      <c r="F1489" s="11">
        <v>2</v>
      </c>
      <c r="G1489" s="11">
        <v>3</v>
      </c>
      <c r="H1489" s="11">
        <v>4</v>
      </c>
      <c r="I1489" s="11">
        <v>5</v>
      </c>
      <c r="J1489" s="11">
        <v>6</v>
      </c>
      <c r="K1489" s="11">
        <v>7</v>
      </c>
      <c r="L1489" s="11">
        <v>8</v>
      </c>
      <c r="M1489" s="11">
        <v>9</v>
      </c>
      <c r="N1489" s="11">
        <v>10</v>
      </c>
      <c r="O1489" s="11">
        <v>11</v>
      </c>
      <c r="P1489" s="11">
        <v>12</v>
      </c>
      <c r="Q1489" s="11">
        <v>13</v>
      </c>
      <c r="R1489" s="11">
        <v>14</v>
      </c>
      <c r="S1489" s="11">
        <v>15</v>
      </c>
      <c r="T1489" s="11">
        <v>16</v>
      </c>
      <c r="U1489" s="11">
        <v>17</v>
      </c>
      <c r="V1489" s="11">
        <v>18</v>
      </c>
      <c r="W1489" s="11">
        <v>19</v>
      </c>
      <c r="X1489" s="11">
        <v>20</v>
      </c>
      <c r="Y1489" s="11">
        <v>21</v>
      </c>
      <c r="Z1489" s="11">
        <v>22</v>
      </c>
      <c r="AA1489" s="11">
        <v>23</v>
      </c>
      <c r="AB1489" s="11">
        <v>24</v>
      </c>
      <c r="AC1489" s="99" t="s">
        <v>2</v>
      </c>
      <c r="AD1489" s="99"/>
      <c r="AE1489" s="99"/>
    </row>
    <row r="1490" spans="2:31" x14ac:dyDescent="0.3">
      <c r="B1490" s="14" t="s">
        <v>4</v>
      </c>
      <c r="C1490" s="47"/>
      <c r="D1490" s="47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4.4855000000000009</v>
      </c>
      <c r="M1490" s="44">
        <v>3.5604999999999998</v>
      </c>
      <c r="N1490" s="45">
        <v>3.8398333333333325</v>
      </c>
      <c r="O1490" s="44">
        <v>3.3686666666666669</v>
      </c>
      <c r="P1490" s="45">
        <v>2.1548333333333329</v>
      </c>
      <c r="Q1490" s="44">
        <v>3.8446666666666673</v>
      </c>
      <c r="R1490" s="45">
        <v>13.515333333333331</v>
      </c>
      <c r="S1490" s="44">
        <v>14.064666666666664</v>
      </c>
      <c r="T1490" s="45">
        <v>23.103000000000012</v>
      </c>
      <c r="U1490" s="44">
        <v>14.45083333333333</v>
      </c>
      <c r="V1490" s="45">
        <v>5.7999999999999972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6"/>
      <c r="AD1490" s="57">
        <f>SUM(E1490:AB1490)</f>
        <v>92.187833333333344</v>
      </c>
      <c r="AE1490" s="56"/>
    </row>
    <row r="1491" spans="2:31" x14ac:dyDescent="0.3">
      <c r="B1491" s="14" t="s">
        <v>5</v>
      </c>
      <c r="C1491" s="14"/>
      <c r="D1491" s="1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5.0053333333333345</v>
      </c>
      <c r="M1491" s="44">
        <v>19.024166666666662</v>
      </c>
      <c r="N1491" s="45">
        <v>11.509500000000003</v>
      </c>
      <c r="O1491" s="44">
        <v>4.7144999999999992</v>
      </c>
      <c r="P1491" s="45">
        <v>7.9363333333333355</v>
      </c>
      <c r="Q1491" s="44">
        <v>9.2486666666666686</v>
      </c>
      <c r="R1491" s="45">
        <v>5.1523333333333285</v>
      </c>
      <c r="S1491" s="44">
        <v>8.6676666666666637</v>
      </c>
      <c r="T1491" s="45">
        <v>14.288666666666668</v>
      </c>
      <c r="U1491" s="44">
        <v>23.15783333333334</v>
      </c>
      <c r="V1491" s="45">
        <v>13.886666666666665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>SUM(E1491:AB1491)</f>
        <v>122.59166666666668</v>
      </c>
      <c r="AE1491" s="54"/>
    </row>
    <row r="1492" spans="2:31" x14ac:dyDescent="0.3">
      <c r="B1492" s="14" t="s">
        <v>6</v>
      </c>
      <c r="C1492" s="14"/>
      <c r="D1492" s="1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0.90699999999999903</v>
      </c>
      <c r="M1492" s="44">
        <v>0.21050000000000002</v>
      </c>
      <c r="N1492" s="45">
        <v>0.19949999999999971</v>
      </c>
      <c r="O1492" s="44">
        <v>1.0036666666666669</v>
      </c>
      <c r="P1492" s="45">
        <v>4.2856666666666685</v>
      </c>
      <c r="Q1492" s="44">
        <v>14.296000000000001</v>
      </c>
      <c r="R1492" s="45">
        <v>13.286000000000001</v>
      </c>
      <c r="S1492" s="44">
        <v>27.970999999999986</v>
      </c>
      <c r="T1492" s="45">
        <v>39.44000000000004</v>
      </c>
      <c r="U1492" s="44">
        <v>42.905333333333331</v>
      </c>
      <c r="V1492" s="45">
        <v>27.611333333333317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ref="AD1492:AD1540" si="628">SUM(E1492:AB1492)</f>
        <v>172.11600000000001</v>
      </c>
      <c r="AE1492" s="54"/>
    </row>
    <row r="1493" spans="2:31" x14ac:dyDescent="0.3">
      <c r="B1493" s="14" t="s">
        <v>105</v>
      </c>
      <c r="C1493" s="14"/>
      <c r="D1493" s="1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0.3106666666666667</v>
      </c>
      <c r="M1493" s="44">
        <v>0.30999999999999994</v>
      </c>
      <c r="N1493" s="45">
        <v>0.26383333333333359</v>
      </c>
      <c r="O1493" s="44">
        <v>0.23000000000000032</v>
      </c>
      <c r="P1493" s="45">
        <v>6.0500000000000069</v>
      </c>
      <c r="Q1493" s="44">
        <v>29.029999999999976</v>
      </c>
      <c r="R1493" s="45">
        <v>88.49950000000004</v>
      </c>
      <c r="S1493" s="44">
        <v>112.19499999999999</v>
      </c>
      <c r="T1493" s="45">
        <v>139.44233333333335</v>
      </c>
      <c r="U1493" s="44">
        <v>137.78800000000004</v>
      </c>
      <c r="V1493" s="45">
        <v>83.678499999999985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628"/>
        <v>597.79783333333341</v>
      </c>
      <c r="AE1493" s="54"/>
    </row>
    <row r="1494" spans="2:31" x14ac:dyDescent="0.3">
      <c r="B1494" s="14" t="s">
        <v>7</v>
      </c>
      <c r="C1494" s="14"/>
      <c r="D1494" s="1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9.8999999999999963E-2</v>
      </c>
      <c r="N1494" s="45">
        <v>1.8333333333332943E-3</v>
      </c>
      <c r="O1494" s="44">
        <v>0.74050000000000005</v>
      </c>
      <c r="P1494" s="45">
        <v>4.4484999999999992</v>
      </c>
      <c r="Q1494" s="44">
        <v>27.627333333333329</v>
      </c>
      <c r="R1494" s="45">
        <v>55.272166666666664</v>
      </c>
      <c r="S1494" s="44">
        <v>57.765833333333326</v>
      </c>
      <c r="T1494" s="45">
        <v>58.484999999999992</v>
      </c>
      <c r="U1494" s="44">
        <v>44.047000000000004</v>
      </c>
      <c r="V1494" s="45">
        <v>16.103666666666665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628"/>
        <v>264.59083333333331</v>
      </c>
      <c r="AE1494" s="54"/>
    </row>
    <row r="1495" spans="2:31" x14ac:dyDescent="0.3">
      <c r="B1495" s="14" t="s">
        <v>8</v>
      </c>
      <c r="C1495" s="14"/>
      <c r="D1495" s="1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8.0519999999999943</v>
      </c>
      <c r="M1495" s="44">
        <v>10.559999999999992</v>
      </c>
      <c r="N1495" s="45">
        <v>9.0299999999999851</v>
      </c>
      <c r="O1495" s="44">
        <v>7.2861666666666656</v>
      </c>
      <c r="P1495" s="45">
        <v>2.1601666666666639</v>
      </c>
      <c r="Q1495" s="44">
        <v>2.6143333333333354</v>
      </c>
      <c r="R1495" s="45">
        <v>4.9038333333333339</v>
      </c>
      <c r="S1495" s="44">
        <v>7.9593333333333458</v>
      </c>
      <c r="T1495" s="45">
        <v>11.509999999999994</v>
      </c>
      <c r="U1495" s="44">
        <v>5.887666666666667</v>
      </c>
      <c r="V1495" s="45">
        <v>1.6014999999999995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628"/>
        <v>71.564999999999969</v>
      </c>
      <c r="AE1495" s="54"/>
    </row>
    <row r="1496" spans="2:31" x14ac:dyDescent="0.3">
      <c r="B1496" s="14" t="s">
        <v>9</v>
      </c>
      <c r="C1496" s="14"/>
      <c r="D1496" s="1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7.9001666666666654</v>
      </c>
      <c r="M1496" s="44">
        <v>8.5980000000000008</v>
      </c>
      <c r="N1496" s="45">
        <v>3.0124999999999997</v>
      </c>
      <c r="O1496" s="44">
        <v>2.4716666666666658</v>
      </c>
      <c r="P1496" s="45">
        <v>4.4286666666666665</v>
      </c>
      <c r="Q1496" s="44">
        <v>5.4633333333333347</v>
      </c>
      <c r="R1496" s="45">
        <v>9.6893333333333285</v>
      </c>
      <c r="S1496" s="44">
        <v>10.794833333333333</v>
      </c>
      <c r="T1496" s="45">
        <v>16.843000000000014</v>
      </c>
      <c r="U1496" s="44">
        <v>25.295999999999978</v>
      </c>
      <c r="V1496" s="45">
        <v>30.55833333333333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628"/>
        <v>125.05583333333331</v>
      </c>
      <c r="AE1496" s="54"/>
    </row>
    <row r="1497" spans="2:31" x14ac:dyDescent="0.3">
      <c r="B1497" s="14" t="s">
        <v>10</v>
      </c>
      <c r="C1497" s="14"/>
      <c r="D1497" s="1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0.74450000000000016</v>
      </c>
      <c r="M1497" s="44">
        <v>2.9796666666666667</v>
      </c>
      <c r="N1497" s="45">
        <v>3.3766666666666674</v>
      </c>
      <c r="O1497" s="44">
        <v>3.4831666666666687</v>
      </c>
      <c r="P1497" s="45">
        <v>4.0668333333333324</v>
      </c>
      <c r="Q1497" s="44">
        <v>5.1844999999999972</v>
      </c>
      <c r="R1497" s="45">
        <v>7.0333333333333323</v>
      </c>
      <c r="S1497" s="44">
        <v>11.044833333333333</v>
      </c>
      <c r="T1497" s="45">
        <v>16.651</v>
      </c>
      <c r="U1497" s="44">
        <v>21.923833333333338</v>
      </c>
      <c r="V1497" s="45">
        <v>16.786166666666666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628"/>
        <v>93.274499999999989</v>
      </c>
      <c r="AE1497" s="54"/>
    </row>
    <row r="1498" spans="2:31" x14ac:dyDescent="0.3">
      <c r="B1498" s="14" t="s">
        <v>11</v>
      </c>
      <c r="C1498" s="14"/>
      <c r="D1498" s="1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3.5699999999999981</v>
      </c>
      <c r="M1498" s="44">
        <v>4.5226666666666624</v>
      </c>
      <c r="N1498" s="45">
        <v>2.7618333333333336</v>
      </c>
      <c r="O1498" s="44">
        <v>1.1265000000000001</v>
      </c>
      <c r="P1498" s="45">
        <v>0</v>
      </c>
      <c r="Q1498" s="44">
        <v>0.17566666666666661</v>
      </c>
      <c r="R1498" s="45">
        <v>3.9159999999999999</v>
      </c>
      <c r="S1498" s="44">
        <v>6.4294999999999956</v>
      </c>
      <c r="T1498" s="45">
        <v>9.9513333333333414</v>
      </c>
      <c r="U1498" s="44">
        <v>12.8535</v>
      </c>
      <c r="V1498" s="45">
        <v>10.361166666666668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628"/>
        <v>55.668166666666657</v>
      </c>
      <c r="AE1498" s="54"/>
    </row>
    <row r="1499" spans="2:31" x14ac:dyDescent="0.3">
      <c r="B1499" s="14" t="s">
        <v>12</v>
      </c>
      <c r="C1499" s="14"/>
      <c r="D1499" s="1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2.2166666666666519E-2</v>
      </c>
      <c r="M1499" s="44">
        <v>7.844999999999998</v>
      </c>
      <c r="N1499" s="45">
        <v>7.9626666666666672</v>
      </c>
      <c r="O1499" s="44">
        <v>6.7461666666666664</v>
      </c>
      <c r="P1499" s="45">
        <v>8.282333333333332</v>
      </c>
      <c r="Q1499" s="44">
        <v>9.1233333333333331</v>
      </c>
      <c r="R1499" s="45">
        <v>13.135666666666664</v>
      </c>
      <c r="S1499" s="44">
        <v>19.626166666666677</v>
      </c>
      <c r="T1499" s="45">
        <v>27.99916666666666</v>
      </c>
      <c r="U1499" s="44">
        <v>29.026499999999999</v>
      </c>
      <c r="V1499" s="45">
        <v>20.522166666666656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628"/>
        <v>150.29133333333334</v>
      </c>
      <c r="AE1499" s="54"/>
    </row>
    <row r="1500" spans="2:31" x14ac:dyDescent="0.3">
      <c r="B1500" s="14" t="s">
        <v>13</v>
      </c>
      <c r="C1500" s="14"/>
      <c r="D1500" s="1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0.18199999999999997</v>
      </c>
      <c r="N1500" s="45">
        <v>0</v>
      </c>
      <c r="O1500" s="44">
        <v>0.31700000000000012</v>
      </c>
      <c r="P1500" s="45">
        <v>0.77350000000000008</v>
      </c>
      <c r="Q1500" s="44">
        <v>5.4958333333333345</v>
      </c>
      <c r="R1500" s="45">
        <v>9.9593333333333351</v>
      </c>
      <c r="S1500" s="44">
        <v>19.37316666666667</v>
      </c>
      <c r="T1500" s="45">
        <v>42.134500000000003</v>
      </c>
      <c r="U1500" s="44">
        <v>55.38566666666668</v>
      </c>
      <c r="V1500" s="45">
        <v>50.836166666666678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628"/>
        <v>184.45716666666672</v>
      </c>
      <c r="AE1500" s="54"/>
    </row>
    <row r="1501" spans="2:31" x14ac:dyDescent="0.3">
      <c r="B1501" s="14" t="s">
        <v>14</v>
      </c>
      <c r="C1501" s="14"/>
      <c r="D1501" s="1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628"/>
        <v>0</v>
      </c>
      <c r="AE1501" s="54"/>
    </row>
    <row r="1502" spans="2:31" x14ac:dyDescent="0.3">
      <c r="B1502" s="14" t="s">
        <v>15</v>
      </c>
      <c r="C1502" s="14"/>
      <c r="D1502" s="1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3.8905000000000003</v>
      </c>
      <c r="M1502" s="44">
        <v>5.5399999999999983</v>
      </c>
      <c r="N1502" s="45">
        <v>0.63666666666666649</v>
      </c>
      <c r="O1502" s="44">
        <v>4.1926666666666694</v>
      </c>
      <c r="P1502" s="45">
        <v>0</v>
      </c>
      <c r="Q1502" s="44">
        <v>0</v>
      </c>
      <c r="R1502" s="45">
        <v>6.3333333333329021E-3</v>
      </c>
      <c r="S1502" s="44">
        <v>0</v>
      </c>
      <c r="T1502" s="45">
        <v>0</v>
      </c>
      <c r="U1502" s="44">
        <v>3.5373333333333332</v>
      </c>
      <c r="V1502" s="45">
        <v>12.011333333333333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628"/>
        <v>29.814833333333333</v>
      </c>
      <c r="AE1502" s="54"/>
    </row>
    <row r="1503" spans="2:31" x14ac:dyDescent="0.3">
      <c r="B1503" s="14" t="s">
        <v>16</v>
      </c>
      <c r="C1503" s="14"/>
      <c r="D1503" s="1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0</v>
      </c>
      <c r="N1503" s="45">
        <v>0</v>
      </c>
      <c r="O1503" s="44">
        <v>0</v>
      </c>
      <c r="P1503" s="45">
        <v>0</v>
      </c>
      <c r="Q1503" s="44">
        <v>0</v>
      </c>
      <c r="R1503" s="45">
        <v>0</v>
      </c>
      <c r="S1503" s="44">
        <v>0</v>
      </c>
      <c r="T1503" s="45">
        <v>0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628"/>
        <v>0</v>
      </c>
      <c r="AE1503" s="54"/>
    </row>
    <row r="1504" spans="2:31" x14ac:dyDescent="0.3">
      <c r="B1504" s="14" t="s">
        <v>17</v>
      </c>
      <c r="C1504" s="14"/>
      <c r="D1504" s="1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2.0185000000000008</v>
      </c>
      <c r="M1504" s="44">
        <v>0.107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628"/>
        <v>2.1255000000000011</v>
      </c>
      <c r="AE1504" s="54"/>
    </row>
    <row r="1505" spans="2:31" x14ac:dyDescent="0.3">
      <c r="B1505" s="14" t="s">
        <v>18</v>
      </c>
      <c r="C1505" s="14"/>
      <c r="D1505" s="1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1.0475000000000001</v>
      </c>
      <c r="M1505" s="44">
        <v>5.0838333333333319</v>
      </c>
      <c r="N1505" s="45">
        <v>1.1911666666666667</v>
      </c>
      <c r="O1505" s="44">
        <v>0.6938333333333333</v>
      </c>
      <c r="P1505" s="45">
        <v>2.4858333333333338</v>
      </c>
      <c r="Q1505" s="44">
        <v>8.4123333333333328</v>
      </c>
      <c r="R1505" s="45">
        <v>0.4880000000000011</v>
      </c>
      <c r="S1505" s="44">
        <v>0.14483333333333312</v>
      </c>
      <c r="T1505" s="45">
        <v>0</v>
      </c>
      <c r="U1505" s="44">
        <v>5.8428333333333331</v>
      </c>
      <c r="V1505" s="45">
        <v>4.7534999999999998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628"/>
        <v>30.143666666666665</v>
      </c>
      <c r="AE1505" s="54"/>
    </row>
    <row r="1506" spans="2:31" x14ac:dyDescent="0.3">
      <c r="B1506" s="14" t="s">
        <v>19</v>
      </c>
      <c r="C1506" s="14"/>
      <c r="D1506" s="1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0.41849999999999993</v>
      </c>
      <c r="M1506" s="44">
        <v>0.32050000000000001</v>
      </c>
      <c r="N1506" s="45">
        <v>0.10749999999999996</v>
      </c>
      <c r="O1506" s="44">
        <v>0.47816666666666674</v>
      </c>
      <c r="P1506" s="45">
        <v>1.8369999999999995</v>
      </c>
      <c r="Q1506" s="44">
        <v>8.1698333333333331</v>
      </c>
      <c r="R1506" s="45">
        <v>0</v>
      </c>
      <c r="S1506" s="44">
        <v>0.14666666666666692</v>
      </c>
      <c r="T1506" s="45">
        <v>0.92400000000000115</v>
      </c>
      <c r="U1506" s="44">
        <v>9.9540000000000006</v>
      </c>
      <c r="V1506" s="45">
        <v>7.208333333333333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628"/>
        <v>29.564499999999999</v>
      </c>
      <c r="AE1506" s="54"/>
    </row>
    <row r="1507" spans="2:31" x14ac:dyDescent="0.3">
      <c r="B1507" s="4" t="s">
        <v>20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1.4633333333333334</v>
      </c>
      <c r="M1507" s="44">
        <v>1.4661666666666664</v>
      </c>
      <c r="N1507" s="45">
        <v>2.0284999999999997</v>
      </c>
      <c r="O1507" s="44">
        <v>3.5301666666666676</v>
      </c>
      <c r="P1507" s="45">
        <v>2.5909999999999997</v>
      </c>
      <c r="Q1507" s="44">
        <v>3.037666666666667</v>
      </c>
      <c r="R1507" s="45">
        <v>0.73600000000000032</v>
      </c>
      <c r="S1507" s="44">
        <v>0.2326666666666668</v>
      </c>
      <c r="T1507" s="45">
        <v>0.41333333333333339</v>
      </c>
      <c r="U1507" s="44">
        <v>3.9531666666666672</v>
      </c>
      <c r="V1507" s="45">
        <v>4.8346666666666671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628"/>
        <v>24.286666666666669</v>
      </c>
      <c r="AE1507" s="54"/>
    </row>
    <row r="1508" spans="2:31" x14ac:dyDescent="0.3">
      <c r="B1508" s="4" t="s">
        <v>21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0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628"/>
        <v>0</v>
      </c>
      <c r="AE1508" s="54"/>
    </row>
    <row r="1509" spans="2:31" x14ac:dyDescent="0.3">
      <c r="B1509" s="4" t="s">
        <v>22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0.27283333333333321</v>
      </c>
      <c r="M1509" s="44">
        <v>1.6166666666666666E-2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628"/>
        <v>0.28899999999999987</v>
      </c>
      <c r="AE1509" s="54"/>
    </row>
    <row r="1510" spans="2:31" x14ac:dyDescent="0.3">
      <c r="B1510" s="4" t="s">
        <v>23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0.20766666666666658</v>
      </c>
      <c r="M1510" s="44">
        <v>0.11749999999999999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628"/>
        <v>0.3251666666666666</v>
      </c>
      <c r="AE1510" s="54"/>
    </row>
    <row r="1511" spans="2:31" x14ac:dyDescent="0.3">
      <c r="B1511" s="4" t="s">
        <v>24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0</v>
      </c>
      <c r="O1511" s="44">
        <v>0</v>
      </c>
      <c r="P1511" s="45">
        <v>0</v>
      </c>
      <c r="Q1511" s="44">
        <v>0</v>
      </c>
      <c r="R1511" s="45">
        <v>0</v>
      </c>
      <c r="S1511" s="44">
        <v>0</v>
      </c>
      <c r="T1511" s="45">
        <v>0</v>
      </c>
      <c r="U1511" s="44">
        <v>0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628"/>
        <v>0</v>
      </c>
      <c r="AE1511" s="54"/>
    </row>
    <row r="1512" spans="2:31" x14ac:dyDescent="0.3">
      <c r="B1512" s="4" t="s">
        <v>25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5.3500000000000013E-2</v>
      </c>
      <c r="M1512" s="44">
        <v>0</v>
      </c>
      <c r="N1512" s="45">
        <v>0.39283333333333287</v>
      </c>
      <c r="O1512" s="44">
        <v>0.73383333333333356</v>
      </c>
      <c r="P1512" s="45">
        <v>4.2833333333333355E-2</v>
      </c>
      <c r="Q1512" s="44">
        <v>0</v>
      </c>
      <c r="R1512" s="45">
        <v>2.1128333333333336</v>
      </c>
      <c r="S1512" s="44">
        <v>2.2946666666666666</v>
      </c>
      <c r="T1512" s="45">
        <v>4.3610000000000015</v>
      </c>
      <c r="U1512" s="44">
        <v>0.65916666666666657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628"/>
        <v>10.650666666666668</v>
      </c>
      <c r="AE1512" s="54"/>
    </row>
    <row r="1513" spans="2:31" x14ac:dyDescent="0.3">
      <c r="B1513" s="4" t="s">
        <v>26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2.3996666666666662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0.10049999999999989</v>
      </c>
      <c r="AB1513" s="45">
        <v>1.7505000000000015</v>
      </c>
      <c r="AC1513" s="54"/>
      <c r="AD1513" s="55">
        <f t="shared" si="628"/>
        <v>4.2506666666666675</v>
      </c>
      <c r="AE1513" s="54"/>
    </row>
    <row r="1514" spans="2:31" x14ac:dyDescent="0.3">
      <c r="B1514" s="4" t="s">
        <v>27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4.3848333333333329</v>
      </c>
      <c r="M1514" s="44">
        <v>0.24333333333333348</v>
      </c>
      <c r="N1514" s="45">
        <v>0</v>
      </c>
      <c r="O1514" s="44">
        <v>0</v>
      </c>
      <c r="P1514" s="45">
        <v>0</v>
      </c>
      <c r="Q1514" s="44">
        <v>0</v>
      </c>
      <c r="R1514" s="45">
        <v>0</v>
      </c>
      <c r="S1514" s="44">
        <v>0</v>
      </c>
      <c r="T1514" s="45">
        <v>0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628"/>
        <v>4.6281666666666661</v>
      </c>
      <c r="AE1514" s="54"/>
    </row>
    <row r="1515" spans="2:31" x14ac:dyDescent="0.3">
      <c r="B1515" s="4" t="s">
        <v>28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1.1156666666666666</v>
      </c>
      <c r="M1515" s="44">
        <v>0.37600000000000006</v>
      </c>
      <c r="N1515" s="45">
        <v>0</v>
      </c>
      <c r="O1515" s="44">
        <v>0</v>
      </c>
      <c r="P1515" s="45">
        <v>0</v>
      </c>
      <c r="Q1515" s="44">
        <v>0</v>
      </c>
      <c r="R1515" s="45">
        <v>0</v>
      </c>
      <c r="S1515" s="44">
        <v>0</v>
      </c>
      <c r="T1515" s="45">
        <v>0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628"/>
        <v>1.4916666666666667</v>
      </c>
      <c r="AE1515" s="54"/>
    </row>
    <row r="1516" spans="2:31" x14ac:dyDescent="0.3">
      <c r="B1516" s="4" t="s">
        <v>106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7.9499999999999932E-2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628"/>
        <v>7.9499999999999932E-2</v>
      </c>
      <c r="AE1516" s="54"/>
    </row>
    <row r="1517" spans="2:31" x14ac:dyDescent="0.3">
      <c r="B1517" s="4" t="s">
        <v>29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1.256833333333333</v>
      </c>
      <c r="M1517" s="44">
        <v>9.7833333333333175E-2</v>
      </c>
      <c r="N1517" s="45">
        <v>0</v>
      </c>
      <c r="O1517" s="44">
        <v>0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628"/>
        <v>1.3546666666666662</v>
      </c>
      <c r="AE1517" s="54"/>
    </row>
    <row r="1518" spans="2:31" x14ac:dyDescent="0.3">
      <c r="B1518" s="4" t="s">
        <v>30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19.753499999999995</v>
      </c>
      <c r="M1518" s="44">
        <v>1.6491666666666667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628"/>
        <v>21.402666666666661</v>
      </c>
      <c r="AE1518" s="54"/>
    </row>
    <row r="1519" spans="2:31" x14ac:dyDescent="0.3">
      <c r="B1519" s="4" t="s">
        <v>31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11.110000000000003</v>
      </c>
      <c r="M1519" s="44">
        <v>5.7000000000000011</v>
      </c>
      <c r="N1519" s="45">
        <v>5.82</v>
      </c>
      <c r="O1519" s="44">
        <v>6.59</v>
      </c>
      <c r="P1519" s="45">
        <v>9.8099999999999987</v>
      </c>
      <c r="Q1519" s="44">
        <v>20.5</v>
      </c>
      <c r="R1519" s="45">
        <v>19.5</v>
      </c>
      <c r="S1519" s="44">
        <v>19.5</v>
      </c>
      <c r="T1519" s="45">
        <v>19.799999999999976</v>
      </c>
      <c r="U1519" s="44">
        <v>19.700000000000024</v>
      </c>
      <c r="V1519" s="45">
        <v>15.75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628"/>
        <v>153.78</v>
      </c>
      <c r="AE1519" s="54"/>
    </row>
    <row r="1520" spans="2:31" x14ac:dyDescent="0.3">
      <c r="B1520" s="4" t="s">
        <v>32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4.8498333333333346</v>
      </c>
      <c r="M1520" s="44">
        <v>0.441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628"/>
        <v>5.2908333333333344</v>
      </c>
      <c r="AE1520" s="54"/>
    </row>
    <row r="1521" spans="2:31" x14ac:dyDescent="0.3">
      <c r="B1521" s="4" t="s">
        <v>33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3.3824999999999998</v>
      </c>
      <c r="M1521" s="44">
        <v>0.10816666666666665</v>
      </c>
      <c r="N1521" s="45">
        <v>0</v>
      </c>
      <c r="O1521" s="44">
        <v>0</v>
      </c>
      <c r="P1521" s="45">
        <v>0</v>
      </c>
      <c r="Q1521" s="44">
        <v>0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0.14183333333333248</v>
      </c>
      <c r="AB1521" s="45">
        <v>1.8513333333333326</v>
      </c>
      <c r="AC1521" s="54"/>
      <c r="AD1521" s="55">
        <f t="shared" si="628"/>
        <v>5.4838333333333313</v>
      </c>
      <c r="AE1521" s="54"/>
    </row>
    <row r="1522" spans="2:31" x14ac:dyDescent="0.3">
      <c r="B1522" s="4" t="s">
        <v>34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</v>
      </c>
      <c r="N1522" s="45">
        <v>0.19366666666666668</v>
      </c>
      <c r="O1522" s="44">
        <v>1.3333333333333346E-3</v>
      </c>
      <c r="P1522" s="45">
        <v>0</v>
      </c>
      <c r="Q1522" s="44">
        <v>0</v>
      </c>
      <c r="R1522" s="45">
        <v>0</v>
      </c>
      <c r="S1522" s="44">
        <v>0</v>
      </c>
      <c r="T1522" s="45">
        <v>0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628"/>
        <v>0.19500000000000001</v>
      </c>
      <c r="AE1522" s="54"/>
    </row>
    <row r="1523" spans="2:31" x14ac:dyDescent="0.3">
      <c r="B1523" s="4" t="s">
        <v>35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1.4756666666666669</v>
      </c>
      <c r="M1523" s="44">
        <v>0.10733333333333332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628"/>
        <v>1.5830000000000002</v>
      </c>
      <c r="AE1523" s="54"/>
    </row>
    <row r="1524" spans="2:31" x14ac:dyDescent="0.3">
      <c r="B1524" s="4" t="s">
        <v>36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0.7068333333333332</v>
      </c>
      <c r="M1524" s="44">
        <v>2.3E-2</v>
      </c>
      <c r="N1524" s="45">
        <v>0</v>
      </c>
      <c r="O1524" s="44">
        <v>0</v>
      </c>
      <c r="P1524" s="45">
        <v>0</v>
      </c>
      <c r="Q1524" s="44">
        <v>0</v>
      </c>
      <c r="R1524" s="45">
        <v>0</v>
      </c>
      <c r="S1524" s="44">
        <v>0</v>
      </c>
      <c r="T1524" s="45">
        <v>0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628"/>
        <v>0.72983333333333322</v>
      </c>
      <c r="AE1524" s="54"/>
    </row>
    <row r="1525" spans="2:31" x14ac:dyDescent="0.3">
      <c r="B1525" s="4" t="s">
        <v>107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1.2441666666666662</v>
      </c>
      <c r="M1525" s="44">
        <v>6.1666666666666668E-2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628"/>
        <v>1.305833333333333</v>
      </c>
      <c r="AE1525" s="54"/>
    </row>
    <row r="1526" spans="2:31" x14ac:dyDescent="0.3">
      <c r="B1526" s="4" t="s">
        <v>86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2.5433333333333343</v>
      </c>
      <c r="M1526" s="44">
        <v>3.7833333333333358E-2</v>
      </c>
      <c r="N1526" s="45">
        <v>0</v>
      </c>
      <c r="O1526" s="44">
        <v>0</v>
      </c>
      <c r="P1526" s="45">
        <v>0</v>
      </c>
      <c r="Q1526" s="44">
        <v>0</v>
      </c>
      <c r="R1526" s="45">
        <v>0</v>
      </c>
      <c r="S1526" s="44">
        <v>0</v>
      </c>
      <c r="T1526" s="45">
        <v>0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1.8166666666666664E-2</v>
      </c>
      <c r="AA1526" s="44">
        <v>0.2818333333333341</v>
      </c>
      <c r="AB1526" s="45">
        <v>0.3274999999999999</v>
      </c>
      <c r="AC1526" s="54"/>
      <c r="AD1526" s="55">
        <f t="shared" si="628"/>
        <v>3.2086666666666686</v>
      </c>
      <c r="AE1526" s="54"/>
    </row>
    <row r="1527" spans="2:31" x14ac:dyDescent="0.3">
      <c r="B1527" s="4" t="s">
        <v>87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2.3924999999999996</v>
      </c>
      <c r="M1527" s="44">
        <v>9.8999999999999963E-2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628"/>
        <v>2.4914999999999994</v>
      </c>
      <c r="AE1527" s="54"/>
    </row>
    <row r="1528" spans="2:31" x14ac:dyDescent="0.3">
      <c r="B1528" s="4" t="s">
        <v>93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2.322833333333334</v>
      </c>
      <c r="M1528" s="44">
        <v>9.4333333333333338E-2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628"/>
        <v>2.4171666666666671</v>
      </c>
      <c r="AE1528" s="54"/>
    </row>
    <row r="1529" spans="2:31" x14ac:dyDescent="0.3">
      <c r="B1529" s="4" t="s">
        <v>98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1.7451666666666654</v>
      </c>
      <c r="M1529" s="44">
        <v>7.4166666666666659E-2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628"/>
        <v>1.8193333333333321</v>
      </c>
      <c r="AE1529" s="54"/>
    </row>
    <row r="1530" spans="2:31" x14ac:dyDescent="0.3">
      <c r="B1530" s="4" t="s">
        <v>99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3.2173333333333338</v>
      </c>
      <c r="M1530" s="44">
        <v>0.17866666666666664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628"/>
        <v>3.3960000000000004</v>
      </c>
      <c r="AE1530" s="54"/>
    </row>
    <row r="1531" spans="2:31" x14ac:dyDescent="0.3">
      <c r="B1531" s="4" t="s">
        <v>100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0.16500000000000004</v>
      </c>
      <c r="M1531" s="44">
        <v>2.5506666666666677</v>
      </c>
      <c r="N1531" s="45">
        <v>7.3309999999999924</v>
      </c>
      <c r="O1531" s="44">
        <v>10.5</v>
      </c>
      <c r="P1531" s="45">
        <v>11.200000000000006</v>
      </c>
      <c r="Q1531" s="44">
        <v>18.299999999999979</v>
      </c>
      <c r="R1531" s="45">
        <v>17.542833333333331</v>
      </c>
      <c r="S1531" s="44">
        <v>15.850166666666668</v>
      </c>
      <c r="T1531" s="45">
        <v>22.066166666666657</v>
      </c>
      <c r="U1531" s="44">
        <v>38.892999999999994</v>
      </c>
      <c r="V1531" s="45">
        <v>21.602333333333338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628"/>
        <v>166.00116666666665</v>
      </c>
      <c r="AE1531" s="54"/>
    </row>
    <row r="1532" spans="2:31" x14ac:dyDescent="0.3">
      <c r="B1532" s="4" t="s">
        <v>101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6.339999999999999</v>
      </c>
      <c r="M1532" s="44">
        <v>16.726000000000003</v>
      </c>
      <c r="N1532" s="45">
        <v>12.054333333333339</v>
      </c>
      <c r="O1532" s="44">
        <v>11.09016666666666</v>
      </c>
      <c r="P1532" s="45">
        <v>13.102166666666669</v>
      </c>
      <c r="Q1532" s="44">
        <v>7.6544999999999996</v>
      </c>
      <c r="R1532" s="45">
        <v>0.47866666666666646</v>
      </c>
      <c r="S1532" s="44">
        <v>0</v>
      </c>
      <c r="T1532" s="45">
        <v>0</v>
      </c>
      <c r="U1532" s="44">
        <v>0.239666666666667</v>
      </c>
      <c r="V1532" s="45">
        <v>0.11766666666666653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628"/>
        <v>67.803166666666669</v>
      </c>
      <c r="AE1532" s="54"/>
    </row>
    <row r="1533" spans="2:31" x14ac:dyDescent="0.3">
      <c r="B1533" s="4" t="s">
        <v>108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2.5143333333333331</v>
      </c>
      <c r="M1533" s="44">
        <v>0.57800000000000007</v>
      </c>
      <c r="N1533" s="45">
        <v>0</v>
      </c>
      <c r="O1533" s="44">
        <v>0</v>
      </c>
      <c r="P1533" s="45">
        <v>0</v>
      </c>
      <c r="Q1533" s="44">
        <v>0</v>
      </c>
      <c r="R1533" s="45">
        <v>0</v>
      </c>
      <c r="S1533" s="44">
        <v>0</v>
      </c>
      <c r="T1533" s="45">
        <v>0</v>
      </c>
      <c r="U1533" s="44">
        <v>0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628"/>
        <v>3.0923333333333334</v>
      </c>
      <c r="AE1533" s="54"/>
    </row>
    <row r="1534" spans="2:31" x14ac:dyDescent="0.3">
      <c r="B1534" s="4" t="s">
        <v>114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0.17399999999999999</v>
      </c>
      <c r="N1534" s="45">
        <v>0</v>
      </c>
      <c r="O1534" s="44">
        <v>0</v>
      </c>
      <c r="P1534" s="45">
        <v>0</v>
      </c>
      <c r="Q1534" s="44">
        <v>0.1148333333333333</v>
      </c>
      <c r="R1534" s="45">
        <v>6.1836666666666638</v>
      </c>
      <c r="S1534" s="44">
        <v>25.253166666666665</v>
      </c>
      <c r="T1534" s="45">
        <v>68.086833333333345</v>
      </c>
      <c r="U1534" s="44">
        <v>92.933999999999983</v>
      </c>
      <c r="V1534" s="45">
        <v>63.287166666666671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628"/>
        <v>256.03366666666665</v>
      </c>
      <c r="AE1534" s="54"/>
    </row>
    <row r="1535" spans="2:31" x14ac:dyDescent="0.3">
      <c r="B1535" s="4" t="s">
        <v>118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628"/>
        <v>0</v>
      </c>
      <c r="AE1535" s="54"/>
    </row>
    <row r="1536" spans="2:31" x14ac:dyDescent="0.3">
      <c r="B1536" s="4" t="s">
        <v>125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8.1279999999999983</v>
      </c>
      <c r="M1536" s="44">
        <v>16.045833333333331</v>
      </c>
      <c r="N1536" s="45">
        <v>16.451666666666657</v>
      </c>
      <c r="O1536" s="44">
        <v>13.399499999999993</v>
      </c>
      <c r="P1536" s="45">
        <v>16.601666666666663</v>
      </c>
      <c r="Q1536" s="44">
        <v>14.105333333333334</v>
      </c>
      <c r="R1536" s="45">
        <v>12.276333333333332</v>
      </c>
      <c r="S1536" s="44">
        <v>10.833500000000003</v>
      </c>
      <c r="T1536" s="45">
        <v>12.288166666666672</v>
      </c>
      <c r="U1536" s="44">
        <v>17.077000000000005</v>
      </c>
      <c r="V1536" s="45">
        <v>3.4946666666666659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628"/>
        <v>140.70166666666663</v>
      </c>
      <c r="AE1536" s="54"/>
    </row>
    <row r="1537" spans="2:31" x14ac:dyDescent="0.3">
      <c r="B1537" s="4" t="s">
        <v>126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628"/>
        <v>0</v>
      </c>
      <c r="AE1537" s="54"/>
    </row>
    <row r="1538" spans="2:31" x14ac:dyDescent="0.3">
      <c r="B1538" s="4" t="s">
        <v>304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0.36459666666666651</v>
      </c>
      <c r="S1538" s="44">
        <v>3.5139999999999949E-2</v>
      </c>
      <c r="T1538" s="45">
        <v>4.5836666666666616E-2</v>
      </c>
      <c r="U1538" s="44">
        <v>7.3199999999999706E-3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628"/>
        <v>0.45289333333333309</v>
      </c>
      <c r="AE1538" s="54"/>
    </row>
    <row r="1539" spans="2:31" x14ac:dyDescent="0.3">
      <c r="B1539" s="4" t="s">
        <v>305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2.5575000000000053E-2</v>
      </c>
      <c r="S1539" s="44">
        <v>5.0041666666666644E-2</v>
      </c>
      <c r="T1539" s="45">
        <v>0.44592833333333304</v>
      </c>
      <c r="U1539" s="44">
        <v>0.19905833333333325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629">SUM(E1539:AB1539)</f>
        <v>0.72060333333333293</v>
      </c>
      <c r="AE1539" s="54"/>
    </row>
    <row r="1540" spans="2:31" x14ac:dyDescent="0.3">
      <c r="B1540" s="4" t="s">
        <v>317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16.852333333333334</v>
      </c>
      <c r="M1540" s="44">
        <v>15.431833333333334</v>
      </c>
      <c r="N1540" s="45">
        <v>35.545166666666667</v>
      </c>
      <c r="O1540" s="44">
        <v>22.661666666666669</v>
      </c>
      <c r="P1540" s="45">
        <v>33.346499999999992</v>
      </c>
      <c r="Q1540" s="44">
        <v>50.066833333333335</v>
      </c>
      <c r="R1540" s="45">
        <v>35.340333333333334</v>
      </c>
      <c r="S1540" s="44">
        <v>43.147333333333322</v>
      </c>
      <c r="T1540" s="45">
        <v>17.917333333333328</v>
      </c>
      <c r="U1540" s="44">
        <v>3.9290000000000003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628"/>
        <v>274.23833333333329</v>
      </c>
      <c r="AE1540" s="54"/>
    </row>
    <row r="1541" spans="2:31" x14ac:dyDescent="0.3">
      <c r="B1541" s="12" t="s">
        <v>2</v>
      </c>
      <c r="C1541" s="12"/>
      <c r="D1541" s="12"/>
      <c r="E1541" s="13">
        <f>SUM(E1490:E1540)</f>
        <v>0</v>
      </c>
      <c r="F1541" s="13">
        <f t="shared" ref="F1541" si="630">SUM(F1490:F1540)</f>
        <v>0</v>
      </c>
      <c r="G1541" s="13">
        <f t="shared" ref="G1541" si="631">SUM(G1490:G1540)</f>
        <v>0</v>
      </c>
      <c r="H1541" s="13">
        <f t="shared" ref="H1541" si="632">SUM(H1490:H1540)</f>
        <v>0</v>
      </c>
      <c r="I1541" s="13">
        <f t="shared" ref="I1541" si="633">SUM(I1490:I1540)</f>
        <v>0</v>
      </c>
      <c r="J1541" s="13">
        <f t="shared" ref="J1541" si="634">SUM(J1490:J1540)</f>
        <v>0</v>
      </c>
      <c r="K1541" s="13">
        <f t="shared" ref="K1541" si="635">SUM(K1490:K1540)</f>
        <v>0</v>
      </c>
      <c r="L1541" s="13">
        <f t="shared" ref="L1541" si="636">SUM(L1490:L1540)</f>
        <v>138.34950000000001</v>
      </c>
      <c r="M1541" s="13">
        <f t="shared" ref="M1541" si="637">SUM(M1490:M1540)</f>
        <v>131.34050000000002</v>
      </c>
      <c r="N1541" s="13">
        <f t="shared" ref="N1541" si="638">SUM(N1490:N1540)</f>
        <v>123.71066666666664</v>
      </c>
      <c r="O1541" s="13">
        <f t="shared" ref="O1541" si="639">SUM(O1490:O1540)</f>
        <v>105.35933333333332</v>
      </c>
      <c r="P1541" s="13">
        <f t="shared" ref="P1541" si="640">SUM(P1490:P1540)</f>
        <v>135.60383333333334</v>
      </c>
      <c r="Q1541" s="13">
        <f t="shared" ref="Q1541" si="641">SUM(Q1490:Q1540)</f>
        <v>242.465</v>
      </c>
      <c r="R1541" s="13">
        <f t="shared" ref="R1541" si="642">SUM(R1490:R1540)</f>
        <v>319.41800499999999</v>
      </c>
      <c r="S1541" s="13">
        <f t="shared" ref="S1541" si="643">SUM(S1490:S1540)</f>
        <v>413.38018166666677</v>
      </c>
      <c r="T1541" s="13">
        <f t="shared" ref="T1541" si="644">SUM(T1490:T1540)</f>
        <v>546.19659833333344</v>
      </c>
      <c r="U1541" s="13">
        <f t="shared" ref="U1541" si="645">SUM(U1490:U1540)</f>
        <v>609.64771166666685</v>
      </c>
      <c r="V1541" s="13">
        <f t="shared" ref="V1541" si="646">SUM(V1490:V1540)</f>
        <v>410.80533333333324</v>
      </c>
      <c r="W1541" s="13">
        <f t="shared" ref="W1541" si="647">SUM(W1490:W1540)</f>
        <v>0</v>
      </c>
      <c r="X1541" s="13">
        <f t="shared" ref="X1541" si="648">SUM(X1490:X1540)</f>
        <v>0</v>
      </c>
      <c r="Y1541" s="13">
        <f t="shared" ref="Y1541" si="649">SUM(Y1490:Y1540)</f>
        <v>0</v>
      </c>
      <c r="Z1541" s="13">
        <f t="shared" ref="Z1541" si="650">SUM(Z1490:Z1540)</f>
        <v>1.8166666666666664E-2</v>
      </c>
      <c r="AA1541" s="13">
        <f t="shared" ref="AA1541" si="651">SUM(AA1490:AA1540)</f>
        <v>0.52416666666666645</v>
      </c>
      <c r="AB1541" s="13">
        <f t="shared" ref="AB1541" si="652">SUM(AB1490:AB1540)</f>
        <v>3.929333333333334</v>
      </c>
      <c r="AC1541" s="116">
        <f>SUM(AC1490:AE1540)</f>
        <v>3180.7483300000013</v>
      </c>
      <c r="AD1541" s="116"/>
      <c r="AE1541" s="116"/>
    </row>
    <row r="1543" spans="2:31" x14ac:dyDescent="0.3">
      <c r="B1543" s="8">
        <f>'Resumen-Mensual'!$AF$26</f>
        <v>45775</v>
      </c>
    </row>
    <row r="1544" spans="2:31" x14ac:dyDescent="0.3">
      <c r="B1544" s="8"/>
    </row>
    <row r="1545" spans="2:31" x14ac:dyDescent="0.3">
      <c r="B1545" s="9" t="s">
        <v>81</v>
      </c>
      <c r="C1545" s="10"/>
      <c r="D1545" s="10"/>
      <c r="E1545" s="11">
        <v>1</v>
      </c>
      <c r="F1545" s="11">
        <v>2</v>
      </c>
      <c r="G1545" s="11">
        <v>3</v>
      </c>
      <c r="H1545" s="11">
        <v>4</v>
      </c>
      <c r="I1545" s="11">
        <v>5</v>
      </c>
      <c r="J1545" s="11">
        <v>6</v>
      </c>
      <c r="K1545" s="11">
        <v>7</v>
      </c>
      <c r="L1545" s="11">
        <v>8</v>
      </c>
      <c r="M1545" s="11">
        <v>9</v>
      </c>
      <c r="N1545" s="11">
        <v>10</v>
      </c>
      <c r="O1545" s="11">
        <v>11</v>
      </c>
      <c r="P1545" s="11">
        <v>12</v>
      </c>
      <c r="Q1545" s="11">
        <v>13</v>
      </c>
      <c r="R1545" s="11">
        <v>14</v>
      </c>
      <c r="S1545" s="11">
        <v>15</v>
      </c>
      <c r="T1545" s="11">
        <v>16</v>
      </c>
      <c r="U1545" s="11">
        <v>17</v>
      </c>
      <c r="V1545" s="11">
        <v>18</v>
      </c>
      <c r="W1545" s="11">
        <v>19</v>
      </c>
      <c r="X1545" s="11">
        <v>20</v>
      </c>
      <c r="Y1545" s="11">
        <v>21</v>
      </c>
      <c r="Z1545" s="11">
        <v>22</v>
      </c>
      <c r="AA1545" s="11">
        <v>23</v>
      </c>
      <c r="AB1545" s="11">
        <v>24</v>
      </c>
      <c r="AC1545" s="99" t="s">
        <v>2</v>
      </c>
      <c r="AD1545" s="99"/>
      <c r="AE1545" s="99"/>
    </row>
    <row r="1546" spans="2:31" x14ac:dyDescent="0.3">
      <c r="B1546" s="14" t="s">
        <v>4</v>
      </c>
      <c r="C1546" s="47"/>
      <c r="D1546" s="47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10.88283333333333</v>
      </c>
      <c r="N1546" s="45">
        <v>1.6666666666668088E-3</v>
      </c>
      <c r="O1546" s="44">
        <v>0</v>
      </c>
      <c r="P1546" s="45">
        <v>0</v>
      </c>
      <c r="Q1546" s="44">
        <v>0</v>
      </c>
      <c r="R1546" s="45">
        <v>0</v>
      </c>
      <c r="S1546" s="44">
        <v>4.2551666666666685</v>
      </c>
      <c r="T1546" s="45">
        <v>18.34683333333334</v>
      </c>
      <c r="U1546" s="44">
        <v>6.9680000000000062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6"/>
      <c r="AD1546" s="57">
        <f>SUM(E1546:AB1546)</f>
        <v>40.45450000000001</v>
      </c>
      <c r="AE1546" s="56"/>
    </row>
    <row r="1547" spans="2:31" x14ac:dyDescent="0.3">
      <c r="B1547" s="14" t="s">
        <v>5</v>
      </c>
      <c r="C1547" s="14"/>
      <c r="D1547" s="1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0.74616666666666598</v>
      </c>
      <c r="N1547" s="45">
        <v>0</v>
      </c>
      <c r="O1547" s="44">
        <v>0</v>
      </c>
      <c r="P1547" s="45">
        <v>0</v>
      </c>
      <c r="Q1547" s="44">
        <v>0</v>
      </c>
      <c r="R1547" s="45">
        <v>0</v>
      </c>
      <c r="S1547" s="44">
        <v>2.5508333333333337</v>
      </c>
      <c r="T1547" s="45">
        <v>15.763833333333329</v>
      </c>
      <c r="U1547" s="44">
        <v>8.0959999999999983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>SUM(E1547:AB1547)</f>
        <v>27.156833333333324</v>
      </c>
      <c r="AE1547" s="54"/>
    </row>
    <row r="1548" spans="2:31" x14ac:dyDescent="0.3">
      <c r="B1548" s="14" t="s">
        <v>6</v>
      </c>
      <c r="C1548" s="14"/>
      <c r="D1548" s="1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5.3626666666666658</v>
      </c>
      <c r="N1548" s="45">
        <v>0.16100000000000003</v>
      </c>
      <c r="O1548" s="44">
        <v>0</v>
      </c>
      <c r="P1548" s="45">
        <v>0</v>
      </c>
      <c r="Q1548" s="44">
        <v>0</v>
      </c>
      <c r="R1548" s="45">
        <v>0</v>
      </c>
      <c r="S1548" s="44">
        <v>3.991166666666667</v>
      </c>
      <c r="T1548" s="45">
        <v>8.6661666666666672</v>
      </c>
      <c r="U1548" s="44">
        <v>8.4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ref="AD1548:AD1596" si="653">SUM(E1548:AB1548)</f>
        <v>26.580999999999996</v>
      </c>
      <c r="AE1548" s="54"/>
    </row>
    <row r="1549" spans="2:31" x14ac:dyDescent="0.3">
      <c r="B1549" s="14" t="s">
        <v>105</v>
      </c>
      <c r="C1549" s="14"/>
      <c r="D1549" s="1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0.35433333333333322</v>
      </c>
      <c r="O1549" s="44">
        <v>0</v>
      </c>
      <c r="P1549" s="45">
        <v>0</v>
      </c>
      <c r="Q1549" s="44">
        <v>0</v>
      </c>
      <c r="R1549" s="45">
        <v>0</v>
      </c>
      <c r="S1549" s="44">
        <v>4.6168333333333313</v>
      </c>
      <c r="T1549" s="45">
        <v>47.81900000000001</v>
      </c>
      <c r="U1549" s="44">
        <v>5.5701666666666618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653"/>
        <v>58.36033333333333</v>
      </c>
      <c r="AE1549" s="54"/>
    </row>
    <row r="1550" spans="2:31" x14ac:dyDescent="0.3">
      <c r="B1550" s="14" t="s">
        <v>7</v>
      </c>
      <c r="C1550" s="14"/>
      <c r="D1550" s="1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3.876666666666666</v>
      </c>
      <c r="N1550" s="45">
        <v>2.5000000000000061E-3</v>
      </c>
      <c r="O1550" s="44">
        <v>0</v>
      </c>
      <c r="P1550" s="45">
        <v>0</v>
      </c>
      <c r="Q1550" s="44">
        <v>0</v>
      </c>
      <c r="R1550" s="45">
        <v>0</v>
      </c>
      <c r="S1550" s="44">
        <v>0.67233333333333223</v>
      </c>
      <c r="T1550" s="45">
        <v>41.576999999999991</v>
      </c>
      <c r="U1550" s="44">
        <v>25.40049999999998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653"/>
        <v>71.528999999999968</v>
      </c>
      <c r="AE1550" s="54"/>
    </row>
    <row r="1551" spans="2:31" x14ac:dyDescent="0.3">
      <c r="B1551" s="14" t="s">
        <v>8</v>
      </c>
      <c r="C1551" s="14"/>
      <c r="D1551" s="1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2.6060000000000008</v>
      </c>
      <c r="U1551" s="44">
        <v>1.8179999999999998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653"/>
        <v>4.4240000000000004</v>
      </c>
      <c r="AE1551" s="54"/>
    </row>
    <row r="1552" spans="2:31" x14ac:dyDescent="0.3">
      <c r="B1552" s="14" t="s">
        <v>9</v>
      </c>
      <c r="C1552" s="14"/>
      <c r="D1552" s="1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0.75266666666666715</v>
      </c>
      <c r="N1552" s="45">
        <v>0.49933333333333302</v>
      </c>
      <c r="O1552" s="44">
        <v>0</v>
      </c>
      <c r="P1552" s="45">
        <v>0</v>
      </c>
      <c r="Q1552" s="44">
        <v>0</v>
      </c>
      <c r="R1552" s="45">
        <v>0</v>
      </c>
      <c r="S1552" s="44">
        <v>0</v>
      </c>
      <c r="T1552" s="45">
        <v>0.95949999999999991</v>
      </c>
      <c r="U1552" s="44">
        <v>2.7391666666666672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653"/>
        <v>4.9506666666666668</v>
      </c>
      <c r="AE1552" s="54"/>
    </row>
    <row r="1553" spans="2:31" x14ac:dyDescent="0.3">
      <c r="B1553" s="14" t="s">
        <v>10</v>
      </c>
      <c r="C1553" s="14"/>
      <c r="D1553" s="1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653"/>
        <v>0</v>
      </c>
      <c r="AE1553" s="54"/>
    </row>
    <row r="1554" spans="2:31" x14ac:dyDescent="0.3">
      <c r="B1554" s="14" t="s">
        <v>11</v>
      </c>
      <c r="C1554" s="14"/>
      <c r="D1554" s="1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653"/>
        <v>0</v>
      </c>
      <c r="AE1554" s="54"/>
    </row>
    <row r="1555" spans="2:31" x14ac:dyDescent="0.3">
      <c r="B1555" s="14" t="s">
        <v>12</v>
      </c>
      <c r="C1555" s="14"/>
      <c r="D1555" s="1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2.2495000000000007</v>
      </c>
      <c r="N1555" s="45">
        <v>0.39883333333333321</v>
      </c>
      <c r="O1555" s="44">
        <v>0</v>
      </c>
      <c r="P1555" s="45">
        <v>0</v>
      </c>
      <c r="Q1555" s="44">
        <v>0</v>
      </c>
      <c r="R1555" s="45">
        <v>0</v>
      </c>
      <c r="S1555" s="44">
        <v>0.13216666666666668</v>
      </c>
      <c r="T1555" s="45">
        <v>2.5090000000000003</v>
      </c>
      <c r="U1555" s="44">
        <v>1.4338333333333326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653"/>
        <v>6.7233333333333327</v>
      </c>
      <c r="AE1555" s="54"/>
    </row>
    <row r="1556" spans="2:31" x14ac:dyDescent="0.3">
      <c r="B1556" s="14" t="s">
        <v>13</v>
      </c>
      <c r="C1556" s="14"/>
      <c r="D1556" s="1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653"/>
        <v>0</v>
      </c>
      <c r="AE1556" s="54"/>
    </row>
    <row r="1557" spans="2:31" x14ac:dyDescent="0.3">
      <c r="B1557" s="14" t="s">
        <v>14</v>
      </c>
      <c r="C1557" s="14"/>
      <c r="D1557" s="1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653"/>
        <v>0</v>
      </c>
      <c r="AE1557" s="54"/>
    </row>
    <row r="1558" spans="2:31" x14ac:dyDescent="0.3">
      <c r="B1558" s="14" t="s">
        <v>15</v>
      </c>
      <c r="C1558" s="14"/>
      <c r="D1558" s="1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0.47266666666666662</v>
      </c>
      <c r="N1558" s="45">
        <v>0.497</v>
      </c>
      <c r="O1558" s="44">
        <v>0</v>
      </c>
      <c r="P1558" s="45">
        <v>0</v>
      </c>
      <c r="Q1558" s="44">
        <v>0</v>
      </c>
      <c r="R1558" s="45">
        <v>0</v>
      </c>
      <c r="S1558" s="44">
        <v>3.1666666666666657E-3</v>
      </c>
      <c r="T1558" s="45">
        <v>0.14999999999999988</v>
      </c>
      <c r="U1558" s="44">
        <v>0.4141666666666669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653"/>
        <v>1.5369999999999999</v>
      </c>
      <c r="AE1558" s="54"/>
    </row>
    <row r="1559" spans="2:31" x14ac:dyDescent="0.3">
      <c r="B1559" s="14" t="s">
        <v>16</v>
      </c>
      <c r="C1559" s="14"/>
      <c r="D1559" s="1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1.1118333333333335</v>
      </c>
      <c r="N1559" s="45">
        <v>0.57799999999999996</v>
      </c>
      <c r="O1559" s="44">
        <v>0</v>
      </c>
      <c r="P1559" s="45">
        <v>0</v>
      </c>
      <c r="Q1559" s="44">
        <v>0</v>
      </c>
      <c r="R1559" s="45">
        <v>0</v>
      </c>
      <c r="S1559" s="44">
        <v>1.1999999999999995E-2</v>
      </c>
      <c r="T1559" s="45">
        <v>0.3176666666666666</v>
      </c>
      <c r="U1559" s="44">
        <v>0.27216666666666661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653"/>
        <v>2.291666666666667</v>
      </c>
      <c r="AE1559" s="54"/>
    </row>
    <row r="1560" spans="2:31" x14ac:dyDescent="0.3">
      <c r="B1560" s="14" t="s">
        <v>17</v>
      </c>
      <c r="C1560" s="14"/>
      <c r="D1560" s="1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1.3109999999999995</v>
      </c>
      <c r="N1560" s="45">
        <v>0.71599999999999975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653"/>
        <v>2.0269999999999992</v>
      </c>
      <c r="AE1560" s="54"/>
    </row>
    <row r="1561" spans="2:31" x14ac:dyDescent="0.3">
      <c r="B1561" s="14" t="s">
        <v>18</v>
      </c>
      <c r="C1561" s="14"/>
      <c r="D1561" s="1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4.6666666666666669E-2</v>
      </c>
      <c r="T1561" s="45">
        <v>1.1000000000000008</v>
      </c>
      <c r="U1561" s="44">
        <v>1.169999999999999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653"/>
        <v>2.3166666666666664</v>
      </c>
      <c r="AE1561" s="54"/>
    </row>
    <row r="1562" spans="2:31" x14ac:dyDescent="0.3">
      <c r="B1562" s="14" t="s">
        <v>19</v>
      </c>
      <c r="C1562" s="14"/>
      <c r="D1562" s="1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0</v>
      </c>
      <c r="O1562" s="44">
        <v>0</v>
      </c>
      <c r="P1562" s="45">
        <v>0</v>
      </c>
      <c r="Q1562" s="44">
        <v>0</v>
      </c>
      <c r="R1562" s="45">
        <v>0</v>
      </c>
      <c r="S1562" s="44">
        <v>0.22133333333333335</v>
      </c>
      <c r="T1562" s="45">
        <v>5.6025000000000009</v>
      </c>
      <c r="U1562" s="44">
        <v>5.406833333333334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653"/>
        <v>11.230666666666668</v>
      </c>
      <c r="AE1562" s="54"/>
    </row>
    <row r="1563" spans="2:31" x14ac:dyDescent="0.3">
      <c r="B1563" s="4" t="s">
        <v>20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0.11333333333333334</v>
      </c>
      <c r="N1563" s="45">
        <v>7.36666666666667E-2</v>
      </c>
      <c r="O1563" s="44">
        <v>0</v>
      </c>
      <c r="P1563" s="45">
        <v>0</v>
      </c>
      <c r="Q1563" s="44">
        <v>0</v>
      </c>
      <c r="R1563" s="45">
        <v>0</v>
      </c>
      <c r="S1563" s="44">
        <v>0.28150000000000003</v>
      </c>
      <c r="T1563" s="45">
        <v>1.5203333333333324</v>
      </c>
      <c r="U1563" s="44">
        <v>1.449333333333332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653"/>
        <v>3.4381666666666648</v>
      </c>
      <c r="AE1563" s="54"/>
    </row>
    <row r="1564" spans="2:31" x14ac:dyDescent="0.3">
      <c r="B1564" s="4" t="s">
        <v>21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3.5333333333333342E-2</v>
      </c>
      <c r="N1564" s="45">
        <v>5.8166666666666658E-2</v>
      </c>
      <c r="O1564" s="44">
        <v>0</v>
      </c>
      <c r="P1564" s="45">
        <v>0</v>
      </c>
      <c r="Q1564" s="44">
        <v>0</v>
      </c>
      <c r="R1564" s="45">
        <v>0</v>
      </c>
      <c r="S1564" s="44">
        <v>5.4499999999999993E-2</v>
      </c>
      <c r="T1564" s="45">
        <v>0.27466666666666661</v>
      </c>
      <c r="U1564" s="44">
        <v>0.24116666666666658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653"/>
        <v>0.66383333333333328</v>
      </c>
      <c r="AE1564" s="54"/>
    </row>
    <row r="1565" spans="2:31" x14ac:dyDescent="0.3">
      <c r="B1565" s="4" t="s">
        <v>22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2.3333333333333288E-3</v>
      </c>
      <c r="T1565" s="45">
        <v>2.3333333333333288E-3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653"/>
        <v>4.6666666666666575E-3</v>
      </c>
      <c r="AE1565" s="54"/>
    </row>
    <row r="1566" spans="2:31" x14ac:dyDescent="0.3">
      <c r="B1566" s="4" t="s">
        <v>23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6.5833333333333369E-2</v>
      </c>
      <c r="N1566" s="45">
        <v>0.25683333333333336</v>
      </c>
      <c r="O1566" s="44">
        <v>0</v>
      </c>
      <c r="P1566" s="45">
        <v>0</v>
      </c>
      <c r="Q1566" s="44">
        <v>0</v>
      </c>
      <c r="R1566" s="45">
        <v>0</v>
      </c>
      <c r="S1566" s="44">
        <v>0.17466666666666666</v>
      </c>
      <c r="T1566" s="45">
        <v>0.88000000000000056</v>
      </c>
      <c r="U1566" s="44">
        <v>0.39583333333333315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653"/>
        <v>1.773166666666667</v>
      </c>
      <c r="AE1566" s="54"/>
    </row>
    <row r="1567" spans="2:31" x14ac:dyDescent="0.3">
      <c r="B1567" s="4" t="s">
        <v>24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</v>
      </c>
      <c r="N1567" s="45">
        <v>0</v>
      </c>
      <c r="O1567" s="44">
        <v>0</v>
      </c>
      <c r="P1567" s="45">
        <v>0</v>
      </c>
      <c r="Q1567" s="44">
        <v>0</v>
      </c>
      <c r="R1567" s="45">
        <v>0</v>
      </c>
      <c r="S1567" s="44">
        <v>9.9333333333333329E-2</v>
      </c>
      <c r="T1567" s="45">
        <v>0.7931666666666668</v>
      </c>
      <c r="U1567" s="44">
        <v>0.33866666666666673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653"/>
        <v>1.2311666666666667</v>
      </c>
      <c r="AE1567" s="54"/>
    </row>
    <row r="1568" spans="2:31" x14ac:dyDescent="0.3">
      <c r="B1568" s="4" t="s">
        <v>25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</v>
      </c>
      <c r="O1568" s="44">
        <v>0</v>
      </c>
      <c r="P1568" s="45">
        <v>0</v>
      </c>
      <c r="Q1568" s="44">
        <v>0</v>
      </c>
      <c r="R1568" s="45">
        <v>0</v>
      </c>
      <c r="S1568" s="44">
        <v>0.21916666666666659</v>
      </c>
      <c r="T1568" s="45">
        <v>1.1588333333333334</v>
      </c>
      <c r="U1568" s="44">
        <v>8.5166666666666682E-2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653"/>
        <v>1.4631666666666665</v>
      </c>
      <c r="AE1568" s="54"/>
    </row>
    <row r="1569" spans="2:31" x14ac:dyDescent="0.3">
      <c r="B1569" s="4" t="s">
        <v>26</v>
      </c>
      <c r="C1569" s="4"/>
      <c r="D1569" s="4"/>
      <c r="E1569" s="44">
        <v>3.2340000000000018</v>
      </c>
      <c r="F1569" s="45">
        <v>3.4964999999999993</v>
      </c>
      <c r="G1569" s="44">
        <v>1.8424999999999976</v>
      </c>
      <c r="H1569" s="45">
        <v>1.6943333333333335</v>
      </c>
      <c r="I1569" s="44">
        <v>1.2454999999999989</v>
      </c>
      <c r="J1569" s="45">
        <v>0.91233333333333344</v>
      </c>
      <c r="K1569" s="44">
        <v>0.27100000000000019</v>
      </c>
      <c r="L1569" s="45">
        <v>0</v>
      </c>
      <c r="M1569" s="44">
        <v>0.87383333333333302</v>
      </c>
      <c r="N1569" s="45">
        <v>1.1060000000000008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653"/>
        <v>14.675999999999998</v>
      </c>
      <c r="AE1569" s="54"/>
    </row>
    <row r="1570" spans="2:31" x14ac:dyDescent="0.3">
      <c r="B1570" s="4" t="s">
        <v>27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3.1523333333333352</v>
      </c>
      <c r="N1570" s="45">
        <v>0.13749999999999965</v>
      </c>
      <c r="O1570" s="44">
        <v>0</v>
      </c>
      <c r="P1570" s="45">
        <v>0</v>
      </c>
      <c r="Q1570" s="44">
        <v>0</v>
      </c>
      <c r="R1570" s="45">
        <v>0</v>
      </c>
      <c r="S1570" s="44">
        <v>1.498666666666667</v>
      </c>
      <c r="T1570" s="45">
        <v>8.2663333333333302</v>
      </c>
      <c r="U1570" s="44">
        <v>2.5891666666666682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653"/>
        <v>15.643999999999998</v>
      </c>
      <c r="AE1570" s="54"/>
    </row>
    <row r="1571" spans="2:31" x14ac:dyDescent="0.3">
      <c r="B1571" s="4" t="s">
        <v>28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14.649833333333337</v>
      </c>
      <c r="N1571" s="45">
        <v>3.7423333333333328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53"/>
        <v>18.392166666666668</v>
      </c>
      <c r="AE1571" s="54"/>
    </row>
    <row r="1572" spans="2:31" x14ac:dyDescent="0.3">
      <c r="B1572" s="4" t="s">
        <v>106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8.1878333333333302</v>
      </c>
      <c r="N1572" s="45">
        <v>0.54716666666666636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53"/>
        <v>8.7349999999999959</v>
      </c>
      <c r="AE1572" s="54"/>
    </row>
    <row r="1573" spans="2:31" x14ac:dyDescent="0.3">
      <c r="B1573" s="4" t="s">
        <v>29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13.618499999999999</v>
      </c>
      <c r="N1573" s="45">
        <v>1.968666666666667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53"/>
        <v>15.587166666666667</v>
      </c>
      <c r="AE1573" s="54"/>
    </row>
    <row r="1574" spans="2:31" x14ac:dyDescent="0.3">
      <c r="B1574" s="4" t="s">
        <v>30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55.783666666666655</v>
      </c>
      <c r="N1574" s="45">
        <v>15.021166666666666</v>
      </c>
      <c r="O1574" s="44">
        <v>0</v>
      </c>
      <c r="P1574" s="45">
        <v>0</v>
      </c>
      <c r="Q1574" s="44">
        <v>0</v>
      </c>
      <c r="R1574" s="45">
        <v>0</v>
      </c>
      <c r="S1574" s="44">
        <v>1.3743333333333327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53"/>
        <v>72.17916666666666</v>
      </c>
      <c r="AE1574" s="54"/>
    </row>
    <row r="1575" spans="2:31" x14ac:dyDescent="0.3">
      <c r="B1575" s="4" t="s">
        <v>31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7.9599999999999964</v>
      </c>
      <c r="O1575" s="44">
        <v>0</v>
      </c>
      <c r="P1575" s="45">
        <v>0</v>
      </c>
      <c r="Q1575" s="44">
        <v>0</v>
      </c>
      <c r="R1575" s="45">
        <v>0</v>
      </c>
      <c r="S1575" s="44">
        <v>3.6399999999999992</v>
      </c>
      <c r="T1575" s="45">
        <v>16</v>
      </c>
      <c r="U1575" s="44">
        <v>10.27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53"/>
        <v>37.86999999999999</v>
      </c>
      <c r="AE1575" s="54"/>
    </row>
    <row r="1576" spans="2:31" x14ac:dyDescent="0.3">
      <c r="B1576" s="4" t="s">
        <v>32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5.5805000000000016</v>
      </c>
      <c r="N1576" s="45">
        <v>1.0166666666666657E-2</v>
      </c>
      <c r="O1576" s="44">
        <v>0</v>
      </c>
      <c r="P1576" s="45">
        <v>0</v>
      </c>
      <c r="Q1576" s="44">
        <v>0</v>
      </c>
      <c r="R1576" s="45">
        <v>0</v>
      </c>
      <c r="S1576" s="44">
        <v>9.7666666666666541E-2</v>
      </c>
      <c r="T1576" s="45">
        <v>8.4166666666666973E-2</v>
      </c>
      <c r="U1576" s="44">
        <v>0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53"/>
        <v>5.7725000000000017</v>
      </c>
      <c r="AE1576" s="54"/>
    </row>
    <row r="1577" spans="2:31" x14ac:dyDescent="0.3">
      <c r="B1577" s="4" t="s">
        <v>33</v>
      </c>
      <c r="C1577" s="4"/>
      <c r="D1577" s="4"/>
      <c r="E1577" s="44">
        <v>2.1288333333333331</v>
      </c>
      <c r="F1577" s="45">
        <v>1.3888333333333345</v>
      </c>
      <c r="G1577" s="44">
        <v>1.3020000000000016</v>
      </c>
      <c r="H1577" s="45">
        <v>1.2831666666666683</v>
      </c>
      <c r="I1577" s="44">
        <v>1.2479999999999996</v>
      </c>
      <c r="J1577" s="45">
        <v>1.575999999999999</v>
      </c>
      <c r="K1577" s="44">
        <v>3.5784999999999996</v>
      </c>
      <c r="L1577" s="45">
        <v>0</v>
      </c>
      <c r="M1577" s="44">
        <v>1.880000000000001</v>
      </c>
      <c r="N1577" s="45">
        <v>0</v>
      </c>
      <c r="O1577" s="44">
        <v>0</v>
      </c>
      <c r="P1577" s="45">
        <v>0</v>
      </c>
      <c r="Q1577" s="44">
        <v>0</v>
      </c>
      <c r="R1577" s="45">
        <v>0</v>
      </c>
      <c r="S1577" s="44">
        <v>0</v>
      </c>
      <c r="T1577" s="45">
        <v>0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53"/>
        <v>14.385333333333337</v>
      </c>
      <c r="AE1577" s="54"/>
    </row>
    <row r="1578" spans="2:31" x14ac:dyDescent="0.3">
      <c r="B1578" s="4" t="s">
        <v>34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53"/>
        <v>0</v>
      </c>
      <c r="AE1578" s="54"/>
    </row>
    <row r="1579" spans="2:31" x14ac:dyDescent="0.3">
      <c r="B1579" s="4" t="s">
        <v>35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2.858000000000001</v>
      </c>
      <c r="N1579" s="45">
        <v>1.4729999999999994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53"/>
        <v>4.3310000000000004</v>
      </c>
      <c r="AE1579" s="54"/>
    </row>
    <row r="1580" spans="2:31" x14ac:dyDescent="0.3">
      <c r="B1580" s="4" t="s">
        <v>36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0.78166666666666662</v>
      </c>
      <c r="N1580" s="45">
        <v>0.47066666666666684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53"/>
        <v>1.2523333333333335</v>
      </c>
      <c r="AE1580" s="54"/>
    </row>
    <row r="1581" spans="2:31" x14ac:dyDescent="0.3">
      <c r="B1581" s="4" t="s">
        <v>107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1.6639999999999999</v>
      </c>
      <c r="N1581" s="45">
        <v>0.59799999999999998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53"/>
        <v>2.262</v>
      </c>
      <c r="AE1581" s="54"/>
    </row>
    <row r="1582" spans="2:31" x14ac:dyDescent="0.3">
      <c r="B1582" s="4" t="s">
        <v>86</v>
      </c>
      <c r="C1582" s="4"/>
      <c r="D1582" s="4"/>
      <c r="E1582" s="44">
        <v>1.3846666666666654</v>
      </c>
      <c r="F1582" s="45">
        <v>0.32416666666666699</v>
      </c>
      <c r="G1582" s="44">
        <v>0.18766666666666662</v>
      </c>
      <c r="H1582" s="45">
        <v>1.0743333333333327</v>
      </c>
      <c r="I1582" s="44">
        <v>2.7878333333333321</v>
      </c>
      <c r="J1582" s="45">
        <v>1.4240000000000002</v>
      </c>
      <c r="K1582" s="44">
        <v>0.46100000000000019</v>
      </c>
      <c r="L1582" s="45">
        <v>0</v>
      </c>
      <c r="M1582" s="44">
        <v>0.59883333333333366</v>
      </c>
      <c r="N1582" s="45">
        <v>1.3833333333333335E-2</v>
      </c>
      <c r="O1582" s="44">
        <v>0</v>
      </c>
      <c r="P1582" s="45">
        <v>0</v>
      </c>
      <c r="Q1582" s="44">
        <v>0</v>
      </c>
      <c r="R1582" s="45">
        <v>0</v>
      </c>
      <c r="S1582" s="44">
        <v>0.22233333333333327</v>
      </c>
      <c r="T1582" s="45">
        <v>0.33783333333333343</v>
      </c>
      <c r="U1582" s="44">
        <v>0.34783333333333349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53"/>
        <v>9.1643333333333317</v>
      </c>
      <c r="AE1582" s="54"/>
    </row>
    <row r="1583" spans="2:31" x14ac:dyDescent="0.3">
      <c r="B1583" s="4" t="s">
        <v>87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5.9166666666666617E-2</v>
      </c>
      <c r="N1583" s="45">
        <v>0.54416666666666635</v>
      </c>
      <c r="O1583" s="44">
        <v>0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53"/>
        <v>0.60333333333333294</v>
      </c>
      <c r="AE1583" s="54"/>
    </row>
    <row r="1584" spans="2:31" x14ac:dyDescent="0.3">
      <c r="B1584" s="4" t="s">
        <v>93</v>
      </c>
      <c r="C1584" s="4"/>
      <c r="D1584" s="4"/>
      <c r="E1584" s="44">
        <v>0</v>
      </c>
      <c r="F1584" s="45">
        <v>3.9333333333333324E-2</v>
      </c>
      <c r="G1584" s="44">
        <v>0</v>
      </c>
      <c r="H1584" s="45">
        <v>0.34449999999999942</v>
      </c>
      <c r="I1584" s="44">
        <v>0.82683333333333264</v>
      </c>
      <c r="J1584" s="45">
        <v>0.50449999999999906</v>
      </c>
      <c r="K1584" s="44">
        <v>2.1743333333333337</v>
      </c>
      <c r="L1584" s="45">
        <v>0</v>
      </c>
      <c r="M1584" s="44">
        <v>2.2880000000000007</v>
      </c>
      <c r="N1584" s="45">
        <v>1.0923333333333332</v>
      </c>
      <c r="O1584" s="44">
        <v>0</v>
      </c>
      <c r="P1584" s="45">
        <v>0</v>
      </c>
      <c r="Q1584" s="44">
        <v>0</v>
      </c>
      <c r="R1584" s="45">
        <v>0</v>
      </c>
      <c r="S1584" s="44">
        <v>1.1415</v>
      </c>
      <c r="T1584" s="45">
        <v>4.3140000000000036</v>
      </c>
      <c r="U1584" s="44">
        <v>1.1025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53"/>
        <v>13.827833333333334</v>
      </c>
      <c r="AE1584" s="54"/>
    </row>
    <row r="1585" spans="2:31" x14ac:dyDescent="0.3">
      <c r="B1585" s="4" t="s">
        <v>98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5.4543333333333335</v>
      </c>
      <c r="N1585" s="45">
        <v>2.6311666666666662</v>
      </c>
      <c r="O1585" s="44">
        <v>0</v>
      </c>
      <c r="P1585" s="45">
        <v>0</v>
      </c>
      <c r="Q1585" s="44">
        <v>0</v>
      </c>
      <c r="R1585" s="45">
        <v>0</v>
      </c>
      <c r="S1585" s="44">
        <v>0.85716666666666641</v>
      </c>
      <c r="T1585" s="45">
        <v>0.68916666666666559</v>
      </c>
      <c r="U1585" s="44">
        <v>1.4791666666666665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53"/>
        <v>11.110999999999997</v>
      </c>
      <c r="AE1585" s="54"/>
    </row>
    <row r="1586" spans="2:31" x14ac:dyDescent="0.3">
      <c r="B1586" s="4" t="s">
        <v>99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6.1265000000000009</v>
      </c>
      <c r="N1586" s="45">
        <v>4.7888333333333319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53"/>
        <v>10.915333333333333</v>
      </c>
      <c r="AE1586" s="54"/>
    </row>
    <row r="1587" spans="2:31" x14ac:dyDescent="0.3">
      <c r="B1587" s="4" t="s">
        <v>100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1.8135000000000006</v>
      </c>
      <c r="N1587" s="45">
        <v>1.5618333333333332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53"/>
        <v>3.3753333333333337</v>
      </c>
      <c r="AE1587" s="54"/>
    </row>
    <row r="1588" spans="2:31" x14ac:dyDescent="0.3">
      <c r="B1588" s="4" t="s">
        <v>101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19.003166666666679</v>
      </c>
      <c r="N1588" s="45">
        <v>9.6150000000000002</v>
      </c>
      <c r="O1588" s="44">
        <v>0</v>
      </c>
      <c r="P1588" s="45">
        <v>0</v>
      </c>
      <c r="Q1588" s="44">
        <v>0</v>
      </c>
      <c r="R1588" s="45">
        <v>0</v>
      </c>
      <c r="S1588" s="44">
        <v>3.8023333333333329</v>
      </c>
      <c r="T1588" s="45">
        <v>11.787833333333333</v>
      </c>
      <c r="U1588" s="44">
        <v>5.5955000000000013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53"/>
        <v>49.803833333333344</v>
      </c>
      <c r="AE1588" s="54"/>
    </row>
    <row r="1589" spans="2:31" x14ac:dyDescent="0.3">
      <c r="B1589" s="4" t="s">
        <v>108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11.775166666666665</v>
      </c>
      <c r="N1589" s="45">
        <v>1.4368333333333323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53"/>
        <v>13.211999999999998</v>
      </c>
      <c r="AE1589" s="54"/>
    </row>
    <row r="1590" spans="2:31" x14ac:dyDescent="0.3">
      <c r="B1590" s="4" t="s">
        <v>114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8.6810000000000045</v>
      </c>
      <c r="N1590" s="45">
        <v>9.306166666666666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0.27116666666666667</v>
      </c>
      <c r="U1590" s="44">
        <v>4.3208333333333337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53"/>
        <v>22.579166666666669</v>
      </c>
      <c r="AE1590" s="54"/>
    </row>
    <row r="1591" spans="2:31" x14ac:dyDescent="0.3">
      <c r="B1591" s="4" t="s">
        <v>118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53"/>
        <v>0</v>
      </c>
      <c r="AE1591" s="54"/>
    </row>
    <row r="1592" spans="2:31" x14ac:dyDescent="0.3">
      <c r="B1592" s="4" t="s">
        <v>125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14.935333333333334</v>
      </c>
      <c r="N1592" s="45">
        <v>4.3198333333333334</v>
      </c>
      <c r="O1592" s="44">
        <v>0</v>
      </c>
      <c r="P1592" s="45">
        <v>0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53"/>
        <v>19.255166666666668</v>
      </c>
      <c r="AE1592" s="54"/>
    </row>
    <row r="1593" spans="2:31" x14ac:dyDescent="0.3">
      <c r="B1593" s="4" t="s">
        <v>126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7.0936666666666662E-2</v>
      </c>
      <c r="T1593" s="45">
        <v>0.14095666666666665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53"/>
        <v>0.21189333333333332</v>
      </c>
      <c r="AE1593" s="54"/>
    </row>
    <row r="1594" spans="2:31" x14ac:dyDescent="0.3">
      <c r="B1594" s="4" t="s">
        <v>304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2.1276666666666662E-2</v>
      </c>
      <c r="O1594" s="44">
        <v>0</v>
      </c>
      <c r="P1594" s="45">
        <v>0</v>
      </c>
      <c r="Q1594" s="44">
        <v>0</v>
      </c>
      <c r="R1594" s="45">
        <v>0</v>
      </c>
      <c r="S1594" s="44">
        <v>5.4753333333333327E-2</v>
      </c>
      <c r="T1594" s="45">
        <v>0.16545333333333331</v>
      </c>
      <c r="U1594" s="44">
        <v>1.1428166666666668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53"/>
        <v>1.3843000000000001</v>
      </c>
      <c r="AE1594" s="54"/>
    </row>
    <row r="1595" spans="2:31" x14ac:dyDescent="0.3">
      <c r="B1595" s="4" t="s">
        <v>305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2.297666666666667E-2</v>
      </c>
      <c r="T1595" s="45">
        <v>5.2860000000000004E-2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ref="AD1595" si="654">SUM(E1595:AB1595)</f>
        <v>7.5836666666666677E-2</v>
      </c>
      <c r="AE1595" s="54"/>
    </row>
    <row r="1596" spans="2:31" x14ac:dyDescent="0.3">
      <c r="B1596" s="4" t="s">
        <v>317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6.9668333333333345</v>
      </c>
      <c r="T1596" s="45">
        <v>12.807166666666655</v>
      </c>
      <c r="U1596" s="44">
        <v>25.104166666666671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53"/>
        <v>44.878166666666658</v>
      </c>
      <c r="AE1596" s="54"/>
    </row>
    <row r="1597" spans="2:31" x14ac:dyDescent="0.3">
      <c r="B1597" s="12" t="s">
        <v>2</v>
      </c>
      <c r="C1597" s="12"/>
      <c r="D1597" s="12"/>
      <c r="E1597" s="13">
        <f>SUM(E1546:E1596)</f>
        <v>6.7474999999999996</v>
      </c>
      <c r="F1597" s="13">
        <f t="shared" ref="F1597" si="655">SUM(F1546:F1596)</f>
        <v>5.2488333333333337</v>
      </c>
      <c r="G1597" s="13">
        <f t="shared" ref="G1597" si="656">SUM(G1546:G1596)</f>
        <v>3.3321666666666654</v>
      </c>
      <c r="H1597" s="13">
        <f t="shared" ref="H1597" si="657">SUM(H1546:H1596)</f>
        <v>4.3963333333333336</v>
      </c>
      <c r="I1597" s="13">
        <f t="shared" ref="I1597" si="658">SUM(I1546:I1596)</f>
        <v>6.1081666666666639</v>
      </c>
      <c r="J1597" s="13">
        <f t="shared" ref="J1597" si="659">SUM(J1546:J1596)</f>
        <v>4.4168333333333321</v>
      </c>
      <c r="K1597" s="13">
        <f t="shared" ref="K1597" si="660">SUM(K1546:K1596)</f>
        <v>6.4848333333333343</v>
      </c>
      <c r="L1597" s="13">
        <f t="shared" ref="L1597" si="661">SUM(L1546:L1596)</f>
        <v>0</v>
      </c>
      <c r="M1597" s="13">
        <f t="shared" ref="M1597" si="662">SUM(M1546:M1596)</f>
        <v>206.74566666666669</v>
      </c>
      <c r="N1597" s="13">
        <f t="shared" ref="N1597" si="663">SUM(N1546:N1596)</f>
        <v>71.963276666666644</v>
      </c>
      <c r="O1597" s="13">
        <f t="shared" ref="O1597" si="664">SUM(O1546:O1596)</f>
        <v>0</v>
      </c>
      <c r="P1597" s="13">
        <f t="shared" ref="P1597" si="665">SUM(P1546:P1596)</f>
        <v>0</v>
      </c>
      <c r="Q1597" s="13">
        <f t="shared" ref="Q1597" si="666">SUM(Q1546:Q1596)</f>
        <v>0</v>
      </c>
      <c r="R1597" s="13">
        <f t="shared" ref="R1597" si="667">SUM(R1546:R1596)</f>
        <v>0</v>
      </c>
      <c r="S1597" s="13">
        <f t="shared" ref="S1597" si="668">SUM(S1546:S1596)</f>
        <v>37.082666666666675</v>
      </c>
      <c r="T1597" s="13">
        <f t="shared" ref="T1597" si="669">SUM(T1546:T1596)</f>
        <v>204.96376999999993</v>
      </c>
      <c r="U1597" s="13">
        <f t="shared" ref="U1597" si="670">SUM(U1546:U1596)</f>
        <v>122.15098333333331</v>
      </c>
      <c r="V1597" s="13">
        <f t="shared" ref="V1597" si="671">SUM(V1546:V1596)</f>
        <v>0</v>
      </c>
      <c r="W1597" s="13">
        <f t="shared" ref="W1597" si="672">SUM(W1546:W1596)</f>
        <v>0</v>
      </c>
      <c r="X1597" s="13">
        <f t="shared" ref="X1597" si="673">SUM(X1546:X1596)</f>
        <v>0</v>
      </c>
      <c r="Y1597" s="13">
        <f t="shared" ref="Y1597" si="674">SUM(Y1546:Y1596)</f>
        <v>0</v>
      </c>
      <c r="Z1597" s="13">
        <f t="shared" ref="Z1597" si="675">SUM(Z1546:Z1596)</f>
        <v>0</v>
      </c>
      <c r="AA1597" s="13">
        <f t="shared" ref="AA1597" si="676">SUM(AA1546:AA1596)</f>
        <v>0</v>
      </c>
      <c r="AB1597" s="13">
        <f t="shared" ref="AB1597" si="677">SUM(AB1546:AB1596)</f>
        <v>0</v>
      </c>
      <c r="AC1597" s="116">
        <f>SUM(AC1546:AE1596)</f>
        <v>679.64103000000023</v>
      </c>
      <c r="AD1597" s="116"/>
      <c r="AE1597" s="116"/>
    </row>
    <row r="1599" spans="2:31" x14ac:dyDescent="0.3">
      <c r="B1599" s="8">
        <f>'Resumen-Mensual'!$AG$26</f>
        <v>45776</v>
      </c>
    </row>
    <row r="1600" spans="2:31" x14ac:dyDescent="0.3">
      <c r="B1600" s="8"/>
    </row>
    <row r="1601" spans="2:31" x14ac:dyDescent="0.3">
      <c r="B1601" s="9" t="s">
        <v>81</v>
      </c>
      <c r="C1601" s="10"/>
      <c r="D1601" s="10"/>
      <c r="E1601" s="11">
        <v>1</v>
      </c>
      <c r="F1601" s="11">
        <v>2</v>
      </c>
      <c r="G1601" s="11">
        <v>3</v>
      </c>
      <c r="H1601" s="11">
        <v>4</v>
      </c>
      <c r="I1601" s="11">
        <v>5</v>
      </c>
      <c r="J1601" s="11">
        <v>6</v>
      </c>
      <c r="K1601" s="11">
        <v>7</v>
      </c>
      <c r="L1601" s="11">
        <v>8</v>
      </c>
      <c r="M1601" s="11">
        <v>9</v>
      </c>
      <c r="N1601" s="11">
        <v>10</v>
      </c>
      <c r="O1601" s="11">
        <v>11</v>
      </c>
      <c r="P1601" s="11">
        <v>12</v>
      </c>
      <c r="Q1601" s="11">
        <v>13</v>
      </c>
      <c r="R1601" s="11">
        <v>14</v>
      </c>
      <c r="S1601" s="11">
        <v>15</v>
      </c>
      <c r="T1601" s="11">
        <v>16</v>
      </c>
      <c r="U1601" s="11">
        <v>17</v>
      </c>
      <c r="V1601" s="11">
        <v>18</v>
      </c>
      <c r="W1601" s="11">
        <v>19</v>
      </c>
      <c r="X1601" s="11">
        <v>20</v>
      </c>
      <c r="Y1601" s="11">
        <v>21</v>
      </c>
      <c r="Z1601" s="11">
        <v>22</v>
      </c>
      <c r="AA1601" s="11">
        <v>23</v>
      </c>
      <c r="AB1601" s="11">
        <v>24</v>
      </c>
      <c r="AC1601" s="99" t="s">
        <v>2</v>
      </c>
      <c r="AD1601" s="99"/>
      <c r="AE1601" s="99"/>
    </row>
    <row r="1602" spans="2:31" x14ac:dyDescent="0.3">
      <c r="B1602" s="14" t="s">
        <v>4</v>
      </c>
      <c r="C1602" s="47"/>
      <c r="D1602" s="47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6"/>
      <c r="AD1602" s="57">
        <f>SUM(E1602:AB1602)</f>
        <v>0</v>
      </c>
      <c r="AE1602" s="56"/>
    </row>
    <row r="1603" spans="2:31" x14ac:dyDescent="0.3">
      <c r="B1603" s="14" t="s">
        <v>5</v>
      </c>
      <c r="C1603" s="14"/>
      <c r="D1603" s="1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>SUM(E1603:AB1603)</f>
        <v>0</v>
      </c>
      <c r="AE1603" s="54"/>
    </row>
    <row r="1604" spans="2:31" x14ac:dyDescent="0.3">
      <c r="B1604" s="14" t="s">
        <v>6</v>
      </c>
      <c r="C1604" s="14"/>
      <c r="D1604" s="1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13.137000000000002</v>
      </c>
      <c r="T1604" s="45">
        <v>21.592833333333331</v>
      </c>
      <c r="U1604" s="44">
        <v>16.887666666666671</v>
      </c>
      <c r="V1604" s="45">
        <v>6.8451666666666693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ref="AD1604:AD1652" si="678">SUM(E1604:AB1604)</f>
        <v>58.462666666666678</v>
      </c>
      <c r="AE1604" s="54"/>
    </row>
    <row r="1605" spans="2:31" x14ac:dyDescent="0.3">
      <c r="B1605" s="14" t="s">
        <v>105</v>
      </c>
      <c r="C1605" s="14"/>
      <c r="D1605" s="1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78"/>
        <v>0</v>
      </c>
      <c r="AE1605" s="54"/>
    </row>
    <row r="1606" spans="2:31" x14ac:dyDescent="0.3">
      <c r="B1606" s="14" t="s">
        <v>7</v>
      </c>
      <c r="C1606" s="14"/>
      <c r="D1606" s="1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78"/>
        <v>0</v>
      </c>
      <c r="AE1606" s="54"/>
    </row>
    <row r="1607" spans="2:31" x14ac:dyDescent="0.3">
      <c r="B1607" s="14" t="s">
        <v>8</v>
      </c>
      <c r="C1607" s="14"/>
      <c r="D1607" s="1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78"/>
        <v>0</v>
      </c>
      <c r="AE1607" s="54"/>
    </row>
    <row r="1608" spans="2:31" x14ac:dyDescent="0.3">
      <c r="B1608" s="14" t="s">
        <v>9</v>
      </c>
      <c r="C1608" s="14"/>
      <c r="D1608" s="1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78"/>
        <v>0</v>
      </c>
      <c r="AE1608" s="54"/>
    </row>
    <row r="1609" spans="2:31" x14ac:dyDescent="0.3">
      <c r="B1609" s="14" t="s">
        <v>10</v>
      </c>
      <c r="C1609" s="14"/>
      <c r="D1609" s="1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</v>
      </c>
      <c r="P1609" s="45">
        <v>0</v>
      </c>
      <c r="Q1609" s="44">
        <v>0</v>
      </c>
      <c r="R1609" s="45">
        <v>0</v>
      </c>
      <c r="S1609" s="44">
        <v>0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78"/>
        <v>0</v>
      </c>
      <c r="AE1609" s="54"/>
    </row>
    <row r="1610" spans="2:31" x14ac:dyDescent="0.3">
      <c r="B1610" s="14" t="s">
        <v>11</v>
      </c>
      <c r="C1610" s="14"/>
      <c r="D1610" s="1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0</v>
      </c>
      <c r="P1610" s="45">
        <v>0</v>
      </c>
      <c r="Q1610" s="44">
        <v>0</v>
      </c>
      <c r="R1610" s="45">
        <v>0</v>
      </c>
      <c r="S1610" s="44">
        <v>0</v>
      </c>
      <c r="T1610" s="45">
        <v>0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78"/>
        <v>0</v>
      </c>
      <c r="AE1610" s="54"/>
    </row>
    <row r="1611" spans="2:31" x14ac:dyDescent="0.3">
      <c r="B1611" s="14" t="s">
        <v>12</v>
      </c>
      <c r="C1611" s="14"/>
      <c r="D1611" s="1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0</v>
      </c>
      <c r="O1611" s="44">
        <v>0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78"/>
        <v>0</v>
      </c>
      <c r="AE1611" s="54"/>
    </row>
    <row r="1612" spans="2:31" x14ac:dyDescent="0.3">
      <c r="B1612" s="14" t="s">
        <v>13</v>
      </c>
      <c r="C1612" s="14"/>
      <c r="D1612" s="1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78"/>
        <v>0</v>
      </c>
      <c r="AE1612" s="54"/>
    </row>
    <row r="1613" spans="2:31" x14ac:dyDescent="0.3">
      <c r="B1613" s="14" t="s">
        <v>14</v>
      </c>
      <c r="C1613" s="14"/>
      <c r="D1613" s="1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78"/>
        <v>0</v>
      </c>
      <c r="AE1613" s="54"/>
    </row>
    <row r="1614" spans="2:31" x14ac:dyDescent="0.3">
      <c r="B1614" s="14" t="s">
        <v>15</v>
      </c>
      <c r="C1614" s="14"/>
      <c r="D1614" s="1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78"/>
        <v>0</v>
      </c>
      <c r="AE1614" s="54"/>
    </row>
    <row r="1615" spans="2:31" x14ac:dyDescent="0.3">
      <c r="B1615" s="14" t="s">
        <v>16</v>
      </c>
      <c r="C1615" s="14"/>
      <c r="D1615" s="1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78"/>
        <v>0</v>
      </c>
      <c r="AE1615" s="54"/>
    </row>
    <row r="1616" spans="2:31" x14ac:dyDescent="0.3">
      <c r="B1616" s="14" t="s">
        <v>17</v>
      </c>
      <c r="C1616" s="14"/>
      <c r="D1616" s="1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78"/>
        <v>0</v>
      </c>
      <c r="AE1616" s="54"/>
    </row>
    <row r="1617" spans="2:31" x14ac:dyDescent="0.3">
      <c r="B1617" s="14" t="s">
        <v>18</v>
      </c>
      <c r="C1617" s="14"/>
      <c r="D1617" s="1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0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678"/>
        <v>0</v>
      </c>
      <c r="AE1617" s="54"/>
    </row>
    <row r="1618" spans="2:31" x14ac:dyDescent="0.3">
      <c r="B1618" s="14" t="s">
        <v>19</v>
      </c>
      <c r="C1618" s="14"/>
      <c r="D1618" s="1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78"/>
        <v>0</v>
      </c>
      <c r="AE1618" s="54"/>
    </row>
    <row r="1619" spans="2:31" x14ac:dyDescent="0.3">
      <c r="B1619" s="4" t="s">
        <v>20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78"/>
        <v>0</v>
      </c>
      <c r="AE1619" s="54"/>
    </row>
    <row r="1620" spans="2:31" x14ac:dyDescent="0.3">
      <c r="B1620" s="4" t="s">
        <v>21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0</v>
      </c>
      <c r="R1620" s="45">
        <v>0</v>
      </c>
      <c r="S1620" s="44">
        <v>0</v>
      </c>
      <c r="T1620" s="45">
        <v>0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78"/>
        <v>0</v>
      </c>
      <c r="AE1620" s="54"/>
    </row>
    <row r="1621" spans="2:31" x14ac:dyDescent="0.3">
      <c r="B1621" s="4" t="s">
        <v>22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78"/>
        <v>0</v>
      </c>
      <c r="AE1621" s="54"/>
    </row>
    <row r="1622" spans="2:31" x14ac:dyDescent="0.3">
      <c r="B1622" s="4" t="s">
        <v>23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0</v>
      </c>
      <c r="P1622" s="45">
        <v>0</v>
      </c>
      <c r="Q1622" s="44">
        <v>0</v>
      </c>
      <c r="R1622" s="45">
        <v>0</v>
      </c>
      <c r="S1622" s="44">
        <v>0</v>
      </c>
      <c r="T1622" s="45">
        <v>0</v>
      </c>
      <c r="U1622" s="44">
        <v>0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si="678"/>
        <v>0</v>
      </c>
      <c r="AE1622" s="54"/>
    </row>
    <row r="1623" spans="2:31" x14ac:dyDescent="0.3">
      <c r="B1623" s="4" t="s">
        <v>24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</v>
      </c>
      <c r="M1623" s="44">
        <v>0</v>
      </c>
      <c r="N1623" s="45">
        <v>0</v>
      </c>
      <c r="O1623" s="44">
        <v>0</v>
      </c>
      <c r="P1623" s="45">
        <v>0</v>
      </c>
      <c r="Q1623" s="44">
        <v>0</v>
      </c>
      <c r="R1623" s="45">
        <v>0</v>
      </c>
      <c r="S1623" s="44">
        <v>0</v>
      </c>
      <c r="T1623" s="45">
        <v>0</v>
      </c>
      <c r="U1623" s="44">
        <v>0</v>
      </c>
      <c r="V1623" s="45">
        <v>0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678"/>
        <v>0</v>
      </c>
      <c r="AE1623" s="54"/>
    </row>
    <row r="1624" spans="2:31" x14ac:dyDescent="0.3">
      <c r="B1624" s="4" t="s">
        <v>25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678"/>
        <v>0</v>
      </c>
      <c r="AE1624" s="54"/>
    </row>
    <row r="1625" spans="2:31" x14ac:dyDescent="0.3">
      <c r="B1625" s="4" t="s">
        <v>26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0</v>
      </c>
      <c r="N1625" s="45">
        <v>0</v>
      </c>
      <c r="O1625" s="44">
        <v>0</v>
      </c>
      <c r="P1625" s="45">
        <v>0</v>
      </c>
      <c r="Q1625" s="44">
        <v>0</v>
      </c>
      <c r="R1625" s="45">
        <v>0</v>
      </c>
      <c r="S1625" s="44">
        <v>0</v>
      </c>
      <c r="T1625" s="45">
        <v>0</v>
      </c>
      <c r="U1625" s="44">
        <v>0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678"/>
        <v>0</v>
      </c>
      <c r="AE1625" s="54"/>
    </row>
    <row r="1626" spans="2:31" x14ac:dyDescent="0.3">
      <c r="B1626" s="4" t="s">
        <v>27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0</v>
      </c>
      <c r="O1626" s="44">
        <v>0</v>
      </c>
      <c r="P1626" s="45">
        <v>0</v>
      </c>
      <c r="Q1626" s="44">
        <v>0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678"/>
        <v>0</v>
      </c>
      <c r="AE1626" s="54"/>
    </row>
    <row r="1627" spans="2:31" x14ac:dyDescent="0.3">
      <c r="B1627" s="4" t="s">
        <v>28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0</v>
      </c>
      <c r="Q1627" s="44">
        <v>0</v>
      </c>
      <c r="R1627" s="45">
        <v>0</v>
      </c>
      <c r="S1627" s="44">
        <v>0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678"/>
        <v>0</v>
      </c>
      <c r="AE1627" s="54"/>
    </row>
    <row r="1628" spans="2:31" x14ac:dyDescent="0.3">
      <c r="B1628" s="4" t="s">
        <v>106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0</v>
      </c>
      <c r="N1628" s="45">
        <v>0</v>
      </c>
      <c r="O1628" s="44">
        <v>0</v>
      </c>
      <c r="P1628" s="45">
        <v>0</v>
      </c>
      <c r="Q1628" s="44">
        <v>0</v>
      </c>
      <c r="R1628" s="45">
        <v>0</v>
      </c>
      <c r="S1628" s="44">
        <v>0</v>
      </c>
      <c r="T1628" s="45">
        <v>0</v>
      </c>
      <c r="U1628" s="44">
        <v>0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678"/>
        <v>0</v>
      </c>
      <c r="AE1628" s="54"/>
    </row>
    <row r="1629" spans="2:31" x14ac:dyDescent="0.3">
      <c r="B1629" s="4" t="s">
        <v>29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678"/>
        <v>0</v>
      </c>
      <c r="AE1629" s="54"/>
    </row>
    <row r="1630" spans="2:31" x14ac:dyDescent="0.3">
      <c r="B1630" s="4" t="s">
        <v>30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0</v>
      </c>
      <c r="O1630" s="44">
        <v>0</v>
      </c>
      <c r="P1630" s="45">
        <v>0</v>
      </c>
      <c r="Q1630" s="44">
        <v>0</v>
      </c>
      <c r="R1630" s="45">
        <v>0</v>
      </c>
      <c r="S1630" s="44">
        <v>0</v>
      </c>
      <c r="T1630" s="45">
        <v>0</v>
      </c>
      <c r="U1630" s="44">
        <v>0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78"/>
        <v>0</v>
      </c>
      <c r="AE1630" s="54"/>
    </row>
    <row r="1631" spans="2:31" x14ac:dyDescent="0.3">
      <c r="B1631" s="4" t="s">
        <v>31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78"/>
        <v>0</v>
      </c>
      <c r="AE1631" s="54"/>
    </row>
    <row r="1632" spans="2:31" x14ac:dyDescent="0.3">
      <c r="B1632" s="4" t="s">
        <v>32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78"/>
        <v>0</v>
      </c>
      <c r="AE1632" s="54"/>
    </row>
    <row r="1633" spans="2:31" x14ac:dyDescent="0.3">
      <c r="B1633" s="4" t="s">
        <v>33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0</v>
      </c>
      <c r="O1633" s="44">
        <v>0</v>
      </c>
      <c r="P1633" s="45">
        <v>0</v>
      </c>
      <c r="Q1633" s="44">
        <v>0</v>
      </c>
      <c r="R1633" s="45">
        <v>0</v>
      </c>
      <c r="S1633" s="44">
        <v>0</v>
      </c>
      <c r="T1633" s="45">
        <v>0</v>
      </c>
      <c r="U1633" s="44">
        <v>0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78"/>
        <v>0</v>
      </c>
      <c r="AE1633" s="54"/>
    </row>
    <row r="1634" spans="2:31" x14ac:dyDescent="0.3">
      <c r="B1634" s="4" t="s">
        <v>34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78"/>
        <v>0</v>
      </c>
      <c r="AE1634" s="54"/>
    </row>
    <row r="1635" spans="2:31" x14ac:dyDescent="0.3">
      <c r="B1635" s="4" t="s">
        <v>35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0</v>
      </c>
      <c r="N1635" s="45">
        <v>0</v>
      </c>
      <c r="O1635" s="44">
        <v>0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78"/>
        <v>0</v>
      </c>
      <c r="AE1635" s="54"/>
    </row>
    <row r="1636" spans="2:31" x14ac:dyDescent="0.3">
      <c r="B1636" s="4" t="s">
        <v>36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78"/>
        <v>0</v>
      </c>
      <c r="AE1636" s="54"/>
    </row>
    <row r="1637" spans="2:31" x14ac:dyDescent="0.3">
      <c r="B1637" s="4" t="s">
        <v>107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78"/>
        <v>0</v>
      </c>
      <c r="AE1637" s="54"/>
    </row>
    <row r="1638" spans="2:31" x14ac:dyDescent="0.3">
      <c r="B1638" s="4" t="s">
        <v>86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78"/>
        <v>0</v>
      </c>
      <c r="AE1638" s="54"/>
    </row>
    <row r="1639" spans="2:31" x14ac:dyDescent="0.3">
      <c r="B1639" s="4" t="s">
        <v>87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78"/>
        <v>0</v>
      </c>
      <c r="AE1639" s="54"/>
    </row>
    <row r="1640" spans="2:31" x14ac:dyDescent="0.3">
      <c r="B1640" s="4" t="s">
        <v>93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0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0</v>
      </c>
      <c r="U1640" s="44">
        <v>0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78"/>
        <v>0</v>
      </c>
      <c r="AE1640" s="54"/>
    </row>
    <row r="1641" spans="2:31" x14ac:dyDescent="0.3">
      <c r="B1641" s="4" t="s">
        <v>98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78"/>
        <v>0</v>
      </c>
      <c r="AE1641" s="54"/>
    </row>
    <row r="1642" spans="2:31" x14ac:dyDescent="0.3">
      <c r="B1642" s="4" t="s">
        <v>99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78"/>
        <v>0</v>
      </c>
      <c r="AE1642" s="54"/>
    </row>
    <row r="1643" spans="2:31" x14ac:dyDescent="0.3">
      <c r="B1643" s="4" t="s">
        <v>100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78"/>
        <v>0</v>
      </c>
      <c r="AE1643" s="54"/>
    </row>
    <row r="1644" spans="2:31" x14ac:dyDescent="0.3">
      <c r="B1644" s="4" t="s">
        <v>101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0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78"/>
        <v>0</v>
      </c>
      <c r="AE1644" s="54"/>
    </row>
    <row r="1645" spans="2:31" x14ac:dyDescent="0.3">
      <c r="B1645" s="4" t="s">
        <v>108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0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78"/>
        <v>0</v>
      </c>
      <c r="AE1645" s="54"/>
    </row>
    <row r="1646" spans="2:31" x14ac:dyDescent="0.3">
      <c r="B1646" s="4" t="s">
        <v>114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78"/>
        <v>0</v>
      </c>
      <c r="AE1646" s="54"/>
    </row>
    <row r="1647" spans="2:31" x14ac:dyDescent="0.3">
      <c r="B1647" s="4" t="s">
        <v>118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78"/>
        <v>0</v>
      </c>
      <c r="AE1647" s="54"/>
    </row>
    <row r="1648" spans="2:31" x14ac:dyDescent="0.3">
      <c r="B1648" s="4" t="s">
        <v>125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78"/>
        <v>0</v>
      </c>
      <c r="AE1648" s="54"/>
    </row>
    <row r="1649" spans="2:31" x14ac:dyDescent="0.3">
      <c r="B1649" s="4" t="s">
        <v>126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78"/>
        <v>0</v>
      </c>
      <c r="AE1649" s="54"/>
    </row>
    <row r="1650" spans="2:31" x14ac:dyDescent="0.3">
      <c r="B1650" s="4" t="s">
        <v>304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78"/>
        <v>0</v>
      </c>
      <c r="AE1650" s="54"/>
    </row>
    <row r="1651" spans="2:31" x14ac:dyDescent="0.3">
      <c r="B1651" s="4" t="s">
        <v>305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ref="AD1651" si="679">SUM(E1651:AB1651)</f>
        <v>0</v>
      </c>
      <c r="AE1651" s="54"/>
    </row>
    <row r="1652" spans="2:31" x14ac:dyDescent="0.3">
      <c r="B1652" s="4" t="s">
        <v>317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78"/>
        <v>0</v>
      </c>
      <c r="AE1652" s="54"/>
    </row>
    <row r="1653" spans="2:31" x14ac:dyDescent="0.3">
      <c r="B1653" s="12" t="s">
        <v>2</v>
      </c>
      <c r="C1653" s="12"/>
      <c r="D1653" s="12"/>
      <c r="E1653" s="13">
        <f>SUM(E1602:E1652)</f>
        <v>0</v>
      </c>
      <c r="F1653" s="13">
        <f t="shared" ref="F1653:AB1653" si="680">SUM(F1602:F1652)</f>
        <v>0</v>
      </c>
      <c r="G1653" s="13">
        <f t="shared" si="680"/>
        <v>0</v>
      </c>
      <c r="H1653" s="13">
        <f t="shared" si="680"/>
        <v>0</v>
      </c>
      <c r="I1653" s="13">
        <f t="shared" si="680"/>
        <v>0</v>
      </c>
      <c r="J1653" s="13">
        <f t="shared" si="680"/>
        <v>0</v>
      </c>
      <c r="K1653" s="13">
        <f t="shared" si="680"/>
        <v>0</v>
      </c>
      <c r="L1653" s="13">
        <f t="shared" si="680"/>
        <v>0</v>
      </c>
      <c r="M1653" s="13">
        <f t="shared" si="680"/>
        <v>0</v>
      </c>
      <c r="N1653" s="13">
        <f t="shared" si="680"/>
        <v>0</v>
      </c>
      <c r="O1653" s="13">
        <f t="shared" si="680"/>
        <v>0</v>
      </c>
      <c r="P1653" s="13">
        <f t="shared" si="680"/>
        <v>0</v>
      </c>
      <c r="Q1653" s="13">
        <f t="shared" si="680"/>
        <v>0</v>
      </c>
      <c r="R1653" s="13">
        <f t="shared" si="680"/>
        <v>0</v>
      </c>
      <c r="S1653" s="13">
        <f t="shared" si="680"/>
        <v>13.137000000000002</v>
      </c>
      <c r="T1653" s="13">
        <f t="shared" si="680"/>
        <v>21.592833333333331</v>
      </c>
      <c r="U1653" s="13">
        <f t="shared" si="680"/>
        <v>16.887666666666671</v>
      </c>
      <c r="V1653" s="13">
        <f t="shared" si="680"/>
        <v>6.8451666666666693</v>
      </c>
      <c r="W1653" s="13">
        <f t="shared" si="680"/>
        <v>0</v>
      </c>
      <c r="X1653" s="13">
        <f t="shared" si="680"/>
        <v>0</v>
      </c>
      <c r="Y1653" s="13">
        <f t="shared" si="680"/>
        <v>0</v>
      </c>
      <c r="Z1653" s="13">
        <f t="shared" si="680"/>
        <v>0</v>
      </c>
      <c r="AA1653" s="13">
        <f t="shared" si="680"/>
        <v>0</v>
      </c>
      <c r="AB1653" s="13">
        <f t="shared" si="680"/>
        <v>0</v>
      </c>
      <c r="AC1653" s="116">
        <f>SUM(AC1602:AE1652)</f>
        <v>58.462666666666678</v>
      </c>
      <c r="AD1653" s="116"/>
      <c r="AE1653" s="116"/>
    </row>
    <row r="1655" spans="2:31" x14ac:dyDescent="0.3">
      <c r="B1655" s="8">
        <f>'Resumen-Mensual'!$AH$26</f>
        <v>45777</v>
      </c>
    </row>
    <row r="1656" spans="2:31" x14ac:dyDescent="0.3">
      <c r="B1656" s="8"/>
    </row>
    <row r="1657" spans="2:31" x14ac:dyDescent="0.3">
      <c r="B1657" s="9" t="s">
        <v>81</v>
      </c>
      <c r="C1657" s="10"/>
      <c r="D1657" s="10"/>
      <c r="E1657" s="11">
        <v>1</v>
      </c>
      <c r="F1657" s="11">
        <v>2</v>
      </c>
      <c r="G1657" s="11">
        <v>3</v>
      </c>
      <c r="H1657" s="11">
        <v>4</v>
      </c>
      <c r="I1657" s="11">
        <v>5</v>
      </c>
      <c r="J1657" s="11">
        <v>6</v>
      </c>
      <c r="K1657" s="11">
        <v>7</v>
      </c>
      <c r="L1657" s="11">
        <v>8</v>
      </c>
      <c r="M1657" s="11">
        <v>9</v>
      </c>
      <c r="N1657" s="11">
        <v>10</v>
      </c>
      <c r="O1657" s="11">
        <v>11</v>
      </c>
      <c r="P1657" s="11">
        <v>12</v>
      </c>
      <c r="Q1657" s="11">
        <v>13</v>
      </c>
      <c r="R1657" s="11">
        <v>14</v>
      </c>
      <c r="S1657" s="11">
        <v>15</v>
      </c>
      <c r="T1657" s="11">
        <v>16</v>
      </c>
      <c r="U1657" s="11">
        <v>17</v>
      </c>
      <c r="V1657" s="11">
        <v>18</v>
      </c>
      <c r="W1657" s="11">
        <v>19</v>
      </c>
      <c r="X1657" s="11">
        <v>20</v>
      </c>
      <c r="Y1657" s="11">
        <v>21</v>
      </c>
      <c r="Z1657" s="11">
        <v>22</v>
      </c>
      <c r="AA1657" s="11">
        <v>23</v>
      </c>
      <c r="AB1657" s="11">
        <v>24</v>
      </c>
      <c r="AC1657" s="99" t="s">
        <v>2</v>
      </c>
      <c r="AD1657" s="99"/>
      <c r="AE1657" s="99"/>
    </row>
    <row r="1658" spans="2:31" x14ac:dyDescent="0.3">
      <c r="B1658" s="14" t="s">
        <v>4</v>
      </c>
      <c r="C1658" s="47"/>
      <c r="D1658" s="47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15.320999999999998</v>
      </c>
      <c r="T1658" s="45">
        <v>3.0195000000000003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6"/>
      <c r="AD1658" s="57">
        <f>SUM(E1658:AB1658)</f>
        <v>18.340499999999999</v>
      </c>
      <c r="AE1658" s="56"/>
    </row>
    <row r="1659" spans="2:31" x14ac:dyDescent="0.3">
      <c r="B1659" s="14" t="s">
        <v>5</v>
      </c>
      <c r="C1659" s="14"/>
      <c r="D1659" s="1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4.9723333333333342</v>
      </c>
      <c r="T1659" s="45">
        <v>1.8364999999999998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>SUM(E1659:AB1659)</f>
        <v>6.8088333333333342</v>
      </c>
      <c r="AE1659" s="54"/>
    </row>
    <row r="1660" spans="2:31" x14ac:dyDescent="0.3">
      <c r="B1660" s="14" t="s">
        <v>6</v>
      </c>
      <c r="C1660" s="14"/>
      <c r="D1660" s="1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5.0273333333333312</v>
      </c>
      <c r="T1660" s="45">
        <v>15.890999999999993</v>
      </c>
      <c r="U1660" s="44">
        <v>21.003999999999994</v>
      </c>
      <c r="V1660" s="45">
        <v>11.156333333333334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ref="AD1660:AD1708" si="681">SUM(E1660:AB1660)</f>
        <v>53.078666666666649</v>
      </c>
      <c r="AE1660" s="54"/>
    </row>
    <row r="1661" spans="2:31" x14ac:dyDescent="0.3">
      <c r="B1661" s="14" t="s">
        <v>105</v>
      </c>
      <c r="C1661" s="14"/>
      <c r="D1661" s="1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12.939499999999992</v>
      </c>
      <c r="T1661" s="45">
        <v>6.1475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81"/>
        <v>19.086999999999993</v>
      </c>
      <c r="AE1661" s="54"/>
    </row>
    <row r="1662" spans="2:31" x14ac:dyDescent="0.3">
      <c r="B1662" s="14" t="s">
        <v>7</v>
      </c>
      <c r="C1662" s="14"/>
      <c r="D1662" s="1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0</v>
      </c>
      <c r="O1662" s="44">
        <v>0</v>
      </c>
      <c r="P1662" s="45">
        <v>0</v>
      </c>
      <c r="Q1662" s="44">
        <v>0</v>
      </c>
      <c r="R1662" s="45">
        <v>0</v>
      </c>
      <c r="S1662" s="44">
        <v>6.790166666666666</v>
      </c>
      <c r="T1662" s="45">
        <v>5.4399999999999995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81"/>
        <v>12.230166666666666</v>
      </c>
      <c r="AE1662" s="54"/>
    </row>
    <row r="1663" spans="2:31" x14ac:dyDescent="0.3">
      <c r="B1663" s="14" t="s">
        <v>8</v>
      </c>
      <c r="C1663" s="14"/>
      <c r="D1663" s="1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16.850666666666669</v>
      </c>
      <c r="T1663" s="45">
        <v>2.8746666666666667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81"/>
        <v>19.725333333333335</v>
      </c>
      <c r="AE1663" s="54"/>
    </row>
    <row r="1664" spans="2:31" x14ac:dyDescent="0.3">
      <c r="B1664" s="14" t="s">
        <v>9</v>
      </c>
      <c r="C1664" s="14"/>
      <c r="D1664" s="1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0.11316666666666671</v>
      </c>
      <c r="T1664" s="45">
        <v>0.82383333333333342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81"/>
        <v>0.93700000000000017</v>
      </c>
      <c r="AE1664" s="54"/>
    </row>
    <row r="1665" spans="2:31" x14ac:dyDescent="0.3">
      <c r="B1665" s="14" t="s">
        <v>10</v>
      </c>
      <c r="C1665" s="14"/>
      <c r="D1665" s="1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81"/>
        <v>0</v>
      </c>
      <c r="AE1665" s="54"/>
    </row>
    <row r="1666" spans="2:31" x14ac:dyDescent="0.3">
      <c r="B1666" s="14" t="s">
        <v>11</v>
      </c>
      <c r="C1666" s="14"/>
      <c r="D1666" s="1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81"/>
        <v>0</v>
      </c>
      <c r="AE1666" s="54"/>
    </row>
    <row r="1667" spans="2:31" x14ac:dyDescent="0.3">
      <c r="B1667" s="14" t="s">
        <v>12</v>
      </c>
      <c r="C1667" s="14"/>
      <c r="D1667" s="1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0.67033333333333356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81"/>
        <v>0.67033333333333356</v>
      </c>
      <c r="AE1667" s="54"/>
    </row>
    <row r="1668" spans="2:31" x14ac:dyDescent="0.3">
      <c r="B1668" s="14" t="s">
        <v>13</v>
      </c>
      <c r="C1668" s="14"/>
      <c r="D1668" s="1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0</v>
      </c>
      <c r="R1668" s="45">
        <v>0</v>
      </c>
      <c r="S1668" s="44">
        <v>3.353666666666665</v>
      </c>
      <c r="T1668" s="45">
        <v>1.1928333333333332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81"/>
        <v>4.5464999999999982</v>
      </c>
      <c r="AE1668" s="54"/>
    </row>
    <row r="1669" spans="2:31" x14ac:dyDescent="0.3">
      <c r="B1669" s="14" t="s">
        <v>14</v>
      </c>
      <c r="C1669" s="14"/>
      <c r="D1669" s="1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81"/>
        <v>0</v>
      </c>
      <c r="AE1669" s="54"/>
    </row>
    <row r="1670" spans="2:31" x14ac:dyDescent="0.3">
      <c r="B1670" s="14" t="s">
        <v>15</v>
      </c>
      <c r="C1670" s="14"/>
      <c r="D1670" s="1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1.3573333333333333</v>
      </c>
      <c r="T1670" s="45">
        <v>0.35950000000000004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81"/>
        <v>1.7168333333333332</v>
      </c>
      <c r="AE1670" s="54"/>
    </row>
    <row r="1671" spans="2:31" x14ac:dyDescent="0.3">
      <c r="B1671" s="14" t="s">
        <v>16</v>
      </c>
      <c r="C1671" s="14"/>
      <c r="D1671" s="1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81"/>
        <v>0</v>
      </c>
      <c r="AE1671" s="54"/>
    </row>
    <row r="1672" spans="2:31" x14ac:dyDescent="0.3">
      <c r="B1672" s="14" t="s">
        <v>17</v>
      </c>
      <c r="C1672" s="14"/>
      <c r="D1672" s="1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81"/>
        <v>0</v>
      </c>
      <c r="AE1672" s="54"/>
    </row>
    <row r="1673" spans="2:31" x14ac:dyDescent="0.3">
      <c r="B1673" s="14" t="s">
        <v>18</v>
      </c>
      <c r="C1673" s="14"/>
      <c r="D1673" s="1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0.37999999999999984</v>
      </c>
      <c r="T1673" s="45">
        <v>5.9499999999999997E-2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81"/>
        <v>0.43949999999999984</v>
      </c>
      <c r="AE1673" s="54"/>
    </row>
    <row r="1674" spans="2:31" x14ac:dyDescent="0.3">
      <c r="B1674" s="14" t="s">
        <v>19</v>
      </c>
      <c r="C1674" s="14"/>
      <c r="D1674" s="1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2.2670000000000003</v>
      </c>
      <c r="T1674" s="45">
        <v>0.76500000000000001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81"/>
        <v>3.0320000000000005</v>
      </c>
      <c r="AE1674" s="54"/>
    </row>
    <row r="1675" spans="2:31" x14ac:dyDescent="0.3">
      <c r="B1675" s="4" t="s">
        <v>20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1.1771666666666667</v>
      </c>
      <c r="T1675" s="45">
        <v>0.27933333333333332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81"/>
        <v>1.4565000000000001</v>
      </c>
      <c r="AE1675" s="54"/>
    </row>
    <row r="1676" spans="2:31" x14ac:dyDescent="0.3">
      <c r="B1676" s="4" t="s">
        <v>21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0.69450000000000012</v>
      </c>
      <c r="T1676" s="45">
        <v>0.10516666666666667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681"/>
        <v>0.79966666666666675</v>
      </c>
      <c r="AE1676" s="54"/>
    </row>
    <row r="1677" spans="2:31" x14ac:dyDescent="0.3">
      <c r="B1677" s="4" t="s">
        <v>22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81"/>
        <v>0</v>
      </c>
      <c r="AE1677" s="54"/>
    </row>
    <row r="1678" spans="2:31" x14ac:dyDescent="0.3">
      <c r="B1678" s="4" t="s">
        <v>23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81"/>
        <v>0</v>
      </c>
      <c r="AE1678" s="54"/>
    </row>
    <row r="1679" spans="2:31" x14ac:dyDescent="0.3">
      <c r="B1679" s="4" t="s">
        <v>24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81"/>
        <v>0</v>
      </c>
      <c r="AE1679" s="54"/>
    </row>
    <row r="1680" spans="2:31" x14ac:dyDescent="0.3">
      <c r="B1680" s="4" t="s">
        <v>25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81"/>
        <v>0</v>
      </c>
      <c r="AE1680" s="54"/>
    </row>
    <row r="1681" spans="2:31" x14ac:dyDescent="0.3">
      <c r="B1681" s="4" t="s">
        <v>26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681"/>
        <v>0</v>
      </c>
      <c r="AE1681" s="54"/>
    </row>
    <row r="1682" spans="2:31" x14ac:dyDescent="0.3">
      <c r="B1682" s="4" t="s">
        <v>27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681"/>
        <v>0</v>
      </c>
      <c r="AE1682" s="54"/>
    </row>
    <row r="1683" spans="2:31" x14ac:dyDescent="0.3">
      <c r="B1683" s="4" t="s">
        <v>28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681"/>
        <v>0</v>
      </c>
      <c r="AE1683" s="54"/>
    </row>
    <row r="1684" spans="2:31" x14ac:dyDescent="0.3">
      <c r="B1684" s="4" t="s">
        <v>106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681"/>
        <v>0</v>
      </c>
      <c r="AE1684" s="54"/>
    </row>
    <row r="1685" spans="2:31" x14ac:dyDescent="0.3">
      <c r="B1685" s="4" t="s">
        <v>29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681"/>
        <v>0</v>
      </c>
      <c r="AE1685" s="54"/>
    </row>
    <row r="1686" spans="2:31" x14ac:dyDescent="0.3">
      <c r="B1686" s="4" t="s">
        <v>30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0</v>
      </c>
      <c r="O1686" s="44">
        <v>0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681"/>
        <v>0</v>
      </c>
      <c r="AE1686" s="54"/>
    </row>
    <row r="1687" spans="2:31" x14ac:dyDescent="0.3">
      <c r="B1687" s="4" t="s">
        <v>31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0</v>
      </c>
      <c r="P1687" s="45">
        <v>0</v>
      </c>
      <c r="Q1687" s="44">
        <v>0</v>
      </c>
      <c r="R1687" s="45">
        <v>0</v>
      </c>
      <c r="S1687" s="44">
        <v>9.2666666666666604</v>
      </c>
      <c r="T1687" s="45">
        <v>1.9466666666666663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681"/>
        <v>11.213333333333328</v>
      </c>
      <c r="AE1687" s="54"/>
    </row>
    <row r="1688" spans="2:31" x14ac:dyDescent="0.3">
      <c r="B1688" s="4" t="s">
        <v>32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0</v>
      </c>
      <c r="N1688" s="45">
        <v>0</v>
      </c>
      <c r="O1688" s="44">
        <v>0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681"/>
        <v>0</v>
      </c>
      <c r="AE1688" s="54"/>
    </row>
    <row r="1689" spans="2:31" x14ac:dyDescent="0.3">
      <c r="B1689" s="4" t="s">
        <v>33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0</v>
      </c>
      <c r="T1689" s="45">
        <v>0</v>
      </c>
      <c r="U1689" s="44">
        <v>0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81"/>
        <v>0</v>
      </c>
      <c r="AE1689" s="54"/>
    </row>
    <row r="1690" spans="2:31" x14ac:dyDescent="0.3">
      <c r="B1690" s="4" t="s">
        <v>34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0</v>
      </c>
      <c r="P1690" s="45">
        <v>0</v>
      </c>
      <c r="Q1690" s="44">
        <v>0</v>
      </c>
      <c r="R1690" s="45">
        <v>0</v>
      </c>
      <c r="S1690" s="44">
        <v>0</v>
      </c>
      <c r="T1690" s="45">
        <v>0</v>
      </c>
      <c r="U1690" s="44">
        <v>0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81"/>
        <v>0</v>
      </c>
      <c r="AE1690" s="54"/>
    </row>
    <row r="1691" spans="2:31" x14ac:dyDescent="0.3">
      <c r="B1691" s="4" t="s">
        <v>35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81"/>
        <v>0</v>
      </c>
      <c r="AE1691" s="54"/>
    </row>
    <row r="1692" spans="2:31" x14ac:dyDescent="0.3">
      <c r="B1692" s="4" t="s">
        <v>36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81"/>
        <v>0</v>
      </c>
      <c r="AE1692" s="54"/>
    </row>
    <row r="1693" spans="2:31" x14ac:dyDescent="0.3">
      <c r="B1693" s="4" t="s">
        <v>107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81"/>
        <v>0</v>
      </c>
      <c r="AE1693" s="54"/>
    </row>
    <row r="1694" spans="2:31" x14ac:dyDescent="0.3">
      <c r="B1694" s="4" t="s">
        <v>86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81"/>
        <v>0</v>
      </c>
      <c r="AE1694" s="54"/>
    </row>
    <row r="1695" spans="2:31" x14ac:dyDescent="0.3">
      <c r="B1695" s="4" t="s">
        <v>87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81"/>
        <v>0</v>
      </c>
      <c r="AE1695" s="54"/>
    </row>
    <row r="1696" spans="2:31" x14ac:dyDescent="0.3">
      <c r="B1696" s="4" t="s">
        <v>93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0</v>
      </c>
      <c r="R1696" s="45">
        <v>0</v>
      </c>
      <c r="S1696" s="44">
        <v>0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81"/>
        <v>0</v>
      </c>
      <c r="AE1696" s="54"/>
    </row>
    <row r="1697" spans="2:31" x14ac:dyDescent="0.3">
      <c r="B1697" s="4" t="s">
        <v>98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81"/>
        <v>0</v>
      </c>
      <c r="AE1697" s="54"/>
    </row>
    <row r="1698" spans="2:31" x14ac:dyDescent="0.3">
      <c r="B1698" s="4" t="s">
        <v>99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</v>
      </c>
      <c r="O1698" s="44">
        <v>0</v>
      </c>
      <c r="P1698" s="45">
        <v>0</v>
      </c>
      <c r="Q1698" s="44">
        <v>0</v>
      </c>
      <c r="R1698" s="45">
        <v>0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81"/>
        <v>0</v>
      </c>
      <c r="AE1698" s="54"/>
    </row>
    <row r="1699" spans="2:31" x14ac:dyDescent="0.3">
      <c r="B1699" s="4" t="s">
        <v>100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</v>
      </c>
      <c r="N1699" s="45">
        <v>0</v>
      </c>
      <c r="O1699" s="44">
        <v>0</v>
      </c>
      <c r="P1699" s="45">
        <v>0</v>
      </c>
      <c r="Q1699" s="44">
        <v>0</v>
      </c>
      <c r="R1699" s="45">
        <v>0</v>
      </c>
      <c r="S1699" s="44">
        <v>0</v>
      </c>
      <c r="T1699" s="45">
        <v>0.62600000000000078</v>
      </c>
      <c r="U1699" s="44">
        <v>0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81"/>
        <v>0.62600000000000078</v>
      </c>
      <c r="AE1699" s="54"/>
    </row>
    <row r="1700" spans="2:31" x14ac:dyDescent="0.3">
      <c r="B1700" s="4" t="s">
        <v>101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4.918166666666667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81"/>
        <v>4.918166666666667</v>
      </c>
      <c r="AE1700" s="54"/>
    </row>
    <row r="1701" spans="2:31" x14ac:dyDescent="0.3">
      <c r="B1701" s="4" t="s">
        <v>108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81"/>
        <v>0</v>
      </c>
      <c r="AE1701" s="54"/>
    </row>
    <row r="1702" spans="2:31" x14ac:dyDescent="0.3">
      <c r="B1702" s="4" t="s">
        <v>114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5.0833333333333224E-2</v>
      </c>
      <c r="T1702" s="45">
        <v>2.5499999999999998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81"/>
        <v>2.6008333333333331</v>
      </c>
      <c r="AE1702" s="54"/>
    </row>
    <row r="1703" spans="2:31" x14ac:dyDescent="0.3">
      <c r="B1703" s="4" t="s">
        <v>118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81"/>
        <v>0</v>
      </c>
      <c r="AE1703" s="54"/>
    </row>
    <row r="1704" spans="2:31" x14ac:dyDescent="0.3">
      <c r="B1704" s="4" t="s">
        <v>125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1.2788333333333333</v>
      </c>
      <c r="T1704" s="45">
        <v>0.60816666666666619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81"/>
        <v>1.8869999999999996</v>
      </c>
      <c r="AE1704" s="54"/>
    </row>
    <row r="1705" spans="2:31" x14ac:dyDescent="0.3">
      <c r="B1705" s="4" t="s">
        <v>126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81"/>
        <v>0</v>
      </c>
      <c r="AE1705" s="54"/>
    </row>
    <row r="1706" spans="2:31" x14ac:dyDescent="0.3">
      <c r="B1706" s="4" t="s">
        <v>304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81"/>
        <v>0</v>
      </c>
      <c r="AE1706" s="54"/>
    </row>
    <row r="1707" spans="2:31" x14ac:dyDescent="0.3">
      <c r="B1707" s="4" t="s">
        <v>305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ref="AD1707" si="682">SUM(E1707:AB1707)</f>
        <v>0</v>
      </c>
      <c r="AE1707" s="54"/>
    </row>
    <row r="1708" spans="2:31" x14ac:dyDescent="0.3">
      <c r="B1708" s="4" t="s">
        <v>317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81"/>
        <v>0</v>
      </c>
      <c r="AE1708" s="54"/>
    </row>
    <row r="1709" spans="2:31" x14ac:dyDescent="0.3">
      <c r="B1709" s="12" t="s">
        <v>2</v>
      </c>
      <c r="C1709" s="12"/>
      <c r="D1709" s="12"/>
      <c r="E1709" s="13">
        <f>SUM(E1658:E1708)</f>
        <v>0</v>
      </c>
      <c r="F1709" s="13">
        <f t="shared" ref="F1709:AB1709" si="683">SUM(F1658:F1708)</f>
        <v>0</v>
      </c>
      <c r="G1709" s="13">
        <f t="shared" si="683"/>
        <v>0</v>
      </c>
      <c r="H1709" s="13">
        <f t="shared" si="683"/>
        <v>0</v>
      </c>
      <c r="I1709" s="13">
        <f t="shared" si="683"/>
        <v>0</v>
      </c>
      <c r="J1709" s="13">
        <f t="shared" si="683"/>
        <v>0</v>
      </c>
      <c r="K1709" s="13">
        <f t="shared" si="683"/>
        <v>0</v>
      </c>
      <c r="L1709" s="13">
        <f t="shared" si="683"/>
        <v>0</v>
      </c>
      <c r="M1709" s="13">
        <f t="shared" si="683"/>
        <v>0</v>
      </c>
      <c r="N1709" s="13">
        <f t="shared" si="683"/>
        <v>0</v>
      </c>
      <c r="O1709" s="13">
        <f t="shared" si="683"/>
        <v>0</v>
      </c>
      <c r="P1709" s="13">
        <f t="shared" si="683"/>
        <v>0</v>
      </c>
      <c r="Q1709" s="13">
        <f t="shared" si="683"/>
        <v>0</v>
      </c>
      <c r="R1709" s="13">
        <f t="shared" si="683"/>
        <v>0</v>
      </c>
      <c r="S1709" s="13">
        <f t="shared" si="683"/>
        <v>86.758333333333312</v>
      </c>
      <c r="T1709" s="13">
        <f t="shared" si="683"/>
        <v>45.195499999999988</v>
      </c>
      <c r="U1709" s="13">
        <f t="shared" si="683"/>
        <v>21.003999999999994</v>
      </c>
      <c r="V1709" s="13">
        <f t="shared" si="683"/>
        <v>11.156333333333334</v>
      </c>
      <c r="W1709" s="13">
        <f t="shared" si="683"/>
        <v>0</v>
      </c>
      <c r="X1709" s="13">
        <f t="shared" si="683"/>
        <v>0</v>
      </c>
      <c r="Y1709" s="13">
        <f t="shared" si="683"/>
        <v>0</v>
      </c>
      <c r="Z1709" s="13">
        <f t="shared" si="683"/>
        <v>0</v>
      </c>
      <c r="AA1709" s="13">
        <f t="shared" si="683"/>
        <v>0</v>
      </c>
      <c r="AB1709" s="13">
        <f t="shared" si="683"/>
        <v>0</v>
      </c>
      <c r="AC1709" s="116">
        <f>SUM(AC1658:AE1708)</f>
        <v>164.1141666666667</v>
      </c>
      <c r="AD1709" s="116"/>
      <c r="AE1709" s="116"/>
    </row>
    <row r="1711" spans="2:31" x14ac:dyDescent="0.3">
      <c r="B1711" s="8" t="str">
        <f>'Resumen-Mensual'!$AI$26</f>
        <v>-</v>
      </c>
    </row>
    <row r="1712" spans="2:31" x14ac:dyDescent="0.3">
      <c r="B1712" s="8"/>
    </row>
    <row r="1713" spans="2:31" x14ac:dyDescent="0.3">
      <c r="B1713" s="9" t="s">
        <v>81</v>
      </c>
      <c r="C1713" s="10"/>
      <c r="D1713" s="10"/>
      <c r="E1713" s="11">
        <v>1</v>
      </c>
      <c r="F1713" s="11">
        <v>2</v>
      </c>
      <c r="G1713" s="11">
        <v>3</v>
      </c>
      <c r="H1713" s="11">
        <v>4</v>
      </c>
      <c r="I1713" s="11">
        <v>5</v>
      </c>
      <c r="J1713" s="11">
        <v>6</v>
      </c>
      <c r="K1713" s="11">
        <v>7</v>
      </c>
      <c r="L1713" s="11">
        <v>8</v>
      </c>
      <c r="M1713" s="11">
        <v>9</v>
      </c>
      <c r="N1713" s="11">
        <v>10</v>
      </c>
      <c r="O1713" s="11">
        <v>11</v>
      </c>
      <c r="P1713" s="11">
        <v>12</v>
      </c>
      <c r="Q1713" s="11">
        <v>13</v>
      </c>
      <c r="R1713" s="11">
        <v>14</v>
      </c>
      <c r="S1713" s="11">
        <v>15</v>
      </c>
      <c r="T1713" s="11">
        <v>16</v>
      </c>
      <c r="U1713" s="11">
        <v>17</v>
      </c>
      <c r="V1713" s="11">
        <v>18</v>
      </c>
      <c r="W1713" s="11">
        <v>19</v>
      </c>
      <c r="X1713" s="11">
        <v>20</v>
      </c>
      <c r="Y1713" s="11">
        <v>21</v>
      </c>
      <c r="Z1713" s="11">
        <v>22</v>
      </c>
      <c r="AA1713" s="11">
        <v>23</v>
      </c>
      <c r="AB1713" s="11">
        <v>24</v>
      </c>
      <c r="AC1713" s="99" t="s">
        <v>2</v>
      </c>
      <c r="AD1713" s="99"/>
      <c r="AE1713" s="99"/>
    </row>
    <row r="1714" spans="2:31" x14ac:dyDescent="0.3">
      <c r="B1714" s="14" t="s">
        <v>4</v>
      </c>
      <c r="C1714" s="47"/>
      <c r="D1714" s="47"/>
      <c r="E1714" s="44"/>
      <c r="F1714" s="45"/>
      <c r="G1714" s="44"/>
      <c r="H1714" s="45"/>
      <c r="I1714" s="44"/>
      <c r="J1714" s="45"/>
      <c r="K1714" s="44"/>
      <c r="L1714" s="45"/>
      <c r="M1714" s="44"/>
      <c r="N1714" s="45"/>
      <c r="O1714" s="44"/>
      <c r="P1714" s="45"/>
      <c r="Q1714" s="44"/>
      <c r="R1714" s="45"/>
      <c r="S1714" s="44"/>
      <c r="T1714" s="45"/>
      <c r="U1714" s="44"/>
      <c r="V1714" s="45"/>
      <c r="W1714" s="44"/>
      <c r="X1714" s="45"/>
      <c r="Y1714" s="44"/>
      <c r="Z1714" s="45"/>
      <c r="AA1714" s="44"/>
      <c r="AB1714" s="45"/>
      <c r="AC1714" s="56"/>
      <c r="AD1714" s="57">
        <f>SUM(E1714:AB1714)</f>
        <v>0</v>
      </c>
      <c r="AE1714" s="56"/>
    </row>
    <row r="1715" spans="2:31" x14ac:dyDescent="0.3">
      <c r="B1715" s="14" t="s">
        <v>5</v>
      </c>
      <c r="C1715" s="14"/>
      <c r="D1715" s="14"/>
      <c r="E1715" s="44"/>
      <c r="F1715" s="45"/>
      <c r="G1715" s="44"/>
      <c r="H1715" s="45"/>
      <c r="I1715" s="44"/>
      <c r="J1715" s="45"/>
      <c r="K1715" s="44"/>
      <c r="L1715" s="45"/>
      <c r="M1715" s="44"/>
      <c r="N1715" s="45"/>
      <c r="O1715" s="44"/>
      <c r="P1715" s="45"/>
      <c r="Q1715" s="44"/>
      <c r="R1715" s="45"/>
      <c r="S1715" s="44"/>
      <c r="T1715" s="45"/>
      <c r="U1715" s="44"/>
      <c r="V1715" s="45"/>
      <c r="W1715" s="44"/>
      <c r="X1715" s="45"/>
      <c r="Y1715" s="44"/>
      <c r="Z1715" s="45"/>
      <c r="AA1715" s="44"/>
      <c r="AB1715" s="45"/>
      <c r="AC1715" s="54"/>
      <c r="AD1715" s="55">
        <f>SUM(E1715:AB1715)</f>
        <v>0</v>
      </c>
      <c r="AE1715" s="54"/>
    </row>
    <row r="1716" spans="2:31" x14ac:dyDescent="0.3">
      <c r="B1716" s="14" t="s">
        <v>6</v>
      </c>
      <c r="C1716" s="14"/>
      <c r="D1716" s="14"/>
      <c r="E1716" s="44"/>
      <c r="F1716" s="45"/>
      <c r="G1716" s="44"/>
      <c r="H1716" s="45"/>
      <c r="I1716" s="44"/>
      <c r="J1716" s="45"/>
      <c r="K1716" s="44"/>
      <c r="L1716" s="45"/>
      <c r="M1716" s="44"/>
      <c r="N1716" s="45"/>
      <c r="O1716" s="44"/>
      <c r="P1716" s="45"/>
      <c r="Q1716" s="44"/>
      <c r="R1716" s="45"/>
      <c r="S1716" s="44"/>
      <c r="T1716" s="45"/>
      <c r="U1716" s="44"/>
      <c r="V1716" s="45"/>
      <c r="W1716" s="44"/>
      <c r="X1716" s="45"/>
      <c r="Y1716" s="44"/>
      <c r="Z1716" s="45"/>
      <c r="AA1716" s="44"/>
      <c r="AB1716" s="45"/>
      <c r="AC1716" s="54"/>
      <c r="AD1716" s="55">
        <f t="shared" ref="AD1716:AD1764" si="684">SUM(E1716:AB1716)</f>
        <v>0</v>
      </c>
      <c r="AE1716" s="54"/>
    </row>
    <row r="1717" spans="2:31" x14ac:dyDescent="0.3">
      <c r="B1717" s="14" t="s">
        <v>105</v>
      </c>
      <c r="C1717" s="14"/>
      <c r="D1717" s="14"/>
      <c r="E1717" s="44"/>
      <c r="F1717" s="45"/>
      <c r="G1717" s="44"/>
      <c r="H1717" s="45"/>
      <c r="I1717" s="44"/>
      <c r="J1717" s="45"/>
      <c r="K1717" s="44"/>
      <c r="L1717" s="45"/>
      <c r="M1717" s="44"/>
      <c r="N1717" s="45"/>
      <c r="O1717" s="44"/>
      <c r="P1717" s="45"/>
      <c r="Q1717" s="44"/>
      <c r="R1717" s="45"/>
      <c r="S1717" s="44"/>
      <c r="T1717" s="45"/>
      <c r="U1717" s="44"/>
      <c r="V1717" s="45"/>
      <c r="W1717" s="44"/>
      <c r="X1717" s="45"/>
      <c r="Y1717" s="44"/>
      <c r="Z1717" s="45"/>
      <c r="AA1717" s="44"/>
      <c r="AB1717" s="45"/>
      <c r="AC1717" s="54"/>
      <c r="AD1717" s="55">
        <f t="shared" si="684"/>
        <v>0</v>
      </c>
      <c r="AE1717" s="54"/>
    </row>
    <row r="1718" spans="2:31" x14ac:dyDescent="0.3">
      <c r="B1718" s="14" t="s">
        <v>7</v>
      </c>
      <c r="C1718" s="14"/>
      <c r="D1718" s="14"/>
      <c r="E1718" s="44"/>
      <c r="F1718" s="45"/>
      <c r="G1718" s="44"/>
      <c r="H1718" s="45"/>
      <c r="I1718" s="44"/>
      <c r="J1718" s="45"/>
      <c r="K1718" s="44"/>
      <c r="L1718" s="45"/>
      <c r="M1718" s="44"/>
      <c r="N1718" s="45"/>
      <c r="O1718" s="44"/>
      <c r="P1718" s="45"/>
      <c r="Q1718" s="44"/>
      <c r="R1718" s="45"/>
      <c r="S1718" s="44"/>
      <c r="T1718" s="45"/>
      <c r="U1718" s="44"/>
      <c r="V1718" s="45"/>
      <c r="W1718" s="44"/>
      <c r="X1718" s="45"/>
      <c r="Y1718" s="44"/>
      <c r="Z1718" s="45"/>
      <c r="AA1718" s="44"/>
      <c r="AB1718" s="45"/>
      <c r="AC1718" s="54"/>
      <c r="AD1718" s="55">
        <f t="shared" si="684"/>
        <v>0</v>
      </c>
      <c r="AE1718" s="54"/>
    </row>
    <row r="1719" spans="2:31" x14ac:dyDescent="0.3">
      <c r="B1719" s="14" t="s">
        <v>8</v>
      </c>
      <c r="C1719" s="14"/>
      <c r="D1719" s="14"/>
      <c r="E1719" s="44"/>
      <c r="F1719" s="45"/>
      <c r="G1719" s="44"/>
      <c r="H1719" s="45"/>
      <c r="I1719" s="44"/>
      <c r="J1719" s="45"/>
      <c r="K1719" s="44"/>
      <c r="L1719" s="45"/>
      <c r="M1719" s="44"/>
      <c r="N1719" s="45"/>
      <c r="O1719" s="44"/>
      <c r="P1719" s="45"/>
      <c r="Q1719" s="44"/>
      <c r="R1719" s="45"/>
      <c r="S1719" s="44"/>
      <c r="T1719" s="45"/>
      <c r="U1719" s="44"/>
      <c r="V1719" s="45"/>
      <c r="W1719" s="44"/>
      <c r="X1719" s="45"/>
      <c r="Y1719" s="44"/>
      <c r="Z1719" s="45"/>
      <c r="AA1719" s="44"/>
      <c r="AB1719" s="45"/>
      <c r="AC1719" s="54"/>
      <c r="AD1719" s="55">
        <f t="shared" si="684"/>
        <v>0</v>
      </c>
      <c r="AE1719" s="54"/>
    </row>
    <row r="1720" spans="2:31" x14ac:dyDescent="0.3">
      <c r="B1720" s="14" t="s">
        <v>9</v>
      </c>
      <c r="C1720" s="14"/>
      <c r="D1720" s="14"/>
      <c r="E1720" s="44"/>
      <c r="F1720" s="45"/>
      <c r="G1720" s="44"/>
      <c r="H1720" s="45"/>
      <c r="I1720" s="44"/>
      <c r="J1720" s="45"/>
      <c r="K1720" s="44"/>
      <c r="L1720" s="45"/>
      <c r="M1720" s="44"/>
      <c r="N1720" s="45"/>
      <c r="O1720" s="44"/>
      <c r="P1720" s="45"/>
      <c r="Q1720" s="44"/>
      <c r="R1720" s="45"/>
      <c r="S1720" s="44"/>
      <c r="T1720" s="45"/>
      <c r="U1720" s="44"/>
      <c r="V1720" s="45"/>
      <c r="W1720" s="44"/>
      <c r="X1720" s="45"/>
      <c r="Y1720" s="44"/>
      <c r="Z1720" s="45"/>
      <c r="AA1720" s="44"/>
      <c r="AB1720" s="45"/>
      <c r="AC1720" s="54"/>
      <c r="AD1720" s="55">
        <f t="shared" si="684"/>
        <v>0</v>
      </c>
      <c r="AE1720" s="54"/>
    </row>
    <row r="1721" spans="2:31" x14ac:dyDescent="0.3">
      <c r="B1721" s="14" t="s">
        <v>10</v>
      </c>
      <c r="C1721" s="14"/>
      <c r="D1721" s="14"/>
      <c r="E1721" s="44"/>
      <c r="F1721" s="45"/>
      <c r="G1721" s="44"/>
      <c r="H1721" s="45"/>
      <c r="I1721" s="44"/>
      <c r="J1721" s="45"/>
      <c r="K1721" s="44"/>
      <c r="L1721" s="45"/>
      <c r="M1721" s="44"/>
      <c r="N1721" s="45"/>
      <c r="O1721" s="44"/>
      <c r="P1721" s="45"/>
      <c r="Q1721" s="44"/>
      <c r="R1721" s="45"/>
      <c r="S1721" s="44"/>
      <c r="T1721" s="45"/>
      <c r="U1721" s="44"/>
      <c r="V1721" s="45"/>
      <c r="W1721" s="44"/>
      <c r="X1721" s="45"/>
      <c r="Y1721" s="44"/>
      <c r="Z1721" s="45"/>
      <c r="AA1721" s="44"/>
      <c r="AB1721" s="45"/>
      <c r="AC1721" s="54"/>
      <c r="AD1721" s="55">
        <f t="shared" si="684"/>
        <v>0</v>
      </c>
      <c r="AE1721" s="54"/>
    </row>
    <row r="1722" spans="2:31" x14ac:dyDescent="0.3">
      <c r="B1722" s="14" t="s">
        <v>11</v>
      </c>
      <c r="C1722" s="14"/>
      <c r="D1722" s="14"/>
      <c r="E1722" s="44"/>
      <c r="F1722" s="45"/>
      <c r="G1722" s="44"/>
      <c r="H1722" s="45"/>
      <c r="I1722" s="44"/>
      <c r="J1722" s="45"/>
      <c r="K1722" s="44"/>
      <c r="L1722" s="45"/>
      <c r="M1722" s="44"/>
      <c r="N1722" s="45"/>
      <c r="O1722" s="44"/>
      <c r="P1722" s="45"/>
      <c r="Q1722" s="44"/>
      <c r="R1722" s="45"/>
      <c r="S1722" s="44"/>
      <c r="T1722" s="45"/>
      <c r="U1722" s="44"/>
      <c r="V1722" s="45"/>
      <c r="W1722" s="44"/>
      <c r="X1722" s="45"/>
      <c r="Y1722" s="44"/>
      <c r="Z1722" s="45"/>
      <c r="AA1722" s="44"/>
      <c r="AB1722" s="45"/>
      <c r="AC1722" s="54"/>
      <c r="AD1722" s="55">
        <f t="shared" si="684"/>
        <v>0</v>
      </c>
      <c r="AE1722" s="54"/>
    </row>
    <row r="1723" spans="2:31" x14ac:dyDescent="0.3">
      <c r="B1723" s="14" t="s">
        <v>12</v>
      </c>
      <c r="C1723" s="14"/>
      <c r="D1723" s="14"/>
      <c r="E1723" s="44"/>
      <c r="F1723" s="45"/>
      <c r="G1723" s="44"/>
      <c r="H1723" s="45"/>
      <c r="I1723" s="44"/>
      <c r="J1723" s="45"/>
      <c r="K1723" s="44"/>
      <c r="L1723" s="45"/>
      <c r="M1723" s="44"/>
      <c r="N1723" s="45"/>
      <c r="O1723" s="44"/>
      <c r="P1723" s="45"/>
      <c r="Q1723" s="44"/>
      <c r="R1723" s="45"/>
      <c r="S1723" s="44"/>
      <c r="T1723" s="45"/>
      <c r="U1723" s="44"/>
      <c r="V1723" s="45"/>
      <c r="W1723" s="44"/>
      <c r="X1723" s="45"/>
      <c r="Y1723" s="44"/>
      <c r="Z1723" s="45"/>
      <c r="AA1723" s="44"/>
      <c r="AB1723" s="45"/>
      <c r="AC1723" s="54"/>
      <c r="AD1723" s="55">
        <f t="shared" si="684"/>
        <v>0</v>
      </c>
      <c r="AE1723" s="54"/>
    </row>
    <row r="1724" spans="2:31" x14ac:dyDescent="0.3">
      <c r="B1724" s="14" t="s">
        <v>13</v>
      </c>
      <c r="C1724" s="14"/>
      <c r="D1724" s="14"/>
      <c r="E1724" s="44"/>
      <c r="F1724" s="45"/>
      <c r="G1724" s="44"/>
      <c r="H1724" s="45"/>
      <c r="I1724" s="44"/>
      <c r="J1724" s="45"/>
      <c r="K1724" s="44"/>
      <c r="L1724" s="45"/>
      <c r="M1724" s="44"/>
      <c r="N1724" s="45"/>
      <c r="O1724" s="44"/>
      <c r="P1724" s="45"/>
      <c r="Q1724" s="44"/>
      <c r="R1724" s="45"/>
      <c r="S1724" s="44"/>
      <c r="T1724" s="45"/>
      <c r="U1724" s="44"/>
      <c r="V1724" s="45"/>
      <c r="W1724" s="44"/>
      <c r="X1724" s="45"/>
      <c r="Y1724" s="44"/>
      <c r="Z1724" s="45"/>
      <c r="AA1724" s="44"/>
      <c r="AB1724" s="45"/>
      <c r="AC1724" s="54"/>
      <c r="AD1724" s="55">
        <f t="shared" si="684"/>
        <v>0</v>
      </c>
      <c r="AE1724" s="54"/>
    </row>
    <row r="1725" spans="2:31" x14ac:dyDescent="0.3">
      <c r="B1725" s="14" t="s">
        <v>14</v>
      </c>
      <c r="C1725" s="14"/>
      <c r="D1725" s="14"/>
      <c r="E1725" s="44"/>
      <c r="F1725" s="45"/>
      <c r="G1725" s="44"/>
      <c r="H1725" s="45"/>
      <c r="I1725" s="44"/>
      <c r="J1725" s="45"/>
      <c r="K1725" s="44"/>
      <c r="L1725" s="45"/>
      <c r="M1725" s="44"/>
      <c r="N1725" s="45"/>
      <c r="O1725" s="44"/>
      <c r="P1725" s="45"/>
      <c r="Q1725" s="44"/>
      <c r="R1725" s="45"/>
      <c r="S1725" s="44"/>
      <c r="T1725" s="45"/>
      <c r="U1725" s="44"/>
      <c r="V1725" s="45"/>
      <c r="W1725" s="44"/>
      <c r="X1725" s="45"/>
      <c r="Y1725" s="44"/>
      <c r="Z1725" s="45"/>
      <c r="AA1725" s="44"/>
      <c r="AB1725" s="45"/>
      <c r="AC1725" s="54"/>
      <c r="AD1725" s="55">
        <f t="shared" si="684"/>
        <v>0</v>
      </c>
      <c r="AE1725" s="54"/>
    </row>
    <row r="1726" spans="2:31" x14ac:dyDescent="0.3">
      <c r="B1726" s="14" t="s">
        <v>15</v>
      </c>
      <c r="C1726" s="14"/>
      <c r="D1726" s="14"/>
      <c r="E1726" s="44"/>
      <c r="F1726" s="45"/>
      <c r="G1726" s="44"/>
      <c r="H1726" s="45"/>
      <c r="I1726" s="44"/>
      <c r="J1726" s="45"/>
      <c r="K1726" s="44"/>
      <c r="L1726" s="45"/>
      <c r="M1726" s="44"/>
      <c r="N1726" s="45"/>
      <c r="O1726" s="44"/>
      <c r="P1726" s="45"/>
      <c r="Q1726" s="44"/>
      <c r="R1726" s="45"/>
      <c r="S1726" s="44"/>
      <c r="T1726" s="45"/>
      <c r="U1726" s="44"/>
      <c r="V1726" s="45"/>
      <c r="W1726" s="44"/>
      <c r="X1726" s="45"/>
      <c r="Y1726" s="44"/>
      <c r="Z1726" s="45"/>
      <c r="AA1726" s="44"/>
      <c r="AB1726" s="45"/>
      <c r="AC1726" s="54"/>
      <c r="AD1726" s="55">
        <f t="shared" si="684"/>
        <v>0</v>
      </c>
      <c r="AE1726" s="54"/>
    </row>
    <row r="1727" spans="2:31" x14ac:dyDescent="0.3">
      <c r="B1727" s="14" t="s">
        <v>16</v>
      </c>
      <c r="C1727" s="14"/>
      <c r="D1727" s="14"/>
      <c r="E1727" s="44"/>
      <c r="F1727" s="45"/>
      <c r="G1727" s="44"/>
      <c r="H1727" s="45"/>
      <c r="I1727" s="44"/>
      <c r="J1727" s="45"/>
      <c r="K1727" s="44"/>
      <c r="L1727" s="45"/>
      <c r="M1727" s="44"/>
      <c r="N1727" s="45"/>
      <c r="O1727" s="44"/>
      <c r="P1727" s="45"/>
      <c r="Q1727" s="44"/>
      <c r="R1727" s="45"/>
      <c r="S1727" s="44"/>
      <c r="T1727" s="45"/>
      <c r="U1727" s="44"/>
      <c r="V1727" s="45"/>
      <c r="W1727" s="44"/>
      <c r="X1727" s="45"/>
      <c r="Y1727" s="44"/>
      <c r="Z1727" s="45"/>
      <c r="AA1727" s="44"/>
      <c r="AB1727" s="45"/>
      <c r="AC1727" s="54"/>
      <c r="AD1727" s="55">
        <f t="shared" si="684"/>
        <v>0</v>
      </c>
      <c r="AE1727" s="54"/>
    </row>
    <row r="1728" spans="2:31" x14ac:dyDescent="0.3">
      <c r="B1728" s="14" t="s">
        <v>17</v>
      </c>
      <c r="C1728" s="14"/>
      <c r="D1728" s="14"/>
      <c r="E1728" s="44"/>
      <c r="F1728" s="45"/>
      <c r="G1728" s="44"/>
      <c r="H1728" s="45"/>
      <c r="I1728" s="44"/>
      <c r="J1728" s="45"/>
      <c r="K1728" s="44"/>
      <c r="L1728" s="45"/>
      <c r="M1728" s="44"/>
      <c r="N1728" s="45"/>
      <c r="O1728" s="44"/>
      <c r="P1728" s="45"/>
      <c r="Q1728" s="44"/>
      <c r="R1728" s="45"/>
      <c r="S1728" s="44"/>
      <c r="T1728" s="45"/>
      <c r="U1728" s="44"/>
      <c r="V1728" s="45"/>
      <c r="W1728" s="44"/>
      <c r="X1728" s="45"/>
      <c r="Y1728" s="44"/>
      <c r="Z1728" s="45"/>
      <c r="AA1728" s="44"/>
      <c r="AB1728" s="45"/>
      <c r="AC1728" s="54"/>
      <c r="AD1728" s="55">
        <f t="shared" si="684"/>
        <v>0</v>
      </c>
      <c r="AE1728" s="54"/>
    </row>
    <row r="1729" spans="2:31" x14ac:dyDescent="0.3">
      <c r="B1729" s="14" t="s">
        <v>18</v>
      </c>
      <c r="C1729" s="14"/>
      <c r="D1729" s="14"/>
      <c r="E1729" s="44"/>
      <c r="F1729" s="45"/>
      <c r="G1729" s="44"/>
      <c r="H1729" s="45"/>
      <c r="I1729" s="44"/>
      <c r="J1729" s="45"/>
      <c r="K1729" s="44"/>
      <c r="L1729" s="45"/>
      <c r="M1729" s="44"/>
      <c r="N1729" s="45"/>
      <c r="O1729" s="44"/>
      <c r="P1729" s="45"/>
      <c r="Q1729" s="44"/>
      <c r="R1729" s="45"/>
      <c r="S1729" s="44"/>
      <c r="T1729" s="45"/>
      <c r="U1729" s="44"/>
      <c r="V1729" s="45"/>
      <c r="W1729" s="44"/>
      <c r="X1729" s="45"/>
      <c r="Y1729" s="44"/>
      <c r="Z1729" s="45"/>
      <c r="AA1729" s="44"/>
      <c r="AB1729" s="45"/>
      <c r="AC1729" s="54"/>
      <c r="AD1729" s="55">
        <f t="shared" si="684"/>
        <v>0</v>
      </c>
      <c r="AE1729" s="54"/>
    </row>
    <row r="1730" spans="2:31" x14ac:dyDescent="0.3">
      <c r="B1730" s="14" t="s">
        <v>19</v>
      </c>
      <c r="C1730" s="14"/>
      <c r="D1730" s="14"/>
      <c r="E1730" s="44"/>
      <c r="F1730" s="45"/>
      <c r="G1730" s="44"/>
      <c r="H1730" s="45"/>
      <c r="I1730" s="44"/>
      <c r="J1730" s="45"/>
      <c r="K1730" s="44"/>
      <c r="L1730" s="45"/>
      <c r="M1730" s="44"/>
      <c r="N1730" s="45"/>
      <c r="O1730" s="44"/>
      <c r="P1730" s="45"/>
      <c r="Q1730" s="44"/>
      <c r="R1730" s="45"/>
      <c r="S1730" s="44"/>
      <c r="T1730" s="45"/>
      <c r="U1730" s="44"/>
      <c r="V1730" s="45"/>
      <c r="W1730" s="44"/>
      <c r="X1730" s="45"/>
      <c r="Y1730" s="44"/>
      <c r="Z1730" s="45"/>
      <c r="AA1730" s="44"/>
      <c r="AB1730" s="45"/>
      <c r="AC1730" s="54"/>
      <c r="AD1730" s="55">
        <f t="shared" si="684"/>
        <v>0</v>
      </c>
      <c r="AE1730" s="54"/>
    </row>
    <row r="1731" spans="2:31" x14ac:dyDescent="0.3">
      <c r="B1731" s="4" t="s">
        <v>20</v>
      </c>
      <c r="C1731" s="4"/>
      <c r="D1731" s="4"/>
      <c r="E1731" s="44"/>
      <c r="F1731" s="45"/>
      <c r="G1731" s="44"/>
      <c r="H1731" s="45"/>
      <c r="I1731" s="44"/>
      <c r="J1731" s="45"/>
      <c r="K1731" s="44"/>
      <c r="L1731" s="45"/>
      <c r="M1731" s="44"/>
      <c r="N1731" s="45"/>
      <c r="O1731" s="44"/>
      <c r="P1731" s="45"/>
      <c r="Q1731" s="44"/>
      <c r="R1731" s="45"/>
      <c r="S1731" s="44"/>
      <c r="T1731" s="45"/>
      <c r="U1731" s="44"/>
      <c r="V1731" s="45"/>
      <c r="W1731" s="44"/>
      <c r="X1731" s="45"/>
      <c r="Y1731" s="44"/>
      <c r="Z1731" s="45"/>
      <c r="AA1731" s="44"/>
      <c r="AB1731" s="45"/>
      <c r="AC1731" s="54"/>
      <c r="AD1731" s="55">
        <f t="shared" si="684"/>
        <v>0</v>
      </c>
      <c r="AE1731" s="54"/>
    </row>
    <row r="1732" spans="2:31" x14ac:dyDescent="0.3">
      <c r="B1732" s="4" t="s">
        <v>21</v>
      </c>
      <c r="C1732" s="4"/>
      <c r="D1732" s="4"/>
      <c r="E1732" s="44"/>
      <c r="F1732" s="45"/>
      <c r="G1732" s="44"/>
      <c r="H1732" s="45"/>
      <c r="I1732" s="44"/>
      <c r="J1732" s="45"/>
      <c r="K1732" s="44"/>
      <c r="L1732" s="45"/>
      <c r="M1732" s="44"/>
      <c r="N1732" s="45"/>
      <c r="O1732" s="44"/>
      <c r="P1732" s="45"/>
      <c r="Q1732" s="44"/>
      <c r="R1732" s="45"/>
      <c r="S1732" s="44"/>
      <c r="T1732" s="45"/>
      <c r="U1732" s="44"/>
      <c r="V1732" s="45"/>
      <c r="W1732" s="44"/>
      <c r="X1732" s="45"/>
      <c r="Y1732" s="44"/>
      <c r="Z1732" s="45"/>
      <c r="AA1732" s="44"/>
      <c r="AB1732" s="45"/>
      <c r="AC1732" s="54"/>
      <c r="AD1732" s="55">
        <f t="shared" si="684"/>
        <v>0</v>
      </c>
      <c r="AE1732" s="54"/>
    </row>
    <row r="1733" spans="2:31" x14ac:dyDescent="0.3">
      <c r="B1733" s="4" t="s">
        <v>22</v>
      </c>
      <c r="C1733" s="4"/>
      <c r="D1733" s="4"/>
      <c r="E1733" s="44"/>
      <c r="F1733" s="45"/>
      <c r="G1733" s="44"/>
      <c r="H1733" s="45"/>
      <c r="I1733" s="44"/>
      <c r="J1733" s="45"/>
      <c r="K1733" s="44"/>
      <c r="L1733" s="45"/>
      <c r="M1733" s="44"/>
      <c r="N1733" s="45"/>
      <c r="O1733" s="44"/>
      <c r="P1733" s="45"/>
      <c r="Q1733" s="44"/>
      <c r="R1733" s="45"/>
      <c r="S1733" s="44"/>
      <c r="T1733" s="45"/>
      <c r="U1733" s="44"/>
      <c r="V1733" s="45"/>
      <c r="W1733" s="44"/>
      <c r="X1733" s="45"/>
      <c r="Y1733" s="44"/>
      <c r="Z1733" s="45"/>
      <c r="AA1733" s="44"/>
      <c r="AB1733" s="45"/>
      <c r="AC1733" s="54"/>
      <c r="AD1733" s="55">
        <f t="shared" si="684"/>
        <v>0</v>
      </c>
      <c r="AE1733" s="54"/>
    </row>
    <row r="1734" spans="2:31" x14ac:dyDescent="0.3">
      <c r="B1734" s="4" t="s">
        <v>23</v>
      </c>
      <c r="C1734" s="4"/>
      <c r="D1734" s="4"/>
      <c r="E1734" s="44"/>
      <c r="F1734" s="45"/>
      <c r="G1734" s="44"/>
      <c r="H1734" s="45"/>
      <c r="I1734" s="44"/>
      <c r="J1734" s="45"/>
      <c r="K1734" s="44"/>
      <c r="L1734" s="45"/>
      <c r="M1734" s="44"/>
      <c r="N1734" s="45"/>
      <c r="O1734" s="44"/>
      <c r="P1734" s="45"/>
      <c r="Q1734" s="44"/>
      <c r="R1734" s="45"/>
      <c r="S1734" s="44"/>
      <c r="T1734" s="45"/>
      <c r="U1734" s="44"/>
      <c r="V1734" s="45"/>
      <c r="W1734" s="44"/>
      <c r="X1734" s="45"/>
      <c r="Y1734" s="44"/>
      <c r="Z1734" s="45"/>
      <c r="AA1734" s="44"/>
      <c r="AB1734" s="45"/>
      <c r="AC1734" s="54"/>
      <c r="AD1734" s="55">
        <f t="shared" si="684"/>
        <v>0</v>
      </c>
      <c r="AE1734" s="54"/>
    </row>
    <row r="1735" spans="2:31" x14ac:dyDescent="0.3">
      <c r="B1735" s="4" t="s">
        <v>24</v>
      </c>
      <c r="C1735" s="4"/>
      <c r="D1735" s="4"/>
      <c r="E1735" s="44"/>
      <c r="F1735" s="45"/>
      <c r="G1735" s="44"/>
      <c r="H1735" s="45"/>
      <c r="I1735" s="44"/>
      <c r="J1735" s="45"/>
      <c r="K1735" s="44"/>
      <c r="L1735" s="45"/>
      <c r="M1735" s="44"/>
      <c r="N1735" s="45"/>
      <c r="O1735" s="44"/>
      <c r="P1735" s="45"/>
      <c r="Q1735" s="44"/>
      <c r="R1735" s="45"/>
      <c r="S1735" s="44"/>
      <c r="T1735" s="45"/>
      <c r="U1735" s="44"/>
      <c r="V1735" s="45"/>
      <c r="W1735" s="44"/>
      <c r="X1735" s="45"/>
      <c r="Y1735" s="44"/>
      <c r="Z1735" s="45"/>
      <c r="AA1735" s="44"/>
      <c r="AB1735" s="45"/>
      <c r="AC1735" s="54"/>
      <c r="AD1735" s="55">
        <f t="shared" si="684"/>
        <v>0</v>
      </c>
      <c r="AE1735" s="54"/>
    </row>
    <row r="1736" spans="2:31" x14ac:dyDescent="0.3">
      <c r="B1736" s="4" t="s">
        <v>25</v>
      </c>
      <c r="C1736" s="4"/>
      <c r="D1736" s="4"/>
      <c r="E1736" s="44"/>
      <c r="F1736" s="45"/>
      <c r="G1736" s="44"/>
      <c r="H1736" s="45"/>
      <c r="I1736" s="44"/>
      <c r="J1736" s="45"/>
      <c r="K1736" s="44"/>
      <c r="L1736" s="45"/>
      <c r="M1736" s="44"/>
      <c r="N1736" s="45"/>
      <c r="O1736" s="44"/>
      <c r="P1736" s="45"/>
      <c r="Q1736" s="44"/>
      <c r="R1736" s="45"/>
      <c r="S1736" s="44"/>
      <c r="T1736" s="45"/>
      <c r="U1736" s="44"/>
      <c r="V1736" s="45"/>
      <c r="W1736" s="44"/>
      <c r="X1736" s="45"/>
      <c r="Y1736" s="44"/>
      <c r="Z1736" s="45"/>
      <c r="AA1736" s="44"/>
      <c r="AB1736" s="45"/>
      <c r="AC1736" s="54"/>
      <c r="AD1736" s="55">
        <f t="shared" si="684"/>
        <v>0</v>
      </c>
      <c r="AE1736" s="54"/>
    </row>
    <row r="1737" spans="2:31" x14ac:dyDescent="0.3">
      <c r="B1737" s="4" t="s">
        <v>26</v>
      </c>
      <c r="C1737" s="4"/>
      <c r="D1737" s="4"/>
      <c r="E1737" s="44"/>
      <c r="F1737" s="45"/>
      <c r="G1737" s="44"/>
      <c r="H1737" s="45"/>
      <c r="I1737" s="44"/>
      <c r="J1737" s="45"/>
      <c r="K1737" s="44"/>
      <c r="L1737" s="45"/>
      <c r="M1737" s="44"/>
      <c r="N1737" s="45"/>
      <c r="O1737" s="44"/>
      <c r="P1737" s="45"/>
      <c r="Q1737" s="44"/>
      <c r="R1737" s="45"/>
      <c r="S1737" s="44"/>
      <c r="T1737" s="45"/>
      <c r="U1737" s="44"/>
      <c r="V1737" s="45"/>
      <c r="W1737" s="44"/>
      <c r="X1737" s="45"/>
      <c r="Y1737" s="44"/>
      <c r="Z1737" s="45"/>
      <c r="AA1737" s="44"/>
      <c r="AB1737" s="45"/>
      <c r="AC1737" s="54"/>
      <c r="AD1737" s="55">
        <f t="shared" si="684"/>
        <v>0</v>
      </c>
      <c r="AE1737" s="54"/>
    </row>
    <row r="1738" spans="2:31" x14ac:dyDescent="0.3">
      <c r="B1738" s="4" t="s">
        <v>27</v>
      </c>
      <c r="C1738" s="4"/>
      <c r="D1738" s="4"/>
      <c r="E1738" s="44"/>
      <c r="F1738" s="45"/>
      <c r="G1738" s="44"/>
      <c r="H1738" s="45"/>
      <c r="I1738" s="44"/>
      <c r="J1738" s="45"/>
      <c r="K1738" s="44"/>
      <c r="L1738" s="45"/>
      <c r="M1738" s="44"/>
      <c r="N1738" s="45"/>
      <c r="O1738" s="44"/>
      <c r="P1738" s="45"/>
      <c r="Q1738" s="44"/>
      <c r="R1738" s="45"/>
      <c r="S1738" s="44"/>
      <c r="T1738" s="45"/>
      <c r="U1738" s="44"/>
      <c r="V1738" s="45"/>
      <c r="W1738" s="44"/>
      <c r="X1738" s="45"/>
      <c r="Y1738" s="44"/>
      <c r="Z1738" s="45"/>
      <c r="AA1738" s="44"/>
      <c r="AB1738" s="45"/>
      <c r="AC1738" s="54"/>
      <c r="AD1738" s="55">
        <f t="shared" si="684"/>
        <v>0</v>
      </c>
      <c r="AE1738" s="54"/>
    </row>
    <row r="1739" spans="2:31" x14ac:dyDescent="0.3">
      <c r="B1739" s="4" t="s">
        <v>28</v>
      </c>
      <c r="C1739" s="4"/>
      <c r="D1739" s="4"/>
      <c r="E1739" s="44"/>
      <c r="F1739" s="45"/>
      <c r="G1739" s="44"/>
      <c r="H1739" s="45"/>
      <c r="I1739" s="44"/>
      <c r="J1739" s="45"/>
      <c r="K1739" s="44"/>
      <c r="L1739" s="45"/>
      <c r="M1739" s="44"/>
      <c r="N1739" s="45"/>
      <c r="O1739" s="44"/>
      <c r="P1739" s="45"/>
      <c r="Q1739" s="44"/>
      <c r="R1739" s="45"/>
      <c r="S1739" s="44"/>
      <c r="T1739" s="45"/>
      <c r="U1739" s="44"/>
      <c r="V1739" s="45"/>
      <c r="W1739" s="44"/>
      <c r="X1739" s="45"/>
      <c r="Y1739" s="44"/>
      <c r="Z1739" s="45"/>
      <c r="AA1739" s="44"/>
      <c r="AB1739" s="45"/>
      <c r="AC1739" s="54"/>
      <c r="AD1739" s="55">
        <f t="shared" si="684"/>
        <v>0</v>
      </c>
      <c r="AE1739" s="54"/>
    </row>
    <row r="1740" spans="2:31" x14ac:dyDescent="0.3">
      <c r="B1740" s="4" t="s">
        <v>106</v>
      </c>
      <c r="C1740" s="4"/>
      <c r="D1740" s="4"/>
      <c r="E1740" s="44"/>
      <c r="F1740" s="45"/>
      <c r="G1740" s="44"/>
      <c r="H1740" s="45"/>
      <c r="I1740" s="44"/>
      <c r="J1740" s="45"/>
      <c r="K1740" s="44"/>
      <c r="L1740" s="45"/>
      <c r="M1740" s="44"/>
      <c r="N1740" s="45"/>
      <c r="O1740" s="44"/>
      <c r="P1740" s="45"/>
      <c r="Q1740" s="44"/>
      <c r="R1740" s="45"/>
      <c r="S1740" s="44"/>
      <c r="T1740" s="45"/>
      <c r="U1740" s="44"/>
      <c r="V1740" s="45"/>
      <c r="W1740" s="44"/>
      <c r="X1740" s="45"/>
      <c r="Y1740" s="44"/>
      <c r="Z1740" s="45"/>
      <c r="AA1740" s="44"/>
      <c r="AB1740" s="45"/>
      <c r="AC1740" s="54"/>
      <c r="AD1740" s="55">
        <f t="shared" si="684"/>
        <v>0</v>
      </c>
      <c r="AE1740" s="54"/>
    </row>
    <row r="1741" spans="2:31" x14ac:dyDescent="0.3">
      <c r="B1741" s="4" t="s">
        <v>29</v>
      </c>
      <c r="C1741" s="4"/>
      <c r="D1741" s="4"/>
      <c r="E1741" s="44"/>
      <c r="F1741" s="45"/>
      <c r="G1741" s="44"/>
      <c r="H1741" s="45"/>
      <c r="I1741" s="44"/>
      <c r="J1741" s="45"/>
      <c r="K1741" s="44"/>
      <c r="L1741" s="45"/>
      <c r="M1741" s="44"/>
      <c r="N1741" s="45"/>
      <c r="O1741" s="44"/>
      <c r="P1741" s="45"/>
      <c r="Q1741" s="44"/>
      <c r="R1741" s="45"/>
      <c r="S1741" s="44"/>
      <c r="T1741" s="45"/>
      <c r="U1741" s="44"/>
      <c r="V1741" s="45"/>
      <c r="W1741" s="44"/>
      <c r="X1741" s="45"/>
      <c r="Y1741" s="44"/>
      <c r="Z1741" s="45"/>
      <c r="AA1741" s="44"/>
      <c r="AB1741" s="45"/>
      <c r="AC1741" s="54"/>
      <c r="AD1741" s="55">
        <f t="shared" si="684"/>
        <v>0</v>
      </c>
      <c r="AE1741" s="54"/>
    </row>
    <row r="1742" spans="2:31" x14ac:dyDescent="0.3">
      <c r="B1742" s="4" t="s">
        <v>30</v>
      </c>
      <c r="C1742" s="4"/>
      <c r="D1742" s="4"/>
      <c r="E1742" s="44"/>
      <c r="F1742" s="45"/>
      <c r="G1742" s="44"/>
      <c r="H1742" s="45"/>
      <c r="I1742" s="44"/>
      <c r="J1742" s="45"/>
      <c r="K1742" s="44"/>
      <c r="L1742" s="45"/>
      <c r="M1742" s="44"/>
      <c r="N1742" s="45"/>
      <c r="O1742" s="44"/>
      <c r="P1742" s="45"/>
      <c r="Q1742" s="44"/>
      <c r="R1742" s="45"/>
      <c r="S1742" s="44"/>
      <c r="T1742" s="45"/>
      <c r="U1742" s="44"/>
      <c r="V1742" s="45"/>
      <c r="W1742" s="44"/>
      <c r="X1742" s="45"/>
      <c r="Y1742" s="44"/>
      <c r="Z1742" s="45"/>
      <c r="AA1742" s="44"/>
      <c r="AB1742" s="45"/>
      <c r="AC1742" s="54"/>
      <c r="AD1742" s="55">
        <f t="shared" si="684"/>
        <v>0</v>
      </c>
      <c r="AE1742" s="54"/>
    </row>
    <row r="1743" spans="2:31" x14ac:dyDescent="0.3">
      <c r="B1743" s="4" t="s">
        <v>31</v>
      </c>
      <c r="C1743" s="4"/>
      <c r="D1743" s="4"/>
      <c r="E1743" s="44"/>
      <c r="F1743" s="45"/>
      <c r="G1743" s="44"/>
      <c r="H1743" s="45"/>
      <c r="I1743" s="44"/>
      <c r="J1743" s="45"/>
      <c r="K1743" s="44"/>
      <c r="L1743" s="45"/>
      <c r="M1743" s="44"/>
      <c r="N1743" s="45"/>
      <c r="O1743" s="44"/>
      <c r="P1743" s="45"/>
      <c r="Q1743" s="44"/>
      <c r="R1743" s="45"/>
      <c r="S1743" s="44"/>
      <c r="T1743" s="45"/>
      <c r="U1743" s="44"/>
      <c r="V1743" s="45"/>
      <c r="W1743" s="44"/>
      <c r="X1743" s="45"/>
      <c r="Y1743" s="44"/>
      <c r="Z1743" s="45"/>
      <c r="AA1743" s="44"/>
      <c r="AB1743" s="45"/>
      <c r="AC1743" s="54"/>
      <c r="AD1743" s="55">
        <f t="shared" si="684"/>
        <v>0</v>
      </c>
      <c r="AE1743" s="54"/>
    </row>
    <row r="1744" spans="2:31" x14ac:dyDescent="0.3">
      <c r="B1744" s="4" t="s">
        <v>32</v>
      </c>
      <c r="C1744" s="4"/>
      <c r="D1744" s="4"/>
      <c r="E1744" s="44"/>
      <c r="F1744" s="45"/>
      <c r="G1744" s="44"/>
      <c r="H1744" s="45"/>
      <c r="I1744" s="44"/>
      <c r="J1744" s="45"/>
      <c r="K1744" s="44"/>
      <c r="L1744" s="45"/>
      <c r="M1744" s="44"/>
      <c r="N1744" s="45"/>
      <c r="O1744" s="44"/>
      <c r="P1744" s="45"/>
      <c r="Q1744" s="44"/>
      <c r="R1744" s="45"/>
      <c r="S1744" s="44"/>
      <c r="T1744" s="45"/>
      <c r="U1744" s="44"/>
      <c r="V1744" s="45"/>
      <c r="W1744" s="44"/>
      <c r="X1744" s="45"/>
      <c r="Y1744" s="44"/>
      <c r="Z1744" s="45"/>
      <c r="AA1744" s="44"/>
      <c r="AB1744" s="45"/>
      <c r="AC1744" s="54"/>
      <c r="AD1744" s="55">
        <f t="shared" si="684"/>
        <v>0</v>
      </c>
      <c r="AE1744" s="54"/>
    </row>
    <row r="1745" spans="2:31" x14ac:dyDescent="0.3">
      <c r="B1745" s="4" t="s">
        <v>33</v>
      </c>
      <c r="C1745" s="4"/>
      <c r="D1745" s="4"/>
      <c r="E1745" s="44"/>
      <c r="F1745" s="45"/>
      <c r="G1745" s="44"/>
      <c r="H1745" s="45"/>
      <c r="I1745" s="44"/>
      <c r="J1745" s="45"/>
      <c r="K1745" s="44"/>
      <c r="L1745" s="45"/>
      <c r="M1745" s="44"/>
      <c r="N1745" s="45"/>
      <c r="O1745" s="44"/>
      <c r="P1745" s="45"/>
      <c r="Q1745" s="44"/>
      <c r="R1745" s="45"/>
      <c r="S1745" s="44"/>
      <c r="T1745" s="45"/>
      <c r="U1745" s="44"/>
      <c r="V1745" s="45"/>
      <c r="W1745" s="44"/>
      <c r="X1745" s="45"/>
      <c r="Y1745" s="44"/>
      <c r="Z1745" s="45"/>
      <c r="AA1745" s="44"/>
      <c r="AB1745" s="45"/>
      <c r="AC1745" s="54"/>
      <c r="AD1745" s="55">
        <f t="shared" si="684"/>
        <v>0</v>
      </c>
      <c r="AE1745" s="54"/>
    </row>
    <row r="1746" spans="2:31" x14ac:dyDescent="0.3">
      <c r="B1746" s="4" t="s">
        <v>34</v>
      </c>
      <c r="C1746" s="4"/>
      <c r="D1746" s="4"/>
      <c r="E1746" s="44"/>
      <c r="F1746" s="45"/>
      <c r="G1746" s="44"/>
      <c r="H1746" s="45"/>
      <c r="I1746" s="44"/>
      <c r="J1746" s="45"/>
      <c r="K1746" s="44"/>
      <c r="L1746" s="45"/>
      <c r="M1746" s="44"/>
      <c r="N1746" s="45"/>
      <c r="O1746" s="44"/>
      <c r="P1746" s="45"/>
      <c r="Q1746" s="44"/>
      <c r="R1746" s="45"/>
      <c r="S1746" s="44"/>
      <c r="T1746" s="45"/>
      <c r="U1746" s="44"/>
      <c r="V1746" s="45"/>
      <c r="W1746" s="44"/>
      <c r="X1746" s="45"/>
      <c r="Y1746" s="44"/>
      <c r="Z1746" s="45"/>
      <c r="AA1746" s="44"/>
      <c r="AB1746" s="45"/>
      <c r="AC1746" s="54"/>
      <c r="AD1746" s="55">
        <f t="shared" si="684"/>
        <v>0</v>
      </c>
      <c r="AE1746" s="54"/>
    </row>
    <row r="1747" spans="2:31" x14ac:dyDescent="0.3">
      <c r="B1747" s="4" t="s">
        <v>35</v>
      </c>
      <c r="C1747" s="4"/>
      <c r="D1747" s="4"/>
      <c r="E1747" s="44"/>
      <c r="F1747" s="45"/>
      <c r="G1747" s="44"/>
      <c r="H1747" s="45"/>
      <c r="I1747" s="44"/>
      <c r="J1747" s="45"/>
      <c r="K1747" s="44"/>
      <c r="L1747" s="45"/>
      <c r="M1747" s="44"/>
      <c r="N1747" s="45"/>
      <c r="O1747" s="44"/>
      <c r="P1747" s="45"/>
      <c r="Q1747" s="44"/>
      <c r="R1747" s="45"/>
      <c r="S1747" s="44"/>
      <c r="T1747" s="45"/>
      <c r="U1747" s="44"/>
      <c r="V1747" s="45"/>
      <c r="W1747" s="44"/>
      <c r="X1747" s="45"/>
      <c r="Y1747" s="44"/>
      <c r="Z1747" s="45"/>
      <c r="AA1747" s="44"/>
      <c r="AB1747" s="45"/>
      <c r="AC1747" s="54"/>
      <c r="AD1747" s="55">
        <f t="shared" si="684"/>
        <v>0</v>
      </c>
      <c r="AE1747" s="54"/>
    </row>
    <row r="1748" spans="2:31" x14ac:dyDescent="0.3">
      <c r="B1748" s="4" t="s">
        <v>36</v>
      </c>
      <c r="C1748" s="4"/>
      <c r="D1748" s="4"/>
      <c r="E1748" s="44"/>
      <c r="F1748" s="45"/>
      <c r="G1748" s="44"/>
      <c r="H1748" s="45"/>
      <c r="I1748" s="44"/>
      <c r="J1748" s="45"/>
      <c r="K1748" s="44"/>
      <c r="L1748" s="45"/>
      <c r="M1748" s="44"/>
      <c r="N1748" s="45"/>
      <c r="O1748" s="44"/>
      <c r="P1748" s="45"/>
      <c r="Q1748" s="44"/>
      <c r="R1748" s="45"/>
      <c r="S1748" s="44"/>
      <c r="T1748" s="45"/>
      <c r="U1748" s="44"/>
      <c r="V1748" s="45"/>
      <c r="W1748" s="44"/>
      <c r="X1748" s="45"/>
      <c r="Y1748" s="44"/>
      <c r="Z1748" s="45"/>
      <c r="AA1748" s="44"/>
      <c r="AB1748" s="45"/>
      <c r="AC1748" s="54"/>
      <c r="AD1748" s="55">
        <f t="shared" si="684"/>
        <v>0</v>
      </c>
      <c r="AE1748" s="54"/>
    </row>
    <row r="1749" spans="2:31" x14ac:dyDescent="0.3">
      <c r="B1749" s="4" t="s">
        <v>107</v>
      </c>
      <c r="C1749" s="4"/>
      <c r="D1749" s="4"/>
      <c r="E1749" s="44"/>
      <c r="F1749" s="45"/>
      <c r="G1749" s="44"/>
      <c r="H1749" s="45"/>
      <c r="I1749" s="44"/>
      <c r="J1749" s="45"/>
      <c r="K1749" s="44"/>
      <c r="L1749" s="45"/>
      <c r="M1749" s="44"/>
      <c r="N1749" s="45"/>
      <c r="O1749" s="44"/>
      <c r="P1749" s="45"/>
      <c r="Q1749" s="44"/>
      <c r="R1749" s="45"/>
      <c r="S1749" s="44"/>
      <c r="T1749" s="45"/>
      <c r="U1749" s="44"/>
      <c r="V1749" s="45"/>
      <c r="W1749" s="44"/>
      <c r="X1749" s="45"/>
      <c r="Y1749" s="44"/>
      <c r="Z1749" s="45"/>
      <c r="AA1749" s="44"/>
      <c r="AB1749" s="45"/>
      <c r="AC1749" s="54"/>
      <c r="AD1749" s="55">
        <f t="shared" si="684"/>
        <v>0</v>
      </c>
      <c r="AE1749" s="54"/>
    </row>
    <row r="1750" spans="2:31" x14ac:dyDescent="0.3">
      <c r="B1750" s="4" t="s">
        <v>86</v>
      </c>
      <c r="C1750" s="4"/>
      <c r="D1750" s="4"/>
      <c r="E1750" s="44"/>
      <c r="F1750" s="45"/>
      <c r="G1750" s="44"/>
      <c r="H1750" s="45"/>
      <c r="I1750" s="44"/>
      <c r="J1750" s="45"/>
      <c r="K1750" s="44"/>
      <c r="L1750" s="45"/>
      <c r="M1750" s="44"/>
      <c r="N1750" s="45"/>
      <c r="O1750" s="44"/>
      <c r="P1750" s="45"/>
      <c r="Q1750" s="44"/>
      <c r="R1750" s="45"/>
      <c r="S1750" s="44"/>
      <c r="T1750" s="45"/>
      <c r="U1750" s="44"/>
      <c r="V1750" s="45"/>
      <c r="W1750" s="44"/>
      <c r="X1750" s="45"/>
      <c r="Y1750" s="44"/>
      <c r="Z1750" s="45"/>
      <c r="AA1750" s="44"/>
      <c r="AB1750" s="45"/>
      <c r="AC1750" s="54"/>
      <c r="AD1750" s="55">
        <f t="shared" si="684"/>
        <v>0</v>
      </c>
      <c r="AE1750" s="54"/>
    </row>
    <row r="1751" spans="2:31" x14ac:dyDescent="0.3">
      <c r="B1751" s="4" t="s">
        <v>87</v>
      </c>
      <c r="C1751" s="4"/>
      <c r="D1751" s="4"/>
      <c r="E1751" s="44"/>
      <c r="F1751" s="45"/>
      <c r="G1751" s="44"/>
      <c r="H1751" s="45"/>
      <c r="I1751" s="44"/>
      <c r="J1751" s="45"/>
      <c r="K1751" s="44"/>
      <c r="L1751" s="45"/>
      <c r="M1751" s="44"/>
      <c r="N1751" s="45"/>
      <c r="O1751" s="44"/>
      <c r="P1751" s="45"/>
      <c r="Q1751" s="44"/>
      <c r="R1751" s="45"/>
      <c r="S1751" s="44"/>
      <c r="T1751" s="45"/>
      <c r="U1751" s="44"/>
      <c r="V1751" s="45"/>
      <c r="W1751" s="44"/>
      <c r="X1751" s="45"/>
      <c r="Y1751" s="44"/>
      <c r="Z1751" s="45"/>
      <c r="AA1751" s="44"/>
      <c r="AB1751" s="45"/>
      <c r="AC1751" s="54"/>
      <c r="AD1751" s="55">
        <f t="shared" si="684"/>
        <v>0</v>
      </c>
      <c r="AE1751" s="54"/>
    </row>
    <row r="1752" spans="2:31" x14ac:dyDescent="0.3">
      <c r="B1752" s="4" t="s">
        <v>93</v>
      </c>
      <c r="C1752" s="4"/>
      <c r="D1752" s="4"/>
      <c r="E1752" s="44"/>
      <c r="F1752" s="45"/>
      <c r="G1752" s="44"/>
      <c r="H1752" s="45"/>
      <c r="I1752" s="44"/>
      <c r="J1752" s="45"/>
      <c r="K1752" s="44"/>
      <c r="L1752" s="45"/>
      <c r="M1752" s="44"/>
      <c r="N1752" s="45"/>
      <c r="O1752" s="44"/>
      <c r="P1752" s="45"/>
      <c r="Q1752" s="44"/>
      <c r="R1752" s="45"/>
      <c r="S1752" s="44"/>
      <c r="T1752" s="45"/>
      <c r="U1752" s="44"/>
      <c r="V1752" s="45"/>
      <c r="W1752" s="44"/>
      <c r="X1752" s="45"/>
      <c r="Y1752" s="44"/>
      <c r="Z1752" s="45"/>
      <c r="AA1752" s="44"/>
      <c r="AB1752" s="45"/>
      <c r="AC1752" s="54"/>
      <c r="AD1752" s="55">
        <f t="shared" si="684"/>
        <v>0</v>
      </c>
      <c r="AE1752" s="54"/>
    </row>
    <row r="1753" spans="2:31" x14ac:dyDescent="0.3">
      <c r="B1753" s="4" t="s">
        <v>98</v>
      </c>
      <c r="C1753" s="4"/>
      <c r="D1753" s="4"/>
      <c r="E1753" s="44"/>
      <c r="F1753" s="45"/>
      <c r="G1753" s="44"/>
      <c r="H1753" s="45"/>
      <c r="I1753" s="44"/>
      <c r="J1753" s="45"/>
      <c r="K1753" s="44"/>
      <c r="L1753" s="45"/>
      <c r="M1753" s="44"/>
      <c r="N1753" s="45"/>
      <c r="O1753" s="44"/>
      <c r="P1753" s="45"/>
      <c r="Q1753" s="44"/>
      <c r="R1753" s="45"/>
      <c r="S1753" s="44"/>
      <c r="T1753" s="45"/>
      <c r="U1753" s="44"/>
      <c r="V1753" s="45"/>
      <c r="W1753" s="44"/>
      <c r="X1753" s="45"/>
      <c r="Y1753" s="44"/>
      <c r="Z1753" s="45"/>
      <c r="AA1753" s="44"/>
      <c r="AB1753" s="45"/>
      <c r="AC1753" s="54"/>
      <c r="AD1753" s="55">
        <f t="shared" si="684"/>
        <v>0</v>
      </c>
      <c r="AE1753" s="54"/>
    </row>
    <row r="1754" spans="2:31" x14ac:dyDescent="0.3">
      <c r="B1754" s="4" t="s">
        <v>99</v>
      </c>
      <c r="C1754" s="4"/>
      <c r="D1754" s="4"/>
      <c r="E1754" s="44"/>
      <c r="F1754" s="45"/>
      <c r="G1754" s="44"/>
      <c r="H1754" s="45"/>
      <c r="I1754" s="44"/>
      <c r="J1754" s="45"/>
      <c r="K1754" s="44"/>
      <c r="L1754" s="45"/>
      <c r="M1754" s="44"/>
      <c r="N1754" s="45"/>
      <c r="O1754" s="44"/>
      <c r="P1754" s="45"/>
      <c r="Q1754" s="44"/>
      <c r="R1754" s="45"/>
      <c r="S1754" s="44"/>
      <c r="T1754" s="45"/>
      <c r="U1754" s="44"/>
      <c r="V1754" s="45"/>
      <c r="W1754" s="44"/>
      <c r="X1754" s="45"/>
      <c r="Y1754" s="44"/>
      <c r="Z1754" s="45"/>
      <c r="AA1754" s="44"/>
      <c r="AB1754" s="45"/>
      <c r="AC1754" s="54"/>
      <c r="AD1754" s="55">
        <f t="shared" si="684"/>
        <v>0</v>
      </c>
      <c r="AE1754" s="54"/>
    </row>
    <row r="1755" spans="2:31" x14ac:dyDescent="0.3">
      <c r="B1755" s="4" t="s">
        <v>100</v>
      </c>
      <c r="C1755" s="4"/>
      <c r="D1755" s="4"/>
      <c r="E1755" s="44"/>
      <c r="F1755" s="45"/>
      <c r="G1755" s="44"/>
      <c r="H1755" s="45"/>
      <c r="I1755" s="44"/>
      <c r="J1755" s="45"/>
      <c r="K1755" s="44"/>
      <c r="L1755" s="45"/>
      <c r="M1755" s="44"/>
      <c r="N1755" s="45"/>
      <c r="O1755" s="44"/>
      <c r="P1755" s="45"/>
      <c r="Q1755" s="44"/>
      <c r="R1755" s="45"/>
      <c r="S1755" s="44"/>
      <c r="T1755" s="45"/>
      <c r="U1755" s="44"/>
      <c r="V1755" s="45"/>
      <c r="W1755" s="44"/>
      <c r="X1755" s="45"/>
      <c r="Y1755" s="44"/>
      <c r="Z1755" s="45"/>
      <c r="AA1755" s="44"/>
      <c r="AB1755" s="45"/>
      <c r="AC1755" s="54"/>
      <c r="AD1755" s="55">
        <f t="shared" si="684"/>
        <v>0</v>
      </c>
      <c r="AE1755" s="54"/>
    </row>
    <row r="1756" spans="2:31" x14ac:dyDescent="0.3">
      <c r="B1756" s="4" t="s">
        <v>101</v>
      </c>
      <c r="C1756" s="4"/>
      <c r="D1756" s="4"/>
      <c r="E1756" s="44"/>
      <c r="F1756" s="45"/>
      <c r="G1756" s="44"/>
      <c r="H1756" s="45"/>
      <c r="I1756" s="44"/>
      <c r="J1756" s="45"/>
      <c r="K1756" s="44"/>
      <c r="L1756" s="45"/>
      <c r="M1756" s="44"/>
      <c r="N1756" s="45"/>
      <c r="O1756" s="44"/>
      <c r="P1756" s="45"/>
      <c r="Q1756" s="44"/>
      <c r="R1756" s="45"/>
      <c r="S1756" s="44"/>
      <c r="T1756" s="45"/>
      <c r="U1756" s="44"/>
      <c r="V1756" s="45"/>
      <c r="W1756" s="44"/>
      <c r="X1756" s="45"/>
      <c r="Y1756" s="44"/>
      <c r="Z1756" s="45"/>
      <c r="AA1756" s="44"/>
      <c r="AB1756" s="45"/>
      <c r="AC1756" s="54"/>
      <c r="AD1756" s="55">
        <f t="shared" si="684"/>
        <v>0</v>
      </c>
      <c r="AE1756" s="54"/>
    </row>
    <row r="1757" spans="2:31" x14ac:dyDescent="0.3">
      <c r="B1757" s="4" t="s">
        <v>108</v>
      </c>
      <c r="C1757" s="4"/>
      <c r="D1757" s="4"/>
      <c r="E1757" s="44"/>
      <c r="F1757" s="45"/>
      <c r="G1757" s="44"/>
      <c r="H1757" s="45"/>
      <c r="I1757" s="44"/>
      <c r="J1757" s="45"/>
      <c r="K1757" s="44"/>
      <c r="L1757" s="45"/>
      <c r="M1757" s="44"/>
      <c r="N1757" s="45"/>
      <c r="O1757" s="44"/>
      <c r="P1757" s="45"/>
      <c r="Q1757" s="44"/>
      <c r="R1757" s="45"/>
      <c r="S1757" s="44"/>
      <c r="T1757" s="45"/>
      <c r="U1757" s="44"/>
      <c r="V1757" s="45"/>
      <c r="W1757" s="44"/>
      <c r="X1757" s="45"/>
      <c r="Y1757" s="44"/>
      <c r="Z1757" s="45"/>
      <c r="AA1757" s="44"/>
      <c r="AB1757" s="45"/>
      <c r="AC1757" s="54"/>
      <c r="AD1757" s="55">
        <f t="shared" si="684"/>
        <v>0</v>
      </c>
      <c r="AE1757" s="54"/>
    </row>
    <row r="1758" spans="2:31" x14ac:dyDescent="0.3">
      <c r="B1758" s="4" t="s">
        <v>114</v>
      </c>
      <c r="C1758" s="4"/>
      <c r="D1758" s="4"/>
      <c r="E1758" s="44"/>
      <c r="F1758" s="45"/>
      <c r="G1758" s="44"/>
      <c r="H1758" s="45"/>
      <c r="I1758" s="44"/>
      <c r="J1758" s="45"/>
      <c r="K1758" s="44"/>
      <c r="L1758" s="45"/>
      <c r="M1758" s="44"/>
      <c r="N1758" s="45"/>
      <c r="O1758" s="44"/>
      <c r="P1758" s="45"/>
      <c r="Q1758" s="44"/>
      <c r="R1758" s="45"/>
      <c r="S1758" s="44"/>
      <c r="T1758" s="45"/>
      <c r="U1758" s="44"/>
      <c r="V1758" s="45"/>
      <c r="W1758" s="44"/>
      <c r="X1758" s="45"/>
      <c r="Y1758" s="44"/>
      <c r="Z1758" s="45"/>
      <c r="AA1758" s="44"/>
      <c r="AB1758" s="45"/>
      <c r="AC1758" s="54"/>
      <c r="AD1758" s="55">
        <f t="shared" si="684"/>
        <v>0</v>
      </c>
      <c r="AE1758" s="54"/>
    </row>
    <row r="1759" spans="2:31" x14ac:dyDescent="0.3">
      <c r="B1759" s="4" t="s">
        <v>118</v>
      </c>
      <c r="C1759" s="4"/>
      <c r="D1759" s="4"/>
      <c r="E1759" s="44"/>
      <c r="F1759" s="45"/>
      <c r="G1759" s="44"/>
      <c r="H1759" s="45"/>
      <c r="I1759" s="44"/>
      <c r="J1759" s="45"/>
      <c r="K1759" s="44"/>
      <c r="L1759" s="45"/>
      <c r="M1759" s="44"/>
      <c r="N1759" s="45"/>
      <c r="O1759" s="44"/>
      <c r="P1759" s="45"/>
      <c r="Q1759" s="44"/>
      <c r="R1759" s="45"/>
      <c r="S1759" s="44"/>
      <c r="T1759" s="45"/>
      <c r="U1759" s="44"/>
      <c r="V1759" s="45"/>
      <c r="W1759" s="44"/>
      <c r="X1759" s="45"/>
      <c r="Y1759" s="44"/>
      <c r="Z1759" s="45"/>
      <c r="AA1759" s="44"/>
      <c r="AB1759" s="45"/>
      <c r="AC1759" s="54"/>
      <c r="AD1759" s="55">
        <f t="shared" si="684"/>
        <v>0</v>
      </c>
      <c r="AE1759" s="54"/>
    </row>
    <row r="1760" spans="2:31" x14ac:dyDescent="0.3">
      <c r="B1760" s="4" t="s">
        <v>125</v>
      </c>
      <c r="C1760" s="4"/>
      <c r="D1760" s="4"/>
      <c r="E1760" s="44"/>
      <c r="F1760" s="45"/>
      <c r="G1760" s="44"/>
      <c r="H1760" s="45"/>
      <c r="I1760" s="44"/>
      <c r="J1760" s="45"/>
      <c r="K1760" s="44"/>
      <c r="L1760" s="45"/>
      <c r="M1760" s="44"/>
      <c r="N1760" s="45"/>
      <c r="O1760" s="44"/>
      <c r="P1760" s="45"/>
      <c r="Q1760" s="44"/>
      <c r="R1760" s="45"/>
      <c r="S1760" s="44"/>
      <c r="T1760" s="45"/>
      <c r="U1760" s="44"/>
      <c r="V1760" s="45"/>
      <c r="W1760" s="44"/>
      <c r="X1760" s="45"/>
      <c r="Y1760" s="44"/>
      <c r="Z1760" s="45"/>
      <c r="AA1760" s="44"/>
      <c r="AB1760" s="45"/>
      <c r="AC1760" s="54"/>
      <c r="AD1760" s="55">
        <f t="shared" si="684"/>
        <v>0</v>
      </c>
      <c r="AE1760" s="54"/>
    </row>
    <row r="1761" spans="2:31" x14ac:dyDescent="0.3">
      <c r="B1761" s="4" t="s">
        <v>126</v>
      </c>
      <c r="C1761" s="4"/>
      <c r="D1761" s="4"/>
      <c r="E1761" s="44"/>
      <c r="F1761" s="45"/>
      <c r="G1761" s="44"/>
      <c r="H1761" s="45"/>
      <c r="I1761" s="44"/>
      <c r="J1761" s="45"/>
      <c r="K1761" s="44"/>
      <c r="L1761" s="45"/>
      <c r="M1761" s="44"/>
      <c r="N1761" s="45"/>
      <c r="O1761" s="44"/>
      <c r="P1761" s="45"/>
      <c r="Q1761" s="44"/>
      <c r="R1761" s="45"/>
      <c r="S1761" s="44"/>
      <c r="T1761" s="45"/>
      <c r="U1761" s="44"/>
      <c r="V1761" s="45"/>
      <c r="W1761" s="44"/>
      <c r="X1761" s="45"/>
      <c r="Y1761" s="44"/>
      <c r="Z1761" s="45"/>
      <c r="AA1761" s="44"/>
      <c r="AB1761" s="45"/>
      <c r="AC1761" s="54"/>
      <c r="AD1761" s="55">
        <f t="shared" si="684"/>
        <v>0</v>
      </c>
      <c r="AE1761" s="54"/>
    </row>
    <row r="1762" spans="2:31" x14ac:dyDescent="0.3">
      <c r="B1762" s="4" t="s">
        <v>304</v>
      </c>
      <c r="C1762" s="4"/>
      <c r="D1762" s="4"/>
      <c r="E1762" s="44"/>
      <c r="F1762" s="45"/>
      <c r="G1762" s="44"/>
      <c r="H1762" s="45"/>
      <c r="I1762" s="44"/>
      <c r="J1762" s="45"/>
      <c r="K1762" s="44"/>
      <c r="L1762" s="45"/>
      <c r="M1762" s="44"/>
      <c r="N1762" s="45"/>
      <c r="O1762" s="44"/>
      <c r="P1762" s="45"/>
      <c r="Q1762" s="44"/>
      <c r="R1762" s="45"/>
      <c r="S1762" s="44"/>
      <c r="T1762" s="45"/>
      <c r="U1762" s="44"/>
      <c r="V1762" s="45"/>
      <c r="W1762" s="44"/>
      <c r="X1762" s="45"/>
      <c r="Y1762" s="44"/>
      <c r="Z1762" s="45"/>
      <c r="AA1762" s="44"/>
      <c r="AB1762" s="45"/>
      <c r="AC1762" s="54"/>
      <c r="AD1762" s="55">
        <f t="shared" si="684"/>
        <v>0</v>
      </c>
      <c r="AE1762" s="54"/>
    </row>
    <row r="1763" spans="2:31" x14ac:dyDescent="0.3">
      <c r="B1763" s="4" t="s">
        <v>305</v>
      </c>
      <c r="C1763" s="4"/>
      <c r="D1763" s="4"/>
      <c r="E1763" s="44"/>
      <c r="F1763" s="45"/>
      <c r="G1763" s="44"/>
      <c r="H1763" s="45"/>
      <c r="I1763" s="44"/>
      <c r="J1763" s="45"/>
      <c r="K1763" s="44"/>
      <c r="L1763" s="45"/>
      <c r="M1763" s="44"/>
      <c r="N1763" s="45"/>
      <c r="O1763" s="44"/>
      <c r="P1763" s="45"/>
      <c r="Q1763" s="44"/>
      <c r="R1763" s="45"/>
      <c r="S1763" s="44"/>
      <c r="T1763" s="45"/>
      <c r="U1763" s="44"/>
      <c r="V1763" s="45"/>
      <c r="W1763" s="44"/>
      <c r="X1763" s="45"/>
      <c r="Y1763" s="44"/>
      <c r="Z1763" s="45"/>
      <c r="AA1763" s="44"/>
      <c r="AB1763" s="45"/>
      <c r="AC1763" s="54"/>
      <c r="AD1763" s="55">
        <f t="shared" ref="AD1763" si="685">SUM(E1763:AB1763)</f>
        <v>0</v>
      </c>
      <c r="AE1763" s="54"/>
    </row>
    <row r="1764" spans="2:31" x14ac:dyDescent="0.3">
      <c r="B1764" s="4" t="s">
        <v>317</v>
      </c>
      <c r="C1764" s="4"/>
      <c r="D1764" s="4"/>
      <c r="E1764" s="44"/>
      <c r="F1764" s="45"/>
      <c r="G1764" s="44"/>
      <c r="H1764" s="45"/>
      <c r="I1764" s="44"/>
      <c r="J1764" s="45"/>
      <c r="K1764" s="44"/>
      <c r="L1764" s="45"/>
      <c r="M1764" s="44"/>
      <c r="N1764" s="45"/>
      <c r="O1764" s="44"/>
      <c r="P1764" s="45"/>
      <c r="Q1764" s="44"/>
      <c r="R1764" s="45"/>
      <c r="S1764" s="44"/>
      <c r="T1764" s="45"/>
      <c r="U1764" s="44"/>
      <c r="V1764" s="45"/>
      <c r="W1764" s="44"/>
      <c r="X1764" s="45"/>
      <c r="Y1764" s="44"/>
      <c r="Z1764" s="45"/>
      <c r="AA1764" s="44"/>
      <c r="AB1764" s="45"/>
      <c r="AC1764" s="54"/>
      <c r="AD1764" s="55">
        <f t="shared" si="684"/>
        <v>0</v>
      </c>
      <c r="AE1764" s="54"/>
    </row>
    <row r="1765" spans="2:31" x14ac:dyDescent="0.3">
      <c r="B1765" s="12" t="s">
        <v>2</v>
      </c>
      <c r="C1765" s="12"/>
      <c r="D1765" s="12"/>
      <c r="E1765" s="13">
        <f>SUM(E1714:E1764)</f>
        <v>0</v>
      </c>
      <c r="F1765" s="13">
        <f t="shared" ref="F1765:AB1765" si="686">SUM(F1714:F1764)</f>
        <v>0</v>
      </c>
      <c r="G1765" s="13">
        <f t="shared" si="686"/>
        <v>0</v>
      </c>
      <c r="H1765" s="13">
        <f t="shared" si="686"/>
        <v>0</v>
      </c>
      <c r="I1765" s="13">
        <f t="shared" si="686"/>
        <v>0</v>
      </c>
      <c r="J1765" s="13">
        <f t="shared" si="686"/>
        <v>0</v>
      </c>
      <c r="K1765" s="13">
        <f t="shared" si="686"/>
        <v>0</v>
      </c>
      <c r="L1765" s="13">
        <f t="shared" si="686"/>
        <v>0</v>
      </c>
      <c r="M1765" s="13">
        <f t="shared" si="686"/>
        <v>0</v>
      </c>
      <c r="N1765" s="13">
        <f t="shared" si="686"/>
        <v>0</v>
      </c>
      <c r="O1765" s="13">
        <f t="shared" si="686"/>
        <v>0</v>
      </c>
      <c r="P1765" s="13">
        <f t="shared" si="686"/>
        <v>0</v>
      </c>
      <c r="Q1765" s="13">
        <f t="shared" si="686"/>
        <v>0</v>
      </c>
      <c r="R1765" s="13">
        <f t="shared" si="686"/>
        <v>0</v>
      </c>
      <c r="S1765" s="13">
        <f t="shared" si="686"/>
        <v>0</v>
      </c>
      <c r="T1765" s="13">
        <f t="shared" si="686"/>
        <v>0</v>
      </c>
      <c r="U1765" s="13">
        <f t="shared" si="686"/>
        <v>0</v>
      </c>
      <c r="V1765" s="13">
        <f t="shared" si="686"/>
        <v>0</v>
      </c>
      <c r="W1765" s="13">
        <f t="shared" si="686"/>
        <v>0</v>
      </c>
      <c r="X1765" s="13">
        <f t="shared" si="686"/>
        <v>0</v>
      </c>
      <c r="Y1765" s="13">
        <f t="shared" si="686"/>
        <v>0</v>
      </c>
      <c r="Z1765" s="13">
        <f t="shared" si="686"/>
        <v>0</v>
      </c>
      <c r="AA1765" s="13">
        <f t="shared" si="686"/>
        <v>0</v>
      </c>
      <c r="AB1765" s="13">
        <f t="shared" si="686"/>
        <v>0</v>
      </c>
      <c r="AC1765" s="116">
        <f>SUM(AC1714:AE1764)</f>
        <v>0</v>
      </c>
      <c r="AD1765" s="116"/>
      <c r="AE1765" s="116"/>
    </row>
    <row r="1766" spans="2:31" x14ac:dyDescent="0.3">
      <c r="E1766" s="91"/>
      <c r="F1766" s="91"/>
      <c r="G1766" s="91"/>
      <c r="H1766" s="91"/>
      <c r="I1766" s="91"/>
      <c r="J1766" s="91"/>
      <c r="K1766" s="91"/>
      <c r="L1766" s="91"/>
      <c r="M1766" s="91"/>
      <c r="N1766" s="91"/>
      <c r="O1766" s="91"/>
      <c r="P1766" s="91"/>
      <c r="Q1766" s="91"/>
      <c r="R1766" s="91"/>
      <c r="S1766" s="91"/>
      <c r="T1766" s="91"/>
      <c r="U1766" s="91"/>
      <c r="V1766" s="91"/>
      <c r="W1766" s="91"/>
      <c r="X1766" s="91"/>
      <c r="Y1766" s="91"/>
      <c r="Z1766" s="91"/>
      <c r="AA1766" s="91"/>
      <c r="AB1766" s="91"/>
      <c r="AC1766" s="92"/>
      <c r="AD1766" s="15"/>
      <c r="AE1766" s="92"/>
    </row>
    <row r="1767" spans="2:31" x14ac:dyDescent="0.3">
      <c r="E1767" s="91"/>
      <c r="F1767" s="91"/>
      <c r="G1767" s="91"/>
      <c r="H1767" s="91"/>
      <c r="I1767" s="91"/>
      <c r="J1767" s="91"/>
      <c r="K1767" s="91"/>
      <c r="L1767" s="91"/>
      <c r="M1767" s="91"/>
      <c r="N1767" s="91"/>
      <c r="O1767" s="91"/>
      <c r="P1767" s="91"/>
      <c r="Q1767" s="91"/>
      <c r="R1767" s="91"/>
      <c r="S1767" s="91"/>
      <c r="T1767" s="91"/>
      <c r="U1767" s="91"/>
      <c r="V1767" s="91"/>
      <c r="W1767" s="91"/>
      <c r="X1767" s="91"/>
      <c r="Y1767" s="91"/>
      <c r="Z1767" s="91"/>
      <c r="AA1767" s="91"/>
      <c r="AB1767" s="91"/>
      <c r="AC1767" s="92"/>
      <c r="AD1767" s="15"/>
      <c r="AE1767" s="92"/>
    </row>
    <row r="1768" spans="2:31" x14ac:dyDescent="0.3">
      <c r="B1768" s="6"/>
      <c r="C1768" s="6"/>
      <c r="D1768" s="6"/>
      <c r="E1768" s="93"/>
      <c r="F1768" s="93"/>
      <c r="G1768" s="93"/>
      <c r="H1768" s="93"/>
      <c r="I1768" s="93"/>
      <c r="J1768" s="93"/>
      <c r="K1768" s="93"/>
      <c r="L1768" s="93"/>
      <c r="M1768" s="93"/>
      <c r="N1768" s="93"/>
      <c r="O1768" s="93"/>
      <c r="P1768" s="93"/>
      <c r="Q1768" s="93"/>
      <c r="R1768" s="93"/>
      <c r="S1768" s="93"/>
      <c r="T1768" s="93"/>
      <c r="U1768" s="93"/>
      <c r="V1768" s="93"/>
      <c r="W1768" s="93"/>
      <c r="X1768" s="93"/>
      <c r="Y1768" s="93"/>
      <c r="Z1768" s="93"/>
      <c r="AA1768" s="93"/>
      <c r="AB1768" s="93"/>
      <c r="AC1768" s="117"/>
      <c r="AD1768" s="117"/>
      <c r="AE1768" s="117"/>
    </row>
  </sheetData>
  <autoFilter ref="B7:AE1768" xr:uid="{208E4B79-DB09-47BE-B722-8B769B05644E}">
    <filterColumn colId="27" showButton="0"/>
    <filterColumn colId="28" showButton="0"/>
  </autoFilter>
  <mergeCells count="63">
    <mergeCell ref="AC1713:AE1713"/>
    <mergeCell ref="AC1765:AE1765"/>
    <mergeCell ref="AC1601:AE1601"/>
    <mergeCell ref="AC1653:AE1653"/>
    <mergeCell ref="AC1657:AE1657"/>
    <mergeCell ref="AC1709:AE1709"/>
    <mergeCell ref="AC1768:AE1768"/>
    <mergeCell ref="AC173:AE173"/>
    <mergeCell ref="AC230:AE230"/>
    <mergeCell ref="AC458:AE458"/>
    <mergeCell ref="AC515:AE515"/>
    <mergeCell ref="AC743:AE743"/>
    <mergeCell ref="AC344:AE344"/>
    <mergeCell ref="AC401:AE401"/>
    <mergeCell ref="AC634:AE634"/>
    <mergeCell ref="AC629:AE629"/>
    <mergeCell ref="AC691:AE691"/>
    <mergeCell ref="AC686:AE686"/>
    <mergeCell ref="AC178:AE178"/>
    <mergeCell ref="AC235:AE235"/>
    <mergeCell ref="AC292:AE292"/>
    <mergeCell ref="AC287:AE287"/>
    <mergeCell ref="AC349:AE349"/>
    <mergeCell ref="AC800:AE800"/>
    <mergeCell ref="AC971:AE971"/>
    <mergeCell ref="AC805:AE805"/>
    <mergeCell ref="AC862:AE862"/>
    <mergeCell ref="AC857:AE857"/>
    <mergeCell ref="AC914:AE914"/>
    <mergeCell ref="AC919:AE919"/>
    <mergeCell ref="AC748:AE748"/>
    <mergeCell ref="AC406:AE406"/>
    <mergeCell ref="AC463:AE463"/>
    <mergeCell ref="AC520:AE520"/>
    <mergeCell ref="AC577:AE577"/>
    <mergeCell ref="AC572:AE572"/>
    <mergeCell ref="AC7:AE7"/>
    <mergeCell ref="AC59:AE59"/>
    <mergeCell ref="AC64:AE64"/>
    <mergeCell ref="AC121:AE121"/>
    <mergeCell ref="AC116:AE116"/>
    <mergeCell ref="AC1370:AE1370"/>
    <mergeCell ref="AC976:AE976"/>
    <mergeCell ref="AC1147:AE1147"/>
    <mergeCell ref="AC1142:AE1142"/>
    <mergeCell ref="AC1318:AE1318"/>
    <mergeCell ref="AC1028:AE1028"/>
    <mergeCell ref="AC1256:AE1256"/>
    <mergeCell ref="AC1313:AE1313"/>
    <mergeCell ref="AC1204:AE1204"/>
    <mergeCell ref="AC1199:AE1199"/>
    <mergeCell ref="AC1261:AE1261"/>
    <mergeCell ref="AC1033:AE1033"/>
    <mergeCell ref="AC1090:AE1090"/>
    <mergeCell ref="AC1085:AE1085"/>
    <mergeCell ref="AC1545:AE1545"/>
    <mergeCell ref="AC1541:AE1541"/>
    <mergeCell ref="AC1597:AE1597"/>
    <mergeCell ref="AC1375:AE1375"/>
    <mergeCell ref="AC1432:AE1432"/>
    <mergeCell ref="AC1427:AE1427"/>
    <mergeCell ref="AC1489:AE1489"/>
    <mergeCell ref="AC1484:AE1484"/>
  </mergeCells>
  <pageMargins left="0.7" right="0.7" top="0.75" bottom="0.75" header="0.3" footer="0.3"/>
  <pageSetup scale="10" orientation="portrait" r:id="rId1"/>
  <rowBreaks count="4" manualBreakCount="4">
    <brk id="402" max="31" man="1"/>
    <brk id="801" max="31" man="1"/>
    <brk id="1200" max="31" man="1"/>
    <brk id="1598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389"/>
  <sheetViews>
    <sheetView topLeftCell="A2272" zoomScale="71" zoomScaleNormal="71" workbookViewId="0">
      <selection activeCell="K2301" sqref="K230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45748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9" t="s">
        <v>2</v>
      </c>
      <c r="AD7" s="99"/>
      <c r="AE7" s="99"/>
    </row>
    <row r="8" spans="2:31" x14ac:dyDescent="0.3">
      <c r="B8" s="14" t="s">
        <v>37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</v>
      </c>
      <c r="N8" s="45">
        <v>0</v>
      </c>
      <c r="O8" s="44">
        <v>0</v>
      </c>
      <c r="P8" s="45">
        <v>0</v>
      </c>
      <c r="Q8" s="44">
        <v>0.14383333333333326</v>
      </c>
      <c r="R8" s="45">
        <v>0.24850000000000022</v>
      </c>
      <c r="S8" s="44">
        <v>0.1213333333333335</v>
      </c>
      <c r="T8" s="45">
        <v>0</v>
      </c>
      <c r="U8" s="44">
        <v>0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0.51366666666666694</v>
      </c>
      <c r="AE8" s="56"/>
    </row>
    <row r="9" spans="2:31" x14ac:dyDescent="0.3">
      <c r="B9" s="14" t="s">
        <v>38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</v>
      </c>
      <c r="N9" s="45">
        <v>0</v>
      </c>
      <c r="O9" s="44">
        <v>0.71916666666666673</v>
      </c>
      <c r="P9" s="45">
        <v>0.20033333333333322</v>
      </c>
      <c r="Q9" s="44">
        <v>0.1121666666666664</v>
      </c>
      <c r="R9" s="45">
        <v>2.3333333333333279E-3</v>
      </c>
      <c r="S9" s="44">
        <v>0</v>
      </c>
      <c r="T9" s="45">
        <v>0</v>
      </c>
      <c r="U9" s="44">
        <v>0.4048333333333326</v>
      </c>
      <c r="V9" s="45">
        <v>0.54516666666666636</v>
      </c>
      <c r="W9" s="44">
        <v>7.1666666666666693E-3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1.9911666666666654</v>
      </c>
      <c r="AE9" s="54"/>
    </row>
    <row r="10" spans="2:31" x14ac:dyDescent="0.3">
      <c r="B10" s="14" t="s">
        <v>39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5.2103333333333328</v>
      </c>
      <c r="O10" s="44">
        <v>8.6964999999999968</v>
      </c>
      <c r="P10" s="45">
        <v>2.6204999999999998</v>
      </c>
      <c r="Q10" s="44">
        <v>2.7431666666666672</v>
      </c>
      <c r="R10" s="45">
        <v>5.9995000000000003</v>
      </c>
      <c r="S10" s="44">
        <v>5.6783333333333337</v>
      </c>
      <c r="T10" s="45">
        <v>5.6373333333333315</v>
      </c>
      <c r="U10" s="44">
        <v>5.6544999999999996</v>
      </c>
      <c r="V10" s="45">
        <v>2.6348333333333338</v>
      </c>
      <c r="W10" s="44">
        <v>2.7666666666666662E-2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44.902666666666669</v>
      </c>
      <c r="AE10" s="54"/>
    </row>
    <row r="11" spans="2:31" x14ac:dyDescent="0.3">
      <c r="B11" s="14" t="s">
        <v>40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15.247833333333334</v>
      </c>
      <c r="O11" s="44">
        <v>23.511666666666688</v>
      </c>
      <c r="P11" s="45">
        <v>7.6263333333333367</v>
      </c>
      <c r="Q11" s="44">
        <v>13.788500000000004</v>
      </c>
      <c r="R11" s="45">
        <v>24.993666666666666</v>
      </c>
      <c r="S11" s="44">
        <v>28.33283333333333</v>
      </c>
      <c r="T11" s="45">
        <v>33.264166666666682</v>
      </c>
      <c r="U11" s="44">
        <v>31.622333333333337</v>
      </c>
      <c r="V11" s="45">
        <v>16.515499999999999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194.90283333333338</v>
      </c>
      <c r="AE11" s="54"/>
    </row>
    <row r="12" spans="2:31" x14ac:dyDescent="0.3">
      <c r="B12" s="14" t="s">
        <v>41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42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0.11400000000000006</v>
      </c>
      <c r="O13" s="44">
        <v>35.230666666666664</v>
      </c>
      <c r="P13" s="45">
        <v>19.858333333333338</v>
      </c>
      <c r="Q13" s="44">
        <v>8.3486666666666665</v>
      </c>
      <c r="R13" s="45">
        <v>29.981999999999985</v>
      </c>
      <c r="S13" s="44">
        <v>65.319000000000003</v>
      </c>
      <c r="T13" s="45">
        <v>37.40366666666668</v>
      </c>
      <c r="U13" s="44">
        <v>21.648499999999999</v>
      </c>
      <c r="V13" s="45">
        <v>13.719166666666666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231.624</v>
      </c>
      <c r="AE13" s="54"/>
    </row>
    <row r="14" spans="2:31" x14ac:dyDescent="0.3">
      <c r="B14" s="14" t="s">
        <v>43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44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24.328500000000002</v>
      </c>
      <c r="O15" s="44">
        <v>17.205500000000011</v>
      </c>
      <c r="P15" s="45">
        <v>0.68366666666666709</v>
      </c>
      <c r="Q15" s="44">
        <v>7.548</v>
      </c>
      <c r="R15" s="45">
        <v>16.470166666666682</v>
      </c>
      <c r="S15" s="44">
        <v>14.18416666666667</v>
      </c>
      <c r="T15" s="45">
        <v>0</v>
      </c>
      <c r="U15" s="44">
        <v>4.689666666666672</v>
      </c>
      <c r="V15" s="45">
        <v>0.44633333333332698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85.556000000000026</v>
      </c>
      <c r="AE15" s="54"/>
    </row>
    <row r="16" spans="2:31" x14ac:dyDescent="0.3">
      <c r="B16" s="14" t="s">
        <v>45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2.5320000000000018</v>
      </c>
      <c r="O16" s="44">
        <v>24.257999999999999</v>
      </c>
      <c r="P16" s="45">
        <v>12.179499999999999</v>
      </c>
      <c r="Q16" s="44">
        <v>6.3481666666666667</v>
      </c>
      <c r="R16" s="45">
        <v>14.00866666666667</v>
      </c>
      <c r="S16" s="44">
        <v>12.533166666666666</v>
      </c>
      <c r="T16" s="45">
        <v>12.278666666666672</v>
      </c>
      <c r="U16" s="44">
        <v>0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84.138166666666663</v>
      </c>
      <c r="AE16" s="54"/>
    </row>
    <row r="17" spans="2:31" x14ac:dyDescent="0.3">
      <c r="B17" s="14" t="s">
        <v>46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</v>
      </c>
      <c r="N17" s="45">
        <v>15.169166666666658</v>
      </c>
      <c r="O17" s="44">
        <v>15.294166666666674</v>
      </c>
      <c r="P17" s="45">
        <v>7.0853333333333346</v>
      </c>
      <c r="Q17" s="44">
        <v>10.415833333333333</v>
      </c>
      <c r="R17" s="45">
        <v>14.530999999999995</v>
      </c>
      <c r="S17" s="44">
        <v>18.088666666666668</v>
      </c>
      <c r="T17" s="45">
        <v>17.878166666666655</v>
      </c>
      <c r="U17" s="44">
        <v>20.349000000000007</v>
      </c>
      <c r="V17" s="45">
        <v>7.1236666666666713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125.93499999999999</v>
      </c>
      <c r="AE17" s="54"/>
    </row>
    <row r="18" spans="2:31" x14ac:dyDescent="0.3">
      <c r="B18" s="14" t="s">
        <v>47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17.544000000000008</v>
      </c>
      <c r="O18" s="44">
        <v>26</v>
      </c>
      <c r="P18" s="45">
        <v>9.1</v>
      </c>
      <c r="Q18" s="44">
        <v>15.6</v>
      </c>
      <c r="R18" s="45">
        <v>18.170000000000002</v>
      </c>
      <c r="S18" s="44">
        <v>10.039999999999999</v>
      </c>
      <c r="T18" s="45">
        <v>7.4499999999999993</v>
      </c>
      <c r="U18" s="44">
        <v>5.6999999999999993</v>
      </c>
      <c r="V18" s="45">
        <v>6.4799999999999986</v>
      </c>
      <c r="W18" s="44">
        <v>2.3000000000000012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118.38400000000001</v>
      </c>
      <c r="AE18" s="54"/>
    </row>
    <row r="19" spans="2:31" x14ac:dyDescent="0.3">
      <c r="B19" s="14" t="s">
        <v>48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10.557166666666671</v>
      </c>
      <c r="O19" s="44">
        <v>17.347333333333335</v>
      </c>
      <c r="P19" s="45">
        <v>6.2355000000000018</v>
      </c>
      <c r="Q19" s="44">
        <v>9.5476666666666663</v>
      </c>
      <c r="R19" s="45">
        <v>18.759833333333326</v>
      </c>
      <c r="S19" s="44">
        <v>15.046833333333332</v>
      </c>
      <c r="T19" s="45">
        <v>7.3930000000000025</v>
      </c>
      <c r="U19" s="44">
        <v>6.3999999999999977</v>
      </c>
      <c r="V19" s="45">
        <v>6.334833333333334</v>
      </c>
      <c r="W19" s="44">
        <v>2.4166666666666684E-2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97.646333333333331</v>
      </c>
      <c r="AE19" s="54"/>
    </row>
    <row r="20" spans="2:31" x14ac:dyDescent="0.3">
      <c r="B20" s="14" t="s">
        <v>49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</v>
      </c>
      <c r="N20" s="45">
        <v>0</v>
      </c>
      <c r="O20" s="44">
        <v>0</v>
      </c>
      <c r="P20" s="45">
        <v>0</v>
      </c>
      <c r="Q20" s="44">
        <v>0</v>
      </c>
      <c r="R20" s="45">
        <v>0</v>
      </c>
      <c r="S20" s="44">
        <v>0</v>
      </c>
      <c r="T20" s="45">
        <v>0</v>
      </c>
      <c r="U20" s="44">
        <v>0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0</v>
      </c>
      <c r="AE20" s="54"/>
    </row>
    <row r="21" spans="2:31" x14ac:dyDescent="0.3">
      <c r="B21" s="14" t="s">
        <v>50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0</v>
      </c>
      <c r="P21" s="45">
        <v>3.7139999999999995</v>
      </c>
      <c r="Q21" s="44">
        <v>14.159833333333328</v>
      </c>
      <c r="R21" s="45">
        <v>17.075499999999998</v>
      </c>
      <c r="S21" s="44">
        <v>15.008499999999996</v>
      </c>
      <c r="T21" s="45">
        <v>17.372333333333341</v>
      </c>
      <c r="U21" s="44">
        <v>12.187333333333333</v>
      </c>
      <c r="V21" s="45">
        <v>12.698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92.215499999999992</v>
      </c>
      <c r="AE21" s="54"/>
    </row>
    <row r="22" spans="2:31" x14ac:dyDescent="0.3">
      <c r="B22" s="14" t="s">
        <v>109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1.5758333333333345</v>
      </c>
      <c r="O22" s="44">
        <v>0.30583333333333335</v>
      </c>
      <c r="P22" s="45">
        <v>0</v>
      </c>
      <c r="Q22" s="44">
        <v>2.9493333333333323</v>
      </c>
      <c r="R22" s="45">
        <v>5.5911666666666724</v>
      </c>
      <c r="S22" s="44">
        <v>6.9388333333333323</v>
      </c>
      <c r="T22" s="45">
        <v>9.5994999999999973</v>
      </c>
      <c r="U22" s="44">
        <v>10.506499999999996</v>
      </c>
      <c r="V22" s="45">
        <v>6.1784999999999997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43.645499999999998</v>
      </c>
      <c r="AE22" s="54"/>
    </row>
    <row r="23" spans="2:31" x14ac:dyDescent="0.3">
      <c r="B23" s="14" t="s">
        <v>51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0</v>
      </c>
      <c r="O23" s="44">
        <v>0.84550000000000169</v>
      </c>
      <c r="P23" s="45">
        <v>0</v>
      </c>
      <c r="Q23" s="44">
        <v>15.75216666666666</v>
      </c>
      <c r="R23" s="45">
        <v>31.839166666666667</v>
      </c>
      <c r="S23" s="44">
        <v>32.383333333333319</v>
      </c>
      <c r="T23" s="45">
        <v>38.931166666666677</v>
      </c>
      <c r="U23" s="44">
        <v>51.769833333333352</v>
      </c>
      <c r="V23" s="45">
        <v>24.862000000000013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196.38316666666668</v>
      </c>
      <c r="AE23" s="54"/>
    </row>
    <row r="24" spans="2:31" x14ac:dyDescent="0.3">
      <c r="B24" s="14" t="s">
        <v>52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5.3333333333333384E-3</v>
      </c>
      <c r="P24" s="45">
        <v>0</v>
      </c>
      <c r="Q24" s="44">
        <v>2.9723333333333337</v>
      </c>
      <c r="R24" s="45">
        <v>7.5928333333333375</v>
      </c>
      <c r="S24" s="44">
        <v>5.3338333333333336</v>
      </c>
      <c r="T24" s="45">
        <v>0.1428333333333334</v>
      </c>
      <c r="U24" s="44">
        <v>0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16.047166666666669</v>
      </c>
      <c r="AE24" s="54"/>
    </row>
    <row r="25" spans="2:31" x14ac:dyDescent="0.3">
      <c r="B25" s="14" t="s">
        <v>53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32.596666666666657</v>
      </c>
      <c r="R25" s="45">
        <v>53.808333333333351</v>
      </c>
      <c r="S25" s="44">
        <v>56.258666666666684</v>
      </c>
      <c r="T25" s="45">
        <v>52.234333333333339</v>
      </c>
      <c r="U25" s="44">
        <v>51.268500000000003</v>
      </c>
      <c r="V25" s="45">
        <v>43.738666666666667</v>
      </c>
      <c r="W25" s="44">
        <v>0.55116666666666703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290.45633333333342</v>
      </c>
      <c r="AE25" s="54"/>
    </row>
    <row r="26" spans="2:31" x14ac:dyDescent="0.3">
      <c r="B26" s="14" t="s">
        <v>54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0</v>
      </c>
      <c r="O26" s="44">
        <v>0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6.4333333333333326E-2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6.4333333333333326E-2</v>
      </c>
      <c r="AE26" s="54"/>
    </row>
    <row r="27" spans="2:31" x14ac:dyDescent="0.3">
      <c r="B27" s="4" t="s">
        <v>55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39.297166666666662</v>
      </c>
      <c r="O27" s="44">
        <v>53.764833333333328</v>
      </c>
      <c r="P27" s="45">
        <v>12.851833333333333</v>
      </c>
      <c r="Q27" s="44">
        <v>24.050999999999988</v>
      </c>
      <c r="R27" s="45">
        <v>41.696499999999986</v>
      </c>
      <c r="S27" s="44">
        <v>38.657833333333343</v>
      </c>
      <c r="T27" s="45">
        <v>38.698999999999998</v>
      </c>
      <c r="U27" s="44">
        <v>47.585833333333348</v>
      </c>
      <c r="V27" s="45">
        <v>27.055666666666681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323.65966666666668</v>
      </c>
      <c r="AE27" s="54"/>
    </row>
    <row r="28" spans="2:31" x14ac:dyDescent="0.3">
      <c r="B28" s="4" t="s">
        <v>56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16.229666666666674</v>
      </c>
      <c r="O28" s="44">
        <v>27.539999999999996</v>
      </c>
      <c r="P28" s="45">
        <v>9.9358333333333348</v>
      </c>
      <c r="Q28" s="44">
        <v>16.725333333333335</v>
      </c>
      <c r="R28" s="45">
        <v>26.551000000000005</v>
      </c>
      <c r="S28" s="44">
        <v>21.794000000000015</v>
      </c>
      <c r="T28" s="45">
        <v>19.647666666666659</v>
      </c>
      <c r="U28" s="44">
        <v>25.119999999999997</v>
      </c>
      <c r="V28" s="45">
        <v>20.251000000000001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183.79450000000003</v>
      </c>
      <c r="AE28" s="54"/>
    </row>
    <row r="29" spans="2:31" x14ac:dyDescent="0.3">
      <c r="B29" s="4" t="s">
        <v>110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5.4436666666666662</v>
      </c>
      <c r="O29" s="44">
        <v>9.8624999999999918</v>
      </c>
      <c r="P29" s="45">
        <v>6.2043333333333326</v>
      </c>
      <c r="Q29" s="44">
        <v>13.686333333333332</v>
      </c>
      <c r="R29" s="45">
        <v>22.680000000000007</v>
      </c>
      <c r="S29" s="44">
        <v>19.921333333333333</v>
      </c>
      <c r="T29" s="45">
        <v>19.463333333333335</v>
      </c>
      <c r="U29" s="44">
        <v>18.502666666666677</v>
      </c>
      <c r="V29" s="45">
        <v>7.2838333333333338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123.04800000000002</v>
      </c>
      <c r="AE29" s="54"/>
    </row>
    <row r="30" spans="2:31" x14ac:dyDescent="0.3">
      <c r="B30" s="4" t="s">
        <v>57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1.1953333333333342</v>
      </c>
      <c r="P30" s="45">
        <v>0.78200000000000081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1.9773333333333349</v>
      </c>
      <c r="AE30" s="54"/>
    </row>
    <row r="31" spans="2:31" x14ac:dyDescent="0.3">
      <c r="B31" s="4" t="s">
        <v>58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1.9925000000000002</v>
      </c>
      <c r="O31" s="44">
        <v>0</v>
      </c>
      <c r="P31" s="45">
        <v>1.1799999999999926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22.709333333333344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25.881833333333336</v>
      </c>
      <c r="AE31" s="54"/>
    </row>
    <row r="32" spans="2:31" x14ac:dyDescent="0.3">
      <c r="B32" s="4" t="s">
        <v>111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0.1001666666666667</v>
      </c>
      <c r="O32" s="44">
        <v>4.8208333333333311</v>
      </c>
      <c r="P32" s="45">
        <v>4.0398333333333349</v>
      </c>
      <c r="Q32" s="44">
        <v>4.36933333333333</v>
      </c>
      <c r="R32" s="45">
        <v>6.9868333333333332</v>
      </c>
      <c r="S32" s="44">
        <v>7.1598333333333324</v>
      </c>
      <c r="T32" s="45">
        <v>7.8981666666666639</v>
      </c>
      <c r="U32" s="44">
        <v>9.0749999999999993</v>
      </c>
      <c r="V32" s="45">
        <v>6.1924999999999981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50.642499999999984</v>
      </c>
      <c r="AE32" s="54"/>
    </row>
    <row r="33" spans="2:31" x14ac:dyDescent="0.3">
      <c r="B33" s="4" t="s">
        <v>59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1.9968333333333328</v>
      </c>
      <c r="R33" s="45">
        <v>2.5150000000000001</v>
      </c>
      <c r="S33" s="44">
        <v>2.262333333333332</v>
      </c>
      <c r="T33" s="45">
        <v>4.9380000000000015</v>
      </c>
      <c r="U33" s="44">
        <v>7.3746666666666654</v>
      </c>
      <c r="V33" s="45">
        <v>2.5765000000000016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21.663333333333334</v>
      </c>
      <c r="AE33" s="54"/>
    </row>
    <row r="34" spans="2:31" x14ac:dyDescent="0.3">
      <c r="B34" s="4" t="s">
        <v>60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0.47249999999999992</v>
      </c>
      <c r="O34" s="44">
        <v>0</v>
      </c>
      <c r="P34" s="45">
        <v>0</v>
      </c>
      <c r="Q34" s="44">
        <v>0.48816666666666758</v>
      </c>
      <c r="R34" s="45">
        <v>0.13500000000000015</v>
      </c>
      <c r="S34" s="44">
        <v>0</v>
      </c>
      <c r="T34" s="45">
        <v>0.21583333333333327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1.311500000000001</v>
      </c>
      <c r="AE34" s="54"/>
    </row>
    <row r="35" spans="2:31" x14ac:dyDescent="0.3">
      <c r="B35" s="4" t="s">
        <v>61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0</v>
      </c>
      <c r="O35" s="44">
        <v>0.29350000000000093</v>
      </c>
      <c r="P35" s="45">
        <v>1.2248333333333326</v>
      </c>
      <c r="Q35" s="44">
        <v>0.13200000000000003</v>
      </c>
      <c r="R35" s="45">
        <v>2.4256666666666686</v>
      </c>
      <c r="S35" s="44">
        <v>6.9363333333333328</v>
      </c>
      <c r="T35" s="45">
        <v>4.0666666666666629E-2</v>
      </c>
      <c r="U35" s="44">
        <v>6.9500000000000034E-2</v>
      </c>
      <c r="V35" s="45">
        <v>8.1999999999999906E-2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11.204500000000001</v>
      </c>
      <c r="AE35" s="54"/>
    </row>
    <row r="36" spans="2:31" x14ac:dyDescent="0.3">
      <c r="B36" s="4" t="s">
        <v>62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30.141500000000004</v>
      </c>
      <c r="O36" s="44">
        <v>43.680000000000021</v>
      </c>
      <c r="P36" s="45">
        <v>15.307166666666671</v>
      </c>
      <c r="Q36" s="44">
        <v>24.489333333333331</v>
      </c>
      <c r="R36" s="45">
        <v>37.062166666666663</v>
      </c>
      <c r="S36" s="44">
        <v>42.429833333333342</v>
      </c>
      <c r="T36" s="45">
        <v>39.05566666666666</v>
      </c>
      <c r="U36" s="44">
        <v>37.366166666666672</v>
      </c>
      <c r="V36" s="45">
        <v>29.507666666666676</v>
      </c>
      <c r="W36" s="44">
        <v>1.2910000000000001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300.33050000000009</v>
      </c>
      <c r="AE36" s="54"/>
    </row>
    <row r="37" spans="2:31" x14ac:dyDescent="0.3">
      <c r="B37" s="4" t="s">
        <v>63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25.089500000000001</v>
      </c>
      <c r="O37" s="44">
        <v>38.535666666666664</v>
      </c>
      <c r="P37" s="45">
        <v>17.888000000000002</v>
      </c>
      <c r="Q37" s="44">
        <v>38.761499999999977</v>
      </c>
      <c r="R37" s="45">
        <v>105.57899999999997</v>
      </c>
      <c r="S37" s="44">
        <v>152.01083333333332</v>
      </c>
      <c r="T37" s="45">
        <v>124.80366666666663</v>
      </c>
      <c r="U37" s="44">
        <v>91.501166666666606</v>
      </c>
      <c r="V37" s="45">
        <v>12.755000000000001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606.92433333333315</v>
      </c>
      <c r="AE37" s="54"/>
    </row>
    <row r="38" spans="2:31" x14ac:dyDescent="0.3">
      <c r="B38" s="4" t="s">
        <v>64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25.004666666666683</v>
      </c>
      <c r="O38" s="44">
        <v>30.049000000000017</v>
      </c>
      <c r="P38" s="45">
        <v>0</v>
      </c>
      <c r="Q38" s="44">
        <v>3.5929999999999986</v>
      </c>
      <c r="R38" s="45">
        <v>2.120666666666668</v>
      </c>
      <c r="S38" s="44">
        <v>5.484</v>
      </c>
      <c r="T38" s="45">
        <v>9.6140000000000008</v>
      </c>
      <c r="U38" s="44">
        <v>12.339166666666664</v>
      </c>
      <c r="V38" s="45">
        <v>5.8608333333333293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94.065333333333356</v>
      </c>
      <c r="AE38" s="54"/>
    </row>
    <row r="39" spans="2:31" x14ac:dyDescent="0.3">
      <c r="B39" s="4" t="s">
        <v>112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9.5000000000000404E-2</v>
      </c>
      <c r="O39" s="44">
        <v>0</v>
      </c>
      <c r="P39" s="45">
        <v>0</v>
      </c>
      <c r="Q39" s="44">
        <v>0</v>
      </c>
      <c r="R39" s="45">
        <v>1.7013333333333307</v>
      </c>
      <c r="S39" s="44">
        <v>7.2536666666666632</v>
      </c>
      <c r="T39" s="45">
        <v>10.582166666666675</v>
      </c>
      <c r="U39" s="44">
        <v>13.507666666666669</v>
      </c>
      <c r="V39" s="45">
        <v>3.0940000000000052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36.233833333333351</v>
      </c>
      <c r="AE39" s="54"/>
    </row>
    <row r="40" spans="2:31" x14ac:dyDescent="0.3">
      <c r="B40" s="4" t="s">
        <v>65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10.964999999999998</v>
      </c>
      <c r="O40" s="44">
        <v>22.177666666666667</v>
      </c>
      <c r="P40" s="45">
        <v>7.2259999999999991</v>
      </c>
      <c r="Q40" s="44">
        <v>3.9800000000000004</v>
      </c>
      <c r="R40" s="45">
        <v>9.4499999999999993</v>
      </c>
      <c r="S40" s="44">
        <v>9.1700000000000017</v>
      </c>
      <c r="T40" s="45">
        <v>10.7</v>
      </c>
      <c r="U40" s="44">
        <v>11</v>
      </c>
      <c r="V40" s="45">
        <v>16.690833333333341</v>
      </c>
      <c r="W40" s="44">
        <v>2.0399999999999996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103.39950000000002</v>
      </c>
      <c r="AE40" s="54"/>
    </row>
    <row r="41" spans="2:31" x14ac:dyDescent="0.3">
      <c r="B41" s="4" t="s">
        <v>66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67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4.5015000000000009</v>
      </c>
      <c r="O42" s="44">
        <v>8.0428333333333342</v>
      </c>
      <c r="P42" s="45">
        <v>7.2166666666666462E-2</v>
      </c>
      <c r="Q42" s="44">
        <v>0</v>
      </c>
      <c r="R42" s="45">
        <v>0</v>
      </c>
      <c r="S42" s="44">
        <v>1.1500000000000021E-2</v>
      </c>
      <c r="T42" s="45">
        <v>2.7833333333333304E-2</v>
      </c>
      <c r="U42" s="44">
        <v>0.13350000000000051</v>
      </c>
      <c r="V42" s="45">
        <v>0.7698333333333337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13.559166666666668</v>
      </c>
      <c r="AE42" s="54"/>
    </row>
    <row r="43" spans="2:31" x14ac:dyDescent="0.3">
      <c r="B43" s="4" t="s">
        <v>68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</v>
      </c>
      <c r="O43" s="44">
        <v>0</v>
      </c>
      <c r="P43" s="45">
        <v>0</v>
      </c>
      <c r="Q43" s="44">
        <v>20.803500000000007</v>
      </c>
      <c r="R43" s="45">
        <v>61.976333333333322</v>
      </c>
      <c r="S43" s="44">
        <v>39.414833333333334</v>
      </c>
      <c r="T43" s="45">
        <v>20.032333333333334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142.227</v>
      </c>
      <c r="AE43" s="54"/>
    </row>
    <row r="44" spans="2:31" x14ac:dyDescent="0.3">
      <c r="B44" s="4" t="s">
        <v>69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1.2915000000000008</v>
      </c>
      <c r="O44" s="44">
        <v>0.6326666666666666</v>
      </c>
      <c r="P44" s="45">
        <v>0</v>
      </c>
      <c r="Q44" s="44">
        <v>36.906000000000013</v>
      </c>
      <c r="R44" s="45">
        <v>58.920000000000044</v>
      </c>
      <c r="S44" s="44">
        <v>22.333333333333346</v>
      </c>
      <c r="T44" s="45">
        <v>0.61316666666666686</v>
      </c>
      <c r="U44" s="44">
        <v>8.3333333333333332E-3</v>
      </c>
      <c r="V44" s="45">
        <v>3.6688333333333358</v>
      </c>
      <c r="W44" s="44">
        <v>1.3771666666666671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125.75100000000009</v>
      </c>
      <c r="AE44" s="54"/>
    </row>
    <row r="45" spans="2:31" x14ac:dyDescent="0.3">
      <c r="B45" s="4" t="s">
        <v>70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24.840833333333332</v>
      </c>
      <c r="O45" s="44">
        <v>53.027333333333331</v>
      </c>
      <c r="P45" s="45">
        <v>21.166333333333334</v>
      </c>
      <c r="Q45" s="44">
        <v>36.984166666666646</v>
      </c>
      <c r="R45" s="45">
        <v>60.424499999999988</v>
      </c>
      <c r="S45" s="44">
        <v>62.475666666666648</v>
      </c>
      <c r="T45" s="45">
        <v>64.868500000000012</v>
      </c>
      <c r="U45" s="44">
        <v>63.280333333333338</v>
      </c>
      <c r="V45" s="45">
        <v>56.201166666666644</v>
      </c>
      <c r="W45" s="44">
        <v>8.645500000000002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451.91433333333333</v>
      </c>
      <c r="AE45" s="54"/>
    </row>
    <row r="46" spans="2:31" x14ac:dyDescent="0.3">
      <c r="B46" s="4" t="s">
        <v>71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0</v>
      </c>
      <c r="AE46" s="54"/>
    </row>
    <row r="47" spans="2:31" x14ac:dyDescent="0.3">
      <c r="B47" s="4" t="s">
        <v>72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73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2.1658333333333339</v>
      </c>
      <c r="O48" s="44">
        <v>0</v>
      </c>
      <c r="P48" s="45">
        <v>0</v>
      </c>
      <c r="Q48" s="44">
        <v>7.5713333333333361</v>
      </c>
      <c r="R48" s="45">
        <v>6.1596666666666611</v>
      </c>
      <c r="S48" s="44">
        <v>11.996333333333334</v>
      </c>
      <c r="T48" s="45">
        <v>20.273</v>
      </c>
      <c r="U48" s="44">
        <v>26.060666666666705</v>
      </c>
      <c r="V48" s="45">
        <v>25.824999999999992</v>
      </c>
      <c r="W48" s="44">
        <v>7.4631666666666741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107.51500000000004</v>
      </c>
      <c r="AE48" s="54"/>
    </row>
    <row r="49" spans="2:31" x14ac:dyDescent="0.3">
      <c r="B49" s="4" t="s">
        <v>74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</v>
      </c>
      <c r="N49" s="45">
        <v>2.7291666666666665</v>
      </c>
      <c r="O49" s="44">
        <v>9.7479999999999976</v>
      </c>
      <c r="P49" s="45">
        <v>5.3756666666666657</v>
      </c>
      <c r="Q49" s="44">
        <v>9.226166666666666</v>
      </c>
      <c r="R49" s="45">
        <v>17.819366666666671</v>
      </c>
      <c r="S49" s="44">
        <v>17.510166666666667</v>
      </c>
      <c r="T49" s="45">
        <v>14.853999999999996</v>
      </c>
      <c r="U49" s="44">
        <v>12.72383333333333</v>
      </c>
      <c r="V49" s="45">
        <v>7.4906666666666686</v>
      </c>
      <c r="W49" s="44">
        <v>0.43466666666666687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97.911699999999996</v>
      </c>
      <c r="AE49" s="54"/>
    </row>
    <row r="50" spans="2:31" x14ac:dyDescent="0.3">
      <c r="B50" s="4" t="s">
        <v>75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0</v>
      </c>
      <c r="N50" s="45">
        <v>1.0608333333333331</v>
      </c>
      <c r="O50" s="44">
        <v>48.400499999999994</v>
      </c>
      <c r="P50" s="45">
        <v>31.91533333333334</v>
      </c>
      <c r="Q50" s="44">
        <v>35.503</v>
      </c>
      <c r="R50" s="45">
        <v>60.249999999999993</v>
      </c>
      <c r="S50" s="44">
        <v>75.471999999999994</v>
      </c>
      <c r="T50" s="45">
        <v>46.965499999999999</v>
      </c>
      <c r="U50" s="44">
        <v>5.5971666666666637</v>
      </c>
      <c r="V50" s="45">
        <v>1.0928333333333318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306.25716666666665</v>
      </c>
      <c r="AE50" s="54"/>
    </row>
    <row r="51" spans="2:31" x14ac:dyDescent="0.3">
      <c r="B51" s="4" t="s">
        <v>76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1.9391666666666654</v>
      </c>
      <c r="O51" s="44">
        <v>4.4336666666666638</v>
      </c>
      <c r="P51" s="45">
        <v>1.7241666666666648</v>
      </c>
      <c r="Q51" s="44">
        <v>16.585333333333327</v>
      </c>
      <c r="R51" s="45">
        <v>8.0421666666666614</v>
      </c>
      <c r="S51" s="44">
        <v>14.96150000000002</v>
      </c>
      <c r="T51" s="45">
        <v>21.140333333333306</v>
      </c>
      <c r="U51" s="44">
        <v>20.910833333333322</v>
      </c>
      <c r="V51" s="45">
        <v>15.020833333333343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104.75799999999998</v>
      </c>
      <c r="AE51" s="54"/>
    </row>
    <row r="52" spans="2:31" x14ac:dyDescent="0.3">
      <c r="B52" s="4" t="s">
        <v>77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5.383333333333281E-2</v>
      </c>
      <c r="O52" s="44">
        <v>0.59533333333333316</v>
      </c>
      <c r="P52" s="45">
        <v>5.9318333333333344</v>
      </c>
      <c r="Q52" s="44">
        <v>0</v>
      </c>
      <c r="R52" s="45">
        <v>0</v>
      </c>
      <c r="S52" s="44">
        <v>0</v>
      </c>
      <c r="T52" s="45">
        <v>5.1096666666666666</v>
      </c>
      <c r="U52" s="44">
        <v>9.8143333333333356</v>
      </c>
      <c r="V52" s="45">
        <v>6.844333333333334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28.349333333333337</v>
      </c>
      <c r="AE52" s="54"/>
    </row>
    <row r="53" spans="2:31" x14ac:dyDescent="0.3">
      <c r="B53" s="4" t="s">
        <v>78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9.3660000000000068</v>
      </c>
      <c r="R53" s="45">
        <v>0</v>
      </c>
      <c r="S53" s="44">
        <v>1.4800000000000004</v>
      </c>
      <c r="T53" s="45">
        <v>1.0100000000000016</v>
      </c>
      <c r="U53" s="44">
        <v>0</v>
      </c>
      <c r="V53" s="45">
        <v>10.799999999999995</v>
      </c>
      <c r="W53" s="44">
        <v>1.4866666666666661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24.14266666666667</v>
      </c>
      <c r="AE53" s="54"/>
    </row>
    <row r="54" spans="2:31" x14ac:dyDescent="0.3">
      <c r="B54" s="4" t="s">
        <v>79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0</v>
      </c>
      <c r="O54" s="44">
        <v>0</v>
      </c>
      <c r="P54" s="45">
        <v>0</v>
      </c>
      <c r="Q54" s="44">
        <v>1.8171666666666666</v>
      </c>
      <c r="R54" s="45">
        <v>0.12816666666666662</v>
      </c>
      <c r="S54" s="44">
        <v>0</v>
      </c>
      <c r="T54" s="45">
        <v>0.99466666666666692</v>
      </c>
      <c r="U54" s="44">
        <v>0</v>
      </c>
      <c r="V54" s="45">
        <v>1.3976666666666662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4.3376666666666663</v>
      </c>
      <c r="AE54" s="54"/>
    </row>
    <row r="55" spans="2:31" x14ac:dyDescent="0.3">
      <c r="B55" s="4" t="s">
        <v>80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0</v>
      </c>
      <c r="P55" s="45">
        <v>0</v>
      </c>
      <c r="Q55" s="44">
        <v>13.256166666666667</v>
      </c>
      <c r="R55" s="45">
        <v>5.1910000000000016</v>
      </c>
      <c r="S55" s="44">
        <v>0.65349999999999853</v>
      </c>
      <c r="T55" s="45">
        <v>0.78050000000000075</v>
      </c>
      <c r="U55" s="44">
        <v>1.5870000000000024</v>
      </c>
      <c r="V55" s="45">
        <v>0.52149999999999919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21.989666666666668</v>
      </c>
      <c r="AE55" s="54"/>
    </row>
    <row r="56" spans="2:31" x14ac:dyDescent="0.3">
      <c r="B56" s="4" t="s">
        <v>88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97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24.384333333333345</v>
      </c>
      <c r="R57" s="45">
        <v>40.626333333333314</v>
      </c>
      <c r="S57" s="44">
        <v>40.914666666666669</v>
      </c>
      <c r="T57" s="45">
        <v>41.683</v>
      </c>
      <c r="U57" s="44">
        <v>40.783833333333334</v>
      </c>
      <c r="V57" s="45">
        <v>34.220166666666657</v>
      </c>
      <c r="W57" s="44">
        <v>3.4078333333333344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226.02016666666665</v>
      </c>
      <c r="AE57" s="54"/>
    </row>
    <row r="58" spans="2:31" x14ac:dyDescent="0.3">
      <c r="B58" s="4" t="s">
        <v>94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0</v>
      </c>
      <c r="O58" s="44">
        <v>0</v>
      </c>
      <c r="P58" s="45">
        <v>0</v>
      </c>
      <c r="Q58" s="44">
        <v>12.690666666666669</v>
      </c>
      <c r="R58" s="45">
        <v>0</v>
      </c>
      <c r="S58" s="44">
        <v>7.9623333333333335</v>
      </c>
      <c r="T58" s="45">
        <v>0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20.653000000000002</v>
      </c>
      <c r="AE58" s="54"/>
    </row>
    <row r="59" spans="2:31" x14ac:dyDescent="0.3">
      <c r="B59" s="4" t="s">
        <v>95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0</v>
      </c>
      <c r="P59" s="45">
        <v>0</v>
      </c>
      <c r="Q59" s="44">
        <v>7.4838333333333349</v>
      </c>
      <c r="R59" s="45">
        <v>14.135499999999997</v>
      </c>
      <c r="S59" s="44">
        <v>19.180666666666664</v>
      </c>
      <c r="T59" s="45">
        <v>22.402166666666695</v>
      </c>
      <c r="U59" s="44">
        <v>20.52133333333332</v>
      </c>
      <c r="V59" s="45">
        <v>2.2916666666666727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86.015166666666687</v>
      </c>
      <c r="AE59" s="54"/>
    </row>
    <row r="60" spans="2:31" x14ac:dyDescent="0.3">
      <c r="B60" s="4" t="s">
        <v>96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15.458666666666666</v>
      </c>
      <c r="O60" s="44">
        <v>17.392333333333333</v>
      </c>
      <c r="P60" s="45">
        <v>5.9064999999999985</v>
      </c>
      <c r="Q60" s="44">
        <v>16.6675</v>
      </c>
      <c r="R60" s="45">
        <v>25.706166666666693</v>
      </c>
      <c r="S60" s="44">
        <v>30.074499999999986</v>
      </c>
      <c r="T60" s="45">
        <v>34.86333333333333</v>
      </c>
      <c r="U60" s="44">
        <v>32.881833333333333</v>
      </c>
      <c r="V60" s="45">
        <v>21.615166666666667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200.56600000000003</v>
      </c>
      <c r="AE60" s="54"/>
    </row>
    <row r="61" spans="2:31" x14ac:dyDescent="0.3">
      <c r="B61" s="4" t="s">
        <v>102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0</v>
      </c>
      <c r="O61" s="44">
        <v>3.9000000000000527E-2</v>
      </c>
      <c r="P61" s="45">
        <v>0</v>
      </c>
      <c r="Q61" s="44">
        <v>10.303333333333336</v>
      </c>
      <c r="R61" s="45">
        <v>22.772333333333336</v>
      </c>
      <c r="S61" s="44">
        <v>19.564499999999999</v>
      </c>
      <c r="T61" s="45">
        <v>26.973999999999993</v>
      </c>
      <c r="U61" s="44">
        <v>32.878833333333333</v>
      </c>
      <c r="V61" s="45">
        <v>17.025000000000006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129.55700000000002</v>
      </c>
      <c r="AE61" s="54"/>
    </row>
    <row r="62" spans="2:31" x14ac:dyDescent="0.3">
      <c r="B62" s="4" t="s">
        <v>103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104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</v>
      </c>
      <c r="N63" s="45">
        <v>1.7180000000000022</v>
      </c>
      <c r="O63" s="44">
        <v>13.548999999999998</v>
      </c>
      <c r="P63" s="45">
        <v>19.896833333333333</v>
      </c>
      <c r="Q63" s="44">
        <v>37.688333333333318</v>
      </c>
      <c r="R63" s="45">
        <v>61.835500000000003</v>
      </c>
      <c r="S63" s="44">
        <v>62.908500000000018</v>
      </c>
      <c r="T63" s="45">
        <v>58.470666666666681</v>
      </c>
      <c r="U63" s="44">
        <v>30.863999999999994</v>
      </c>
      <c r="V63" s="45">
        <v>26.338666666666651</v>
      </c>
      <c r="W63" s="44">
        <v>1.4378333333333326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314.70733333333328</v>
      </c>
      <c r="AE63" s="54"/>
    </row>
    <row r="64" spans="2:31" x14ac:dyDescent="0.3">
      <c r="B64" s="4" t="s">
        <v>113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115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0</v>
      </c>
      <c r="N65" s="45">
        <v>0</v>
      </c>
      <c r="O65" s="44">
        <v>0</v>
      </c>
      <c r="P65" s="45">
        <v>0</v>
      </c>
      <c r="Q65" s="44">
        <v>6.5811666666666699</v>
      </c>
      <c r="R65" s="45">
        <v>4.0126666666666653</v>
      </c>
      <c r="S65" s="44">
        <v>0.56200000000000072</v>
      </c>
      <c r="T65" s="45">
        <v>0</v>
      </c>
      <c r="U65" s="44">
        <v>0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11.155833333333337</v>
      </c>
      <c r="AE65" s="54"/>
    </row>
    <row r="66" spans="2:31" x14ac:dyDescent="0.3">
      <c r="B66" s="4" t="s">
        <v>116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33.420000000000023</v>
      </c>
      <c r="R66" s="45">
        <v>0</v>
      </c>
      <c r="S66" s="44">
        <v>0</v>
      </c>
      <c r="T66" s="45">
        <v>0</v>
      </c>
      <c r="U66" s="44">
        <v>0</v>
      </c>
      <c r="V66" s="45">
        <v>0.65000000000000568</v>
      </c>
      <c r="W66" s="44">
        <v>11.383333333333329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45.453333333333362</v>
      </c>
      <c r="AE66" s="54"/>
    </row>
    <row r="67" spans="2:31" x14ac:dyDescent="0.3">
      <c r="B67" s="4" t="s">
        <v>117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2.1623333333333341</v>
      </c>
      <c r="O67" s="44">
        <v>6.7000000000000171E-2</v>
      </c>
      <c r="P67" s="45">
        <v>0</v>
      </c>
      <c r="Q67" s="44">
        <v>3.7630000000000008</v>
      </c>
      <c r="R67" s="45">
        <v>5.2564999999999973</v>
      </c>
      <c r="S67" s="44">
        <v>8.8778333333333315</v>
      </c>
      <c r="T67" s="45">
        <v>12.247999999999994</v>
      </c>
      <c r="U67" s="44">
        <v>13.590666666666669</v>
      </c>
      <c r="V67" s="45">
        <v>11.518000000000004</v>
      </c>
      <c r="W67" s="44">
        <v>3.5038333333333318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60.987166666666667</v>
      </c>
      <c r="AE67" s="54"/>
    </row>
    <row r="68" spans="2:31" x14ac:dyDescent="0.3">
      <c r="B68" s="4" t="s">
        <v>119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0</v>
      </c>
      <c r="N68" s="45">
        <v>0.51783333333333281</v>
      </c>
      <c r="O68" s="44">
        <v>1.1435000000000002</v>
      </c>
      <c r="P68" s="45">
        <v>0</v>
      </c>
      <c r="Q68" s="44">
        <v>3.7856666666666663</v>
      </c>
      <c r="R68" s="45">
        <v>1.5171666666666677</v>
      </c>
      <c r="S68" s="44">
        <v>5.2703333333333315</v>
      </c>
      <c r="T68" s="45">
        <v>5.1058333333333374</v>
      </c>
      <c r="U68" s="44">
        <v>0.79049999999999965</v>
      </c>
      <c r="V68" s="45">
        <v>0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18.130833333333335</v>
      </c>
      <c r="AE68" s="54"/>
    </row>
    <row r="69" spans="2:31" x14ac:dyDescent="0.3">
      <c r="B69" s="4" t="s">
        <v>120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0</v>
      </c>
      <c r="O69" s="44">
        <v>12.800000000000011</v>
      </c>
      <c r="P69" s="45">
        <v>16.170000000000016</v>
      </c>
      <c r="Q69" s="44">
        <v>29.689999999999998</v>
      </c>
      <c r="R69" s="45">
        <v>53.529999999999973</v>
      </c>
      <c r="S69" s="44">
        <v>46.950000000000017</v>
      </c>
      <c r="T69" s="45">
        <v>66.47</v>
      </c>
      <c r="U69" s="44">
        <v>79.169999999999987</v>
      </c>
      <c r="V69" s="45">
        <v>43.739999999999995</v>
      </c>
      <c r="W69" s="44">
        <v>28.939999999999998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377.46</v>
      </c>
      <c r="AE69" s="54"/>
    </row>
    <row r="70" spans="2:31" x14ac:dyDescent="0.3">
      <c r="B70" s="4" t="s">
        <v>122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0.15383333333333316</v>
      </c>
      <c r="O70" s="44">
        <v>2.0793333333333335</v>
      </c>
      <c r="P70" s="45">
        <v>0.91850000000000032</v>
      </c>
      <c r="Q70" s="44">
        <v>2.7425000000000002</v>
      </c>
      <c r="R70" s="45">
        <v>5.3889999999999993</v>
      </c>
      <c r="S70" s="44">
        <v>5.634000000000003</v>
      </c>
      <c r="T70" s="45">
        <v>6.288166666666668</v>
      </c>
      <c r="U70" s="44">
        <v>6.6138333333333339</v>
      </c>
      <c r="V70" s="45">
        <v>4.138166666666665</v>
      </c>
      <c r="W70" s="44">
        <v>0.20266666666666683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34.160000000000004</v>
      </c>
      <c r="AE70" s="54"/>
    </row>
    <row r="71" spans="2:31" x14ac:dyDescent="0.3">
      <c r="B71" s="4" t="s">
        <v>127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</v>
      </c>
      <c r="N71" s="45">
        <v>26.906333333333336</v>
      </c>
      <c r="O71" s="44">
        <v>38.145666666666656</v>
      </c>
      <c r="P71" s="45">
        <v>17.666999999999998</v>
      </c>
      <c r="Q71" s="44">
        <v>66.030166666666688</v>
      </c>
      <c r="R71" s="45">
        <v>60.805999999999997</v>
      </c>
      <c r="S71" s="44">
        <v>68.032166666666626</v>
      </c>
      <c r="T71" s="45">
        <v>79.523999999999958</v>
      </c>
      <c r="U71" s="44">
        <v>55.402333333333303</v>
      </c>
      <c r="V71" s="45">
        <v>72.82383333333334</v>
      </c>
      <c r="W71" s="44">
        <v>5.5271666666666679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490.86466666666655</v>
      </c>
      <c r="AE71" s="54"/>
    </row>
    <row r="72" spans="2:31" x14ac:dyDescent="0.3">
      <c r="B72" s="4" t="s">
        <v>301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0</v>
      </c>
      <c r="O72" s="44">
        <v>0</v>
      </c>
      <c r="P72" s="45">
        <v>0</v>
      </c>
      <c r="Q72" s="44">
        <v>0</v>
      </c>
      <c r="R72" s="45">
        <v>0</v>
      </c>
      <c r="S72" s="44">
        <v>0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0</v>
      </c>
      <c r="AE72" s="54"/>
    </row>
    <row r="73" spans="2:31" x14ac:dyDescent="0.3">
      <c r="B73" s="4" t="s">
        <v>302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0</v>
      </c>
      <c r="R73" s="45">
        <v>0</v>
      </c>
      <c r="S73" s="44">
        <v>0</v>
      </c>
      <c r="T73" s="45">
        <v>0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0</v>
      </c>
      <c r="AE73" s="54"/>
    </row>
    <row r="74" spans="2:31" x14ac:dyDescent="0.3">
      <c r="B74" s="4" t="s">
        <v>303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7" si="1">SUM(E74:AB74)</f>
        <v>0</v>
      </c>
      <c r="AE74" s="54"/>
    </row>
    <row r="75" spans="2:31" x14ac:dyDescent="0.3">
      <c r="B75" s="4" t="s">
        <v>306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307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318</v>
      </c>
      <c r="C77" s="4"/>
      <c r="D77" s="4"/>
      <c r="E77" s="44"/>
      <c r="F77" s="45"/>
      <c r="G77" s="44"/>
      <c r="H77" s="45"/>
      <c r="I77" s="44"/>
      <c r="J77" s="45"/>
      <c r="K77" s="44"/>
      <c r="L77" s="45"/>
      <c r="M77" s="44"/>
      <c r="N77" s="45"/>
      <c r="O77" s="44"/>
      <c r="P77" s="45"/>
      <c r="Q77" s="44"/>
      <c r="R77" s="45"/>
      <c r="S77" s="44"/>
      <c r="T77" s="45"/>
      <c r="U77" s="44"/>
      <c r="V77" s="45"/>
      <c r="W77" s="44"/>
      <c r="X77" s="45"/>
      <c r="Y77" s="44"/>
      <c r="Z77" s="45"/>
      <c r="AA77" s="44"/>
      <c r="AB77" s="45"/>
      <c r="AC77" s="54"/>
      <c r="AD77" s="55">
        <f t="shared" si="1"/>
        <v>0</v>
      </c>
      <c r="AE77" s="54"/>
    </row>
    <row r="78" spans="2:31" x14ac:dyDescent="0.3">
      <c r="B78" s="4" t="s">
        <v>319</v>
      </c>
      <c r="C78" s="4"/>
      <c r="D78" s="4"/>
      <c r="E78" s="44"/>
      <c r="F78" s="45"/>
      <c r="G78" s="44"/>
      <c r="H78" s="45"/>
      <c r="I78" s="44"/>
      <c r="J78" s="45"/>
      <c r="K78" s="44"/>
      <c r="L78" s="45"/>
      <c r="M78" s="44"/>
      <c r="N78" s="45"/>
      <c r="O78" s="44"/>
      <c r="P78" s="45"/>
      <c r="Q78" s="44"/>
      <c r="R78" s="45"/>
      <c r="S78" s="44"/>
      <c r="T78" s="45"/>
      <c r="U78" s="44"/>
      <c r="V78" s="45"/>
      <c r="W78" s="44"/>
      <c r="X78" s="45"/>
      <c r="Y78" s="44"/>
      <c r="Z78" s="45"/>
      <c r="AA78" s="44"/>
      <c r="AB78" s="45"/>
      <c r="AC78" s="54"/>
      <c r="AD78" s="55">
        <f>SUM(E78:AB78)</f>
        <v>0</v>
      </c>
      <c r="AE78" s="54"/>
    </row>
    <row r="79" spans="2:31" x14ac:dyDescent="0.3">
      <c r="B79" s="12" t="s">
        <v>2</v>
      </c>
      <c r="C79" s="12"/>
      <c r="D79" s="12"/>
      <c r="E79" s="13">
        <f t="shared" ref="E79:AB79" si="2">SUM(E8:E78)</f>
        <v>0</v>
      </c>
      <c r="F79" s="13">
        <f t="shared" si="2"/>
        <v>0</v>
      </c>
      <c r="G79" s="13">
        <f t="shared" si="2"/>
        <v>0</v>
      </c>
      <c r="H79" s="13">
        <f t="shared" si="2"/>
        <v>0</v>
      </c>
      <c r="I79" s="13">
        <f t="shared" si="2"/>
        <v>0</v>
      </c>
      <c r="J79" s="13">
        <f t="shared" si="2"/>
        <v>0</v>
      </c>
      <c r="K79" s="13">
        <f t="shared" si="2"/>
        <v>0</v>
      </c>
      <c r="L79" s="13">
        <f t="shared" si="2"/>
        <v>0</v>
      </c>
      <c r="M79" s="13">
        <f t="shared" si="2"/>
        <v>0</v>
      </c>
      <c r="N79" s="13">
        <f t="shared" si="2"/>
        <v>332.60983333333348</v>
      </c>
      <c r="O79" s="13">
        <f t="shared" si="2"/>
        <v>611.43516666666676</v>
      </c>
      <c r="P79" s="13">
        <f t="shared" si="2"/>
        <v>272.6876666666667</v>
      </c>
      <c r="Q79" s="13">
        <f t="shared" si="2"/>
        <v>718.54849999999976</v>
      </c>
      <c r="R79" s="13">
        <f t="shared" si="2"/>
        <v>1092.4741999999999</v>
      </c>
      <c r="S79" s="13">
        <f t="shared" si="2"/>
        <v>1160.587833333333</v>
      </c>
      <c r="T79" s="13">
        <f t="shared" si="2"/>
        <v>1075.9420000000002</v>
      </c>
      <c r="U79" s="13">
        <f t="shared" si="2"/>
        <v>949.2560000000002</v>
      </c>
      <c r="V79" s="13">
        <f t="shared" si="2"/>
        <v>659.39350000000002</v>
      </c>
      <c r="W79" s="13">
        <f t="shared" si="2"/>
        <v>80.051000000000016</v>
      </c>
      <c r="X79" s="13">
        <f t="shared" si="2"/>
        <v>0</v>
      </c>
      <c r="Y79" s="13">
        <f t="shared" si="2"/>
        <v>0</v>
      </c>
      <c r="Z79" s="13">
        <f t="shared" si="2"/>
        <v>0</v>
      </c>
      <c r="AA79" s="13">
        <f t="shared" si="2"/>
        <v>0</v>
      </c>
      <c r="AB79" s="13">
        <f t="shared" si="2"/>
        <v>0</v>
      </c>
      <c r="AC79" s="116">
        <f>SUM(AC8:AE78)</f>
        <v>6952.9856999999975</v>
      </c>
      <c r="AD79" s="116"/>
      <c r="AE79" s="116"/>
    </row>
    <row r="80" spans="2:31" x14ac:dyDescent="0.3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8">
        <f>'Resumen-Mensual'!$F$26</f>
        <v>45749</v>
      </c>
    </row>
    <row r="83" spans="2:31" x14ac:dyDescent="0.3">
      <c r="B83" s="8"/>
    </row>
    <row r="84" spans="2:31" x14ac:dyDescent="0.3">
      <c r="B84" s="9" t="s">
        <v>81</v>
      </c>
      <c r="C84" s="10"/>
      <c r="D84" s="10"/>
      <c r="E84" s="11">
        <v>1</v>
      </c>
      <c r="F84" s="11">
        <v>2</v>
      </c>
      <c r="G84" s="11">
        <v>3</v>
      </c>
      <c r="H84" s="11">
        <v>4</v>
      </c>
      <c r="I84" s="11">
        <v>5</v>
      </c>
      <c r="J84" s="11">
        <v>6</v>
      </c>
      <c r="K84" s="11">
        <v>7</v>
      </c>
      <c r="L84" s="11">
        <v>8</v>
      </c>
      <c r="M84" s="11">
        <v>9</v>
      </c>
      <c r="N84" s="11">
        <v>10</v>
      </c>
      <c r="O84" s="11">
        <v>11</v>
      </c>
      <c r="P84" s="11">
        <v>12</v>
      </c>
      <c r="Q84" s="11">
        <v>13</v>
      </c>
      <c r="R84" s="11">
        <v>14</v>
      </c>
      <c r="S84" s="11">
        <v>15</v>
      </c>
      <c r="T84" s="11">
        <v>16</v>
      </c>
      <c r="U84" s="11">
        <v>17</v>
      </c>
      <c r="V84" s="11">
        <v>18</v>
      </c>
      <c r="W84" s="11">
        <v>19</v>
      </c>
      <c r="X84" s="11">
        <v>20</v>
      </c>
      <c r="Y84" s="11">
        <v>21</v>
      </c>
      <c r="Z84" s="11">
        <v>22</v>
      </c>
      <c r="AA84" s="11">
        <v>23</v>
      </c>
      <c r="AB84" s="11">
        <v>24</v>
      </c>
      <c r="AC84" s="99" t="s">
        <v>2</v>
      </c>
      <c r="AD84" s="99"/>
      <c r="AE84" s="99"/>
    </row>
    <row r="85" spans="2:31" x14ac:dyDescent="0.3">
      <c r="B85" s="14" t="s">
        <v>37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</v>
      </c>
      <c r="N85" s="45">
        <v>0</v>
      </c>
      <c r="O85" s="44">
        <v>0</v>
      </c>
      <c r="P85" s="45">
        <v>0</v>
      </c>
      <c r="Q85" s="44">
        <v>0</v>
      </c>
      <c r="R85" s="45">
        <v>0</v>
      </c>
      <c r="S85" s="44">
        <v>0</v>
      </c>
      <c r="T85" s="45">
        <v>0.17016666666666669</v>
      </c>
      <c r="U85" s="44">
        <v>0.28033333333333327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6"/>
      <c r="AD85" s="57">
        <f>SUM(E85:AB85)</f>
        <v>0.45049999999999996</v>
      </c>
      <c r="AE85" s="56"/>
    </row>
    <row r="86" spans="2:31" x14ac:dyDescent="0.3">
      <c r="B86" s="14" t="s">
        <v>38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0</v>
      </c>
      <c r="T86" s="45">
        <v>0</v>
      </c>
      <c r="U86" s="44">
        <v>0</v>
      </c>
      <c r="V86" s="45">
        <v>0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>SUM(E86:AB86)</f>
        <v>0</v>
      </c>
      <c r="AE86" s="54"/>
    </row>
    <row r="87" spans="2:31" x14ac:dyDescent="0.3">
      <c r="B87" s="14" t="s">
        <v>39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3.2071666666666672</v>
      </c>
      <c r="O87" s="44">
        <v>6.1733333333333347</v>
      </c>
      <c r="P87" s="45">
        <v>4.7134999999999998</v>
      </c>
      <c r="Q87" s="44">
        <v>6.5501666666666667</v>
      </c>
      <c r="R87" s="45">
        <v>5.7228333333333321</v>
      </c>
      <c r="S87" s="44">
        <v>4.5366666666666662</v>
      </c>
      <c r="T87" s="45">
        <v>6.7344999999999988</v>
      </c>
      <c r="U87" s="44">
        <v>7.3605000000000018</v>
      </c>
      <c r="V87" s="45">
        <v>1.6584999999999999</v>
      </c>
      <c r="W87" s="44">
        <v>0.30050000000000004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ref="AD87:AD148" si="3">SUM(E87:AB87)</f>
        <v>46.957666666666661</v>
      </c>
      <c r="AE87" s="54"/>
    </row>
    <row r="88" spans="2:31" x14ac:dyDescent="0.3">
      <c r="B88" s="14" t="s">
        <v>40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13.676833333333331</v>
      </c>
      <c r="O88" s="44">
        <v>25.008833333333339</v>
      </c>
      <c r="P88" s="45">
        <v>22.022333333333329</v>
      </c>
      <c r="Q88" s="44">
        <v>19.776666666666674</v>
      </c>
      <c r="R88" s="45">
        <v>21.333166666666671</v>
      </c>
      <c r="S88" s="44">
        <v>22.675166666666673</v>
      </c>
      <c r="T88" s="45">
        <v>28.225833333333341</v>
      </c>
      <c r="U88" s="44">
        <v>25.550833333333337</v>
      </c>
      <c r="V88" s="45">
        <v>11.32666666666667</v>
      </c>
      <c r="W88" s="44">
        <v>3.4606666666666661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193.05700000000004</v>
      </c>
      <c r="AE88" s="54"/>
    </row>
    <row r="89" spans="2:31" x14ac:dyDescent="0.3">
      <c r="B89" s="14" t="s">
        <v>41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</v>
      </c>
      <c r="AE89" s="54"/>
    </row>
    <row r="90" spans="2:31" x14ac:dyDescent="0.3">
      <c r="B90" s="14" t="s">
        <v>42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22.144333333333339</v>
      </c>
      <c r="P90" s="45">
        <v>44.913499999999985</v>
      </c>
      <c r="Q90" s="44">
        <v>82.540333333333336</v>
      </c>
      <c r="R90" s="45">
        <v>84.980166666666648</v>
      </c>
      <c r="S90" s="44">
        <v>87.243166666666639</v>
      </c>
      <c r="T90" s="45">
        <v>59.180499999999981</v>
      </c>
      <c r="U90" s="44">
        <v>17.539833333333334</v>
      </c>
      <c r="V90" s="45">
        <v>56.507666666666672</v>
      </c>
      <c r="W90" s="44">
        <v>5.2256666666666662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460.27516666666662</v>
      </c>
      <c r="AE90" s="54"/>
    </row>
    <row r="91" spans="2:31" x14ac:dyDescent="0.3">
      <c r="B91" s="14" t="s">
        <v>43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</v>
      </c>
      <c r="AE91" s="54"/>
    </row>
    <row r="92" spans="2:31" x14ac:dyDescent="0.3">
      <c r="B92" s="14" t="s">
        <v>44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1.5880000000000005</v>
      </c>
      <c r="Q92" s="44">
        <v>1.3333333333333049E-3</v>
      </c>
      <c r="R92" s="45">
        <v>5.3166666666666626E-2</v>
      </c>
      <c r="S92" s="44">
        <v>0</v>
      </c>
      <c r="T92" s="45">
        <v>0</v>
      </c>
      <c r="U92" s="44">
        <v>7.6736666666666684</v>
      </c>
      <c r="V92" s="45">
        <v>13.566166666666668</v>
      </c>
      <c r="W92" s="44">
        <v>0.4323333333333334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23.314666666666668</v>
      </c>
      <c r="AE92" s="54"/>
    </row>
    <row r="93" spans="2:31" x14ac:dyDescent="0.3">
      <c r="B93" s="14" t="s">
        <v>45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1.4833333333333283E-2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3.6666666666666553E-3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1.849999999999994E-2</v>
      </c>
      <c r="AE93" s="54"/>
    </row>
    <row r="94" spans="2:31" x14ac:dyDescent="0.3">
      <c r="B94" s="14" t="s">
        <v>46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5.6591666666666693</v>
      </c>
      <c r="O94" s="44">
        <v>1.552500000000002</v>
      </c>
      <c r="P94" s="45">
        <v>1.0846666666666664</v>
      </c>
      <c r="Q94" s="44">
        <v>1.7581666666666711</v>
      </c>
      <c r="R94" s="45">
        <v>8.5000000000000856E-3</v>
      </c>
      <c r="S94" s="44">
        <v>0</v>
      </c>
      <c r="T94" s="45">
        <v>11.942333333333332</v>
      </c>
      <c r="U94" s="44">
        <v>17.91766666666668</v>
      </c>
      <c r="V94" s="45">
        <v>9.568500000000002</v>
      </c>
      <c r="W94" s="44">
        <v>0.76883333333333326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50.26033333333335</v>
      </c>
      <c r="AE94" s="54"/>
    </row>
    <row r="95" spans="2:31" x14ac:dyDescent="0.3">
      <c r="B95" s="14" t="s">
        <v>47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7.3171666666666635</v>
      </c>
      <c r="O95" s="44">
        <v>11.66</v>
      </c>
      <c r="P95" s="45">
        <v>12.70000000000001</v>
      </c>
      <c r="Q95" s="44">
        <v>12.470000000000018</v>
      </c>
      <c r="R95" s="45">
        <v>12.470000000000018</v>
      </c>
      <c r="S95" s="44">
        <v>12.470000000000018</v>
      </c>
      <c r="T95" s="45">
        <v>14.850000000000016</v>
      </c>
      <c r="U95" s="44">
        <v>15.539999999999987</v>
      </c>
      <c r="V95" s="45">
        <v>4.5399999999999991</v>
      </c>
      <c r="W95" s="44">
        <v>1.725833333333334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105.74300000000005</v>
      </c>
      <c r="AE95" s="54"/>
    </row>
    <row r="96" spans="2:31" x14ac:dyDescent="0.3">
      <c r="B96" s="14" t="s">
        <v>48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5.0999999999999858E-2</v>
      </c>
      <c r="P96" s="45">
        <v>0.78383333333333238</v>
      </c>
      <c r="Q96" s="44">
        <v>0.43816666666666604</v>
      </c>
      <c r="R96" s="45">
        <v>0.48849999999999943</v>
      </c>
      <c r="S96" s="44">
        <v>0.27233333333333271</v>
      </c>
      <c r="T96" s="45">
        <v>2.1674999999999995</v>
      </c>
      <c r="U96" s="44">
        <v>3.4588333333333323</v>
      </c>
      <c r="V96" s="45">
        <v>4.7718333333333325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12.431999999999995</v>
      </c>
      <c r="AE96" s="54"/>
    </row>
    <row r="97" spans="2:31" x14ac:dyDescent="0.3">
      <c r="B97" s="14" t="s">
        <v>49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14" t="s">
        <v>50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3.672166666666667</v>
      </c>
      <c r="S98" s="44">
        <v>3.0073333333333347</v>
      </c>
      <c r="T98" s="45">
        <v>5.3948333333333354</v>
      </c>
      <c r="U98" s="44">
        <v>10.299499999999997</v>
      </c>
      <c r="V98" s="45">
        <v>5.325666666666665</v>
      </c>
      <c r="W98" s="44">
        <v>0.57816666666666638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28.277666666666669</v>
      </c>
      <c r="AE98" s="54"/>
    </row>
    <row r="99" spans="2:31" x14ac:dyDescent="0.3">
      <c r="B99" s="14" t="s">
        <v>109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6.1161666666666656</v>
      </c>
      <c r="O99" s="44">
        <v>4.6865000000000014</v>
      </c>
      <c r="P99" s="45">
        <v>0</v>
      </c>
      <c r="Q99" s="44">
        <v>0</v>
      </c>
      <c r="R99" s="45">
        <v>9.2000000000000054E-2</v>
      </c>
      <c r="S99" s="44">
        <v>1.0921666666666685</v>
      </c>
      <c r="T99" s="45">
        <v>7.1436666666666637</v>
      </c>
      <c r="U99" s="44">
        <v>12.097666666666665</v>
      </c>
      <c r="V99" s="45">
        <v>7.1761666666666626</v>
      </c>
      <c r="W99" s="44">
        <v>1.599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40.003333333333323</v>
      </c>
      <c r="AE99" s="54"/>
    </row>
    <row r="100" spans="2:31" x14ac:dyDescent="0.3">
      <c r="B100" s="14" t="s">
        <v>51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1.5786666666666667</v>
      </c>
      <c r="P100" s="45">
        <v>1.3595000000000008</v>
      </c>
      <c r="Q100" s="44">
        <v>0</v>
      </c>
      <c r="R100" s="45">
        <v>4.5333333333333316E-2</v>
      </c>
      <c r="S100" s="44">
        <v>6.3949999999999951</v>
      </c>
      <c r="T100" s="45">
        <v>3.8925000000000125</v>
      </c>
      <c r="U100" s="44">
        <v>17.725333333333335</v>
      </c>
      <c r="V100" s="45">
        <v>38.335666666666654</v>
      </c>
      <c r="W100" s="44">
        <v>3.1551666666666676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72.487166666666667</v>
      </c>
      <c r="AE100" s="54"/>
    </row>
    <row r="101" spans="2:31" x14ac:dyDescent="0.3">
      <c r="B101" s="14" t="s">
        <v>52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0</v>
      </c>
      <c r="AE101" s="54"/>
    </row>
    <row r="102" spans="2:31" x14ac:dyDescent="0.3">
      <c r="B102" s="14" t="s">
        <v>53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6.1083333333333334</v>
      </c>
      <c r="U102" s="44">
        <v>47.664166666666652</v>
      </c>
      <c r="V102" s="45">
        <v>0</v>
      </c>
      <c r="W102" s="44">
        <v>2.8540000000000005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56.626499999999986</v>
      </c>
      <c r="AE102" s="54"/>
    </row>
    <row r="103" spans="2:31" x14ac:dyDescent="0.3">
      <c r="B103" s="14" t="s">
        <v>54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0.10750000000000016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0.10750000000000016</v>
      </c>
      <c r="AE103" s="54"/>
    </row>
    <row r="104" spans="2:31" x14ac:dyDescent="0.3">
      <c r="B104" s="4" t="s">
        <v>55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9.5225000000000044</v>
      </c>
      <c r="O104" s="44">
        <v>31.09716666666667</v>
      </c>
      <c r="P104" s="45">
        <v>31.612833333333324</v>
      </c>
      <c r="Q104" s="44">
        <v>34.820999999999991</v>
      </c>
      <c r="R104" s="45">
        <v>34.835333333333338</v>
      </c>
      <c r="S104" s="44">
        <v>37.062333333333328</v>
      </c>
      <c r="T104" s="45">
        <v>40.371666666666663</v>
      </c>
      <c r="U104" s="44">
        <v>41.63866666666668</v>
      </c>
      <c r="V104" s="45">
        <v>38.089333333333336</v>
      </c>
      <c r="W104" s="44">
        <v>4.5283333333333342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303.57916666666665</v>
      </c>
      <c r="AE104" s="54"/>
    </row>
    <row r="105" spans="2:31" x14ac:dyDescent="0.3">
      <c r="B105" s="4" t="s">
        <v>56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5.0133333333333354</v>
      </c>
      <c r="O105" s="44">
        <v>13.25816666666667</v>
      </c>
      <c r="P105" s="45">
        <v>16.258500000000002</v>
      </c>
      <c r="Q105" s="44">
        <v>18.897333333333332</v>
      </c>
      <c r="R105" s="45">
        <v>19.036166666666663</v>
      </c>
      <c r="S105" s="44">
        <v>16.381166666666665</v>
      </c>
      <c r="T105" s="45">
        <v>19.905166666666673</v>
      </c>
      <c r="U105" s="44">
        <v>17.672999999999998</v>
      </c>
      <c r="V105" s="45">
        <v>12.825333333333333</v>
      </c>
      <c r="W105" s="44">
        <v>0.27666666666666667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139.52483333333333</v>
      </c>
      <c r="AE105" s="54"/>
    </row>
    <row r="106" spans="2:31" x14ac:dyDescent="0.3">
      <c r="B106" s="4" t="s">
        <v>110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0.48300000000000043</v>
      </c>
      <c r="O106" s="44">
        <v>1.1263333333333339</v>
      </c>
      <c r="P106" s="45">
        <v>1.6854999999999991</v>
      </c>
      <c r="Q106" s="44">
        <v>2.5501666666666627</v>
      </c>
      <c r="R106" s="45">
        <v>11.238833333333337</v>
      </c>
      <c r="S106" s="44">
        <v>9.0533333333333346</v>
      </c>
      <c r="T106" s="45">
        <v>17.141666666666673</v>
      </c>
      <c r="U106" s="44">
        <v>21.970666666666673</v>
      </c>
      <c r="V106" s="45">
        <v>9.889833333333339</v>
      </c>
      <c r="W106" s="44">
        <v>2.7440000000000007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77.883333333333354</v>
      </c>
      <c r="AE106" s="54"/>
    </row>
    <row r="107" spans="2:31" x14ac:dyDescent="0.3">
      <c r="B107" s="4" t="s">
        <v>57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0.14366666666666669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1.2903333333333331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1.4339999999999997</v>
      </c>
      <c r="AE107" s="54"/>
    </row>
    <row r="108" spans="2:31" x14ac:dyDescent="0.3">
      <c r="B108" s="4" t="s">
        <v>58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111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8.916666666666663E-2</v>
      </c>
      <c r="O109" s="44">
        <v>1.3754999999999997</v>
      </c>
      <c r="P109" s="45">
        <v>0</v>
      </c>
      <c r="Q109" s="44">
        <v>0</v>
      </c>
      <c r="R109" s="45">
        <v>0</v>
      </c>
      <c r="S109" s="44">
        <v>0</v>
      </c>
      <c r="T109" s="45">
        <v>0.48666666666666686</v>
      </c>
      <c r="U109" s="44">
        <v>5.4443333333333328</v>
      </c>
      <c r="V109" s="45">
        <v>0</v>
      </c>
      <c r="W109" s="44">
        <v>0.2213333333333333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7.6169999999999991</v>
      </c>
      <c r="AE109" s="54"/>
    </row>
    <row r="110" spans="2:31" x14ac:dyDescent="0.3">
      <c r="B110" s="4" t="s">
        <v>59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2.066666666666658E-2</v>
      </c>
      <c r="P110" s="45">
        <v>0.11916666666666641</v>
      </c>
      <c r="Q110" s="44">
        <v>0</v>
      </c>
      <c r="R110" s="45">
        <v>0</v>
      </c>
      <c r="S110" s="44">
        <v>3.8333333333333995E-3</v>
      </c>
      <c r="T110" s="45">
        <v>0</v>
      </c>
      <c r="U110" s="44">
        <v>0</v>
      </c>
      <c r="V110" s="45">
        <v>1.4738333333333336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1.6174999999999999</v>
      </c>
      <c r="AE110" s="54"/>
    </row>
    <row r="111" spans="2:31" x14ac:dyDescent="0.3">
      <c r="B111" s="4" t="s">
        <v>60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0.56333333333333313</v>
      </c>
      <c r="O111" s="44">
        <v>0.93449999999999978</v>
      </c>
      <c r="P111" s="45">
        <v>0</v>
      </c>
      <c r="Q111" s="44">
        <v>0</v>
      </c>
      <c r="R111" s="45">
        <v>0</v>
      </c>
      <c r="S111" s="44">
        <v>3.5666666666666798E-2</v>
      </c>
      <c r="T111" s="45">
        <v>1.4759999999999991</v>
      </c>
      <c r="U111" s="44">
        <v>2.3236666666666665</v>
      </c>
      <c r="V111" s="45">
        <v>2.0575000000000014</v>
      </c>
      <c r="W111" s="44">
        <v>1.0166666666666716E-2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7.4008333333333329</v>
      </c>
      <c r="AE111" s="54"/>
    </row>
    <row r="112" spans="2:31" x14ac:dyDescent="0.3">
      <c r="B112" s="4" t="s">
        <v>61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0.94433333333333225</v>
      </c>
      <c r="O112" s="44">
        <v>0</v>
      </c>
      <c r="P112" s="45">
        <v>3.2666666666666802E-2</v>
      </c>
      <c r="Q112" s="44">
        <v>5.612666666666664</v>
      </c>
      <c r="R112" s="45">
        <v>6.3158333333333365</v>
      </c>
      <c r="S112" s="44">
        <v>3.7433333333333327</v>
      </c>
      <c r="T112" s="45">
        <v>17.576333333333327</v>
      </c>
      <c r="U112" s="44">
        <v>2.887833333333333</v>
      </c>
      <c r="V112" s="45">
        <v>7.0026666666666637</v>
      </c>
      <c r="W112" s="44">
        <v>3.0478333333333345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47.163499999999992</v>
      </c>
      <c r="AE112" s="54"/>
    </row>
    <row r="113" spans="2:31" x14ac:dyDescent="0.3">
      <c r="B113" s="4" t="s">
        <v>62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4.076500000000002</v>
      </c>
      <c r="O113" s="44">
        <v>24.525833333333317</v>
      </c>
      <c r="P113" s="45">
        <v>26.322500000000012</v>
      </c>
      <c r="Q113" s="44">
        <v>27.089333333333354</v>
      </c>
      <c r="R113" s="45">
        <v>30.341166666666663</v>
      </c>
      <c r="S113" s="44">
        <v>24.088666666666658</v>
      </c>
      <c r="T113" s="45">
        <v>36.368500000000004</v>
      </c>
      <c r="U113" s="44">
        <v>37.025166666666671</v>
      </c>
      <c r="V113" s="45">
        <v>35.323333333333345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245.16100000000006</v>
      </c>
      <c r="AE113" s="54"/>
    </row>
    <row r="114" spans="2:31" x14ac:dyDescent="0.3">
      <c r="B114" s="4" t="s">
        <v>63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41.04399999999999</v>
      </c>
      <c r="O114" s="44">
        <v>32.507333333333314</v>
      </c>
      <c r="P114" s="45">
        <v>54.794666666666679</v>
      </c>
      <c r="Q114" s="44">
        <v>51.691833333333371</v>
      </c>
      <c r="R114" s="45">
        <v>58.369999999999919</v>
      </c>
      <c r="S114" s="44">
        <v>61.718999999999944</v>
      </c>
      <c r="T114" s="45">
        <v>106.20433333333335</v>
      </c>
      <c r="U114" s="44">
        <v>103.81749999999998</v>
      </c>
      <c r="V114" s="45">
        <v>14.081999999999999</v>
      </c>
      <c r="W114" s="44">
        <v>1.1580000000000001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525.38866666666661</v>
      </c>
      <c r="AE114" s="54"/>
    </row>
    <row r="115" spans="2:31" x14ac:dyDescent="0.3">
      <c r="B115" s="4" t="s">
        <v>64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0.3425000000000003</v>
      </c>
      <c r="O115" s="44">
        <v>3.0525000000000042</v>
      </c>
      <c r="P115" s="45">
        <v>1.4088333333333352</v>
      </c>
      <c r="Q115" s="44">
        <v>1.5015000000000005</v>
      </c>
      <c r="R115" s="45">
        <v>1.296999999999997</v>
      </c>
      <c r="S115" s="44">
        <v>0</v>
      </c>
      <c r="T115" s="45">
        <v>6.3478333333333348</v>
      </c>
      <c r="U115" s="44">
        <v>16.032833333333329</v>
      </c>
      <c r="V115" s="45">
        <v>11.255166666666669</v>
      </c>
      <c r="W115" s="44">
        <v>0.69266666666666699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41.930833333333339</v>
      </c>
      <c r="AE115" s="54"/>
    </row>
    <row r="116" spans="2:31" x14ac:dyDescent="0.3">
      <c r="B116" s="4" t="s">
        <v>112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5.1431666666666676</v>
      </c>
      <c r="O116" s="44">
        <v>7.0053333333333336</v>
      </c>
      <c r="P116" s="45">
        <v>0.75766666666666549</v>
      </c>
      <c r="Q116" s="44">
        <v>0.23700000000000021</v>
      </c>
      <c r="R116" s="45">
        <v>0.10500000000000043</v>
      </c>
      <c r="S116" s="44">
        <v>2.444</v>
      </c>
      <c r="T116" s="45">
        <v>9.3520000000000021</v>
      </c>
      <c r="U116" s="44">
        <v>17.988333333333337</v>
      </c>
      <c r="V116" s="45">
        <v>9.8276666666666621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52.860166666666672</v>
      </c>
      <c r="AE116" s="54"/>
    </row>
    <row r="117" spans="2:31" x14ac:dyDescent="0.3">
      <c r="B117" s="4" t="s">
        <v>65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8.3913333333333391</v>
      </c>
      <c r="O117" s="44">
        <v>5.3900000000000006</v>
      </c>
      <c r="P117" s="45">
        <v>1.8400000000000034</v>
      </c>
      <c r="Q117" s="44">
        <v>0.52999999999999758</v>
      </c>
      <c r="R117" s="45">
        <v>0.76999999999999957</v>
      </c>
      <c r="S117" s="44">
        <v>6.43</v>
      </c>
      <c r="T117" s="45">
        <v>6.2899999999999991</v>
      </c>
      <c r="U117" s="44">
        <v>4.4400000000000013</v>
      </c>
      <c r="V117" s="45">
        <v>0</v>
      </c>
      <c r="W117" s="44">
        <v>3.487166666666667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37.568500000000007</v>
      </c>
      <c r="AE117" s="54"/>
    </row>
    <row r="118" spans="2:31" x14ac:dyDescent="0.3">
      <c r="B118" s="4" t="s">
        <v>66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</v>
      </c>
      <c r="AE118" s="54"/>
    </row>
    <row r="119" spans="2:31" x14ac:dyDescent="0.3">
      <c r="B119" s="4" t="s">
        <v>67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3.816666666666671E-2</v>
      </c>
      <c r="O119" s="44">
        <v>0.74883333333333346</v>
      </c>
      <c r="P119" s="45">
        <v>0.17549999999999991</v>
      </c>
      <c r="Q119" s="44">
        <v>4.9333333333333292E-2</v>
      </c>
      <c r="R119" s="45">
        <v>0</v>
      </c>
      <c r="S119" s="44">
        <v>0</v>
      </c>
      <c r="T119" s="45">
        <v>0.33316666666666633</v>
      </c>
      <c r="U119" s="44">
        <v>1.0729999999999997</v>
      </c>
      <c r="V119" s="45">
        <v>1.3354999999999995</v>
      </c>
      <c r="W119" s="44">
        <v>0.29716666666666663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4.0506666666666655</v>
      </c>
      <c r="AE119" s="54"/>
    </row>
    <row r="120" spans="2:31" x14ac:dyDescent="0.3">
      <c r="B120" s="4" t="s">
        <v>68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</v>
      </c>
      <c r="O120" s="44">
        <v>0</v>
      </c>
      <c r="P120" s="45">
        <v>0</v>
      </c>
      <c r="Q120" s="44">
        <v>0</v>
      </c>
      <c r="R120" s="45">
        <v>1.3878333333333301</v>
      </c>
      <c r="S120" s="44">
        <v>7.4508333333333585</v>
      </c>
      <c r="T120" s="45">
        <v>0</v>
      </c>
      <c r="U120" s="44">
        <v>1.4188333333333332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10.257500000000022</v>
      </c>
      <c r="AE120" s="54"/>
    </row>
    <row r="121" spans="2:31" x14ac:dyDescent="0.3">
      <c r="B121" s="4" t="s">
        <v>69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0.92316666666666702</v>
      </c>
      <c r="O121" s="44">
        <v>3.1489999999999996</v>
      </c>
      <c r="P121" s="45">
        <v>1.2949999999999982</v>
      </c>
      <c r="Q121" s="44">
        <v>0</v>
      </c>
      <c r="R121" s="45">
        <v>0</v>
      </c>
      <c r="S121" s="44">
        <v>0</v>
      </c>
      <c r="T121" s="45">
        <v>1.988499999999999</v>
      </c>
      <c r="U121" s="44">
        <v>0.56616666666666793</v>
      </c>
      <c r="V121" s="45">
        <v>6.3678333333333343</v>
      </c>
      <c r="W121" s="44">
        <v>3.0836666666666672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17.373333333333331</v>
      </c>
      <c r="AE121" s="54"/>
    </row>
    <row r="122" spans="2:31" x14ac:dyDescent="0.3">
      <c r="B122" s="4" t="s">
        <v>70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22.703499999999984</v>
      </c>
      <c r="O122" s="44">
        <v>18.366666666666674</v>
      </c>
      <c r="P122" s="45">
        <v>35.754166666666656</v>
      </c>
      <c r="Q122" s="44">
        <v>54.039166666666645</v>
      </c>
      <c r="R122" s="45">
        <v>49.351833333333353</v>
      </c>
      <c r="S122" s="44">
        <v>81.462500000000006</v>
      </c>
      <c r="T122" s="45">
        <v>53.801833333333327</v>
      </c>
      <c r="U122" s="44">
        <v>75.976833333333317</v>
      </c>
      <c r="V122" s="45">
        <v>51.489333333333327</v>
      </c>
      <c r="W122" s="44">
        <v>9.2496666666666663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452.19549999999992</v>
      </c>
      <c r="AE122" s="54"/>
    </row>
    <row r="123" spans="2:31" x14ac:dyDescent="0.3">
      <c r="B123" s="4" t="s">
        <v>71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0</v>
      </c>
      <c r="O123" s="44">
        <v>0</v>
      </c>
      <c r="P123" s="45">
        <v>0</v>
      </c>
      <c r="Q123" s="44">
        <v>0</v>
      </c>
      <c r="R123" s="45">
        <v>0</v>
      </c>
      <c r="S123" s="44">
        <v>0</v>
      </c>
      <c r="T123" s="45">
        <v>0</v>
      </c>
      <c r="U123" s="44">
        <v>0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0</v>
      </c>
      <c r="AE123" s="54"/>
    </row>
    <row r="124" spans="2:31" x14ac:dyDescent="0.3">
      <c r="B124" s="4" t="s">
        <v>72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0</v>
      </c>
      <c r="AE124" s="54"/>
    </row>
    <row r="125" spans="2:31" x14ac:dyDescent="0.3">
      <c r="B125" s="4" t="s">
        <v>73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</v>
      </c>
      <c r="N125" s="45">
        <v>11.971166666666658</v>
      </c>
      <c r="O125" s="44">
        <v>4.547666666666661</v>
      </c>
      <c r="P125" s="45">
        <v>0.68283333333333451</v>
      </c>
      <c r="Q125" s="44">
        <v>0.80733333333333401</v>
      </c>
      <c r="R125" s="45">
        <v>0.87233333333333107</v>
      </c>
      <c r="S125" s="44">
        <v>1.0568333333333286</v>
      </c>
      <c r="T125" s="45">
        <v>17.396166666666673</v>
      </c>
      <c r="U125" s="44">
        <v>32.400833333333374</v>
      </c>
      <c r="V125" s="45">
        <v>35.716166666666638</v>
      </c>
      <c r="W125" s="44">
        <v>10.542166666666667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115.99349999999998</v>
      </c>
      <c r="AE125" s="54"/>
    </row>
    <row r="126" spans="2:31" x14ac:dyDescent="0.3">
      <c r="B126" s="4" t="s">
        <v>74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3.8418333333333337</v>
      </c>
      <c r="O126" s="44">
        <v>12.584666666666671</v>
      </c>
      <c r="P126" s="45">
        <v>25.488333333333344</v>
      </c>
      <c r="Q126" s="44">
        <v>33.393166666666659</v>
      </c>
      <c r="R126" s="45">
        <v>34.372033333333327</v>
      </c>
      <c r="S126" s="44">
        <v>27.24299999999997</v>
      </c>
      <c r="T126" s="45">
        <v>17.760833333333338</v>
      </c>
      <c r="U126" s="44">
        <v>13.974500000000004</v>
      </c>
      <c r="V126" s="45">
        <v>7.8761666666666663</v>
      </c>
      <c r="W126" s="44">
        <v>1.4509999999999998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177.98553333333331</v>
      </c>
      <c r="AE126" s="54"/>
    </row>
    <row r="127" spans="2:31" x14ac:dyDescent="0.3">
      <c r="B127" s="4" t="s">
        <v>75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</v>
      </c>
      <c r="N127" s="45">
        <v>0.2851666666666669</v>
      </c>
      <c r="O127" s="44">
        <v>8.3861666666666661</v>
      </c>
      <c r="P127" s="45">
        <v>8.0449999999999946</v>
      </c>
      <c r="Q127" s="44">
        <v>7.7619999999999969</v>
      </c>
      <c r="R127" s="45">
        <v>13.777666666666683</v>
      </c>
      <c r="S127" s="44">
        <v>36.658833333333334</v>
      </c>
      <c r="T127" s="45">
        <v>49.090666666666671</v>
      </c>
      <c r="U127" s="44">
        <v>1.5115000000000005</v>
      </c>
      <c r="V127" s="45">
        <v>10.978000000000002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136.495</v>
      </c>
      <c r="AE127" s="54"/>
    </row>
    <row r="128" spans="2:31" x14ac:dyDescent="0.3">
      <c r="B128" s="4" t="s">
        <v>76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</v>
      </c>
      <c r="N128" s="45">
        <v>3.0661666666666663</v>
      </c>
      <c r="O128" s="44">
        <v>4.0669999999999957</v>
      </c>
      <c r="P128" s="45">
        <v>4.9519999999999955</v>
      </c>
      <c r="Q128" s="44">
        <v>6.3926666666666589</v>
      </c>
      <c r="R128" s="45">
        <v>8.5614999999999899</v>
      </c>
      <c r="S128" s="44">
        <v>9.6330000000000044</v>
      </c>
      <c r="T128" s="45">
        <v>23.420833333333356</v>
      </c>
      <c r="U128" s="44">
        <v>33.785833333333315</v>
      </c>
      <c r="V128" s="45">
        <v>25.755000000000003</v>
      </c>
      <c r="W128" s="44">
        <v>0.78966666666666607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120.42366666666665</v>
      </c>
      <c r="AE128" s="54"/>
    </row>
    <row r="129" spans="2:31" x14ac:dyDescent="0.3">
      <c r="B129" s="4" t="s">
        <v>77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4.333333333333419E-3</v>
      </c>
      <c r="O129" s="44">
        <v>1.2559999999999998</v>
      </c>
      <c r="P129" s="45">
        <v>1.6501666666666672</v>
      </c>
      <c r="Q129" s="44">
        <v>0</v>
      </c>
      <c r="R129" s="45">
        <v>8.0651666666666681</v>
      </c>
      <c r="S129" s="44">
        <v>32.014166666666647</v>
      </c>
      <c r="T129" s="45">
        <v>28.456500000000002</v>
      </c>
      <c r="U129" s="44">
        <v>19.662500000000009</v>
      </c>
      <c r="V129" s="45">
        <v>24.969333333333338</v>
      </c>
      <c r="W129" s="44">
        <v>1.0816666666666666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117.15983333333332</v>
      </c>
      <c r="AE129" s="54"/>
    </row>
    <row r="130" spans="2:31" x14ac:dyDescent="0.3">
      <c r="B130" s="4" t="s">
        <v>78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</v>
      </c>
      <c r="O130" s="44">
        <v>0</v>
      </c>
      <c r="P130" s="45">
        <v>0</v>
      </c>
      <c r="Q130" s="44">
        <v>0</v>
      </c>
      <c r="R130" s="45">
        <v>0</v>
      </c>
      <c r="S130" s="44">
        <v>0</v>
      </c>
      <c r="T130" s="45">
        <v>2.0859999999999999</v>
      </c>
      <c r="U130" s="44">
        <v>13.768333333333324</v>
      </c>
      <c r="V130" s="45">
        <v>0</v>
      </c>
      <c r="W130" s="44">
        <v>1.349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17.203333333333322</v>
      </c>
      <c r="AE130" s="54"/>
    </row>
    <row r="131" spans="2:31" x14ac:dyDescent="0.3">
      <c r="B131" s="4" t="s">
        <v>79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</v>
      </c>
      <c r="P131" s="45">
        <v>0</v>
      </c>
      <c r="Q131" s="44">
        <v>0</v>
      </c>
      <c r="R131" s="45">
        <v>0</v>
      </c>
      <c r="S131" s="44">
        <v>0</v>
      </c>
      <c r="T131" s="45">
        <v>0</v>
      </c>
      <c r="U131" s="44">
        <v>0</v>
      </c>
      <c r="V131" s="45">
        <v>0</v>
      </c>
      <c r="W131" s="44">
        <v>0.66866666666666674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0.66866666666666674</v>
      </c>
      <c r="AE131" s="54"/>
    </row>
    <row r="132" spans="2:31" x14ac:dyDescent="0.3">
      <c r="B132" s="4" t="s">
        <v>80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</v>
      </c>
      <c r="O132" s="44">
        <v>0</v>
      </c>
      <c r="P132" s="45">
        <v>0</v>
      </c>
      <c r="Q132" s="44">
        <v>0</v>
      </c>
      <c r="R132" s="45">
        <v>0</v>
      </c>
      <c r="S132" s="44">
        <v>0</v>
      </c>
      <c r="T132" s="45">
        <v>0</v>
      </c>
      <c r="U132" s="44">
        <v>3.2183333333333333</v>
      </c>
      <c r="V132" s="45">
        <v>0</v>
      </c>
      <c r="W132" s="44">
        <v>1.2176666666666673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4.4360000000000008</v>
      </c>
      <c r="AE132" s="54"/>
    </row>
    <row r="133" spans="2:31" x14ac:dyDescent="0.3">
      <c r="B133" s="4" t="s">
        <v>88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0</v>
      </c>
      <c r="AE133" s="54"/>
    </row>
    <row r="134" spans="2:31" x14ac:dyDescent="0.3">
      <c r="B134" s="4" t="s">
        <v>97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4.2791666666666668</v>
      </c>
      <c r="U134" s="44">
        <v>44.587833333333315</v>
      </c>
      <c r="V134" s="45">
        <v>0</v>
      </c>
      <c r="W134" s="44">
        <v>5.3533333333333353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54.220333333333315</v>
      </c>
      <c r="AE134" s="54"/>
    </row>
    <row r="135" spans="2:31" x14ac:dyDescent="0.3">
      <c r="B135" s="4" t="s">
        <v>94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</v>
      </c>
      <c r="N135" s="45">
        <v>0</v>
      </c>
      <c r="O135" s="44">
        <v>0</v>
      </c>
      <c r="P135" s="45">
        <v>0</v>
      </c>
      <c r="Q135" s="44">
        <v>0</v>
      </c>
      <c r="R135" s="45">
        <v>84.120166666666691</v>
      </c>
      <c r="S135" s="44">
        <v>8.2426666666666684</v>
      </c>
      <c r="T135" s="45">
        <v>13.603333333333333</v>
      </c>
      <c r="U135" s="44">
        <v>9.5298333333333325</v>
      </c>
      <c r="V135" s="45">
        <v>11.677999999999997</v>
      </c>
      <c r="W135" s="44">
        <v>3.6135000000000015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130.78750000000002</v>
      </c>
      <c r="AE135" s="54"/>
    </row>
    <row r="136" spans="2:31" x14ac:dyDescent="0.3">
      <c r="B136" s="4" t="s">
        <v>95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</v>
      </c>
      <c r="O136" s="44">
        <v>9.0013333333333279</v>
      </c>
      <c r="P136" s="45">
        <v>0.65699999999999958</v>
      </c>
      <c r="Q136" s="44">
        <v>0</v>
      </c>
      <c r="R136" s="45">
        <v>4.0368333333333331</v>
      </c>
      <c r="S136" s="44">
        <v>6.3141666666666607</v>
      </c>
      <c r="T136" s="45">
        <v>16.877666666666663</v>
      </c>
      <c r="U136" s="44">
        <v>25.496166666666689</v>
      </c>
      <c r="V136" s="45">
        <v>5.9744999999999902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68.35766666666666</v>
      </c>
      <c r="AE136" s="54"/>
    </row>
    <row r="137" spans="2:31" x14ac:dyDescent="0.3">
      <c r="B137" s="4" t="s">
        <v>96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17.375499999999999</v>
      </c>
      <c r="O137" s="44">
        <v>19.141333333333332</v>
      </c>
      <c r="P137" s="45">
        <v>15.66033333333333</v>
      </c>
      <c r="Q137" s="44">
        <v>17.209666666666667</v>
      </c>
      <c r="R137" s="45">
        <v>13.260166666666665</v>
      </c>
      <c r="S137" s="44">
        <v>20.589500000000001</v>
      </c>
      <c r="T137" s="45">
        <v>29.685666666666659</v>
      </c>
      <c r="U137" s="44">
        <v>38.07033333333333</v>
      </c>
      <c r="V137" s="45">
        <v>29.078499999999977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200.07099999999997</v>
      </c>
      <c r="AE137" s="54"/>
    </row>
    <row r="138" spans="2:31" x14ac:dyDescent="0.3">
      <c r="B138" s="4" t="s">
        <v>102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1.7143333333333324</v>
      </c>
      <c r="O138" s="44">
        <v>7.7026666666666719</v>
      </c>
      <c r="P138" s="45">
        <v>1.5794999999999995</v>
      </c>
      <c r="Q138" s="44">
        <v>0</v>
      </c>
      <c r="R138" s="45">
        <v>3.9666666666666593E-2</v>
      </c>
      <c r="S138" s="44">
        <v>2.6471666666666627</v>
      </c>
      <c r="T138" s="45">
        <v>1.4943333333333377</v>
      </c>
      <c r="U138" s="44">
        <v>10.61033333333333</v>
      </c>
      <c r="V138" s="45">
        <v>18.170333333333335</v>
      </c>
      <c r="W138" s="44">
        <v>2.7131666666666678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46.671500000000002</v>
      </c>
      <c r="AE138" s="54"/>
    </row>
    <row r="139" spans="2:31" x14ac:dyDescent="0.3">
      <c r="B139" s="4" t="s">
        <v>103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0</v>
      </c>
      <c r="AE139" s="54"/>
    </row>
    <row r="140" spans="2:31" x14ac:dyDescent="0.3">
      <c r="B140" s="4" t="s">
        <v>104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10.1755</v>
      </c>
      <c r="O140" s="44">
        <v>23.134166666666694</v>
      </c>
      <c r="P140" s="45">
        <v>13.272833333333331</v>
      </c>
      <c r="Q140" s="44">
        <v>11.542500000000002</v>
      </c>
      <c r="R140" s="45">
        <v>11.241999999999996</v>
      </c>
      <c r="S140" s="44">
        <v>15.39883333333332</v>
      </c>
      <c r="T140" s="45">
        <v>18.422833333333326</v>
      </c>
      <c r="U140" s="44">
        <v>18.910333333333337</v>
      </c>
      <c r="V140" s="45">
        <v>22.131999999999994</v>
      </c>
      <c r="W140" s="44">
        <v>2.4048333333333329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146.63583333333332</v>
      </c>
      <c r="AE140" s="54"/>
    </row>
    <row r="141" spans="2:31" x14ac:dyDescent="0.3">
      <c r="B141" s="4" t="s">
        <v>113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0</v>
      </c>
      <c r="AE141" s="54"/>
    </row>
    <row r="142" spans="2:31" x14ac:dyDescent="0.3">
      <c r="B142" s="4" t="s">
        <v>115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0.35216666666666635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0.35216666666666635</v>
      </c>
      <c r="AE142" s="54"/>
    </row>
    <row r="143" spans="2:31" x14ac:dyDescent="0.3">
      <c r="B143" s="4" t="s">
        <v>116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8.0698333333333334</v>
      </c>
      <c r="U143" s="44">
        <v>0</v>
      </c>
      <c r="V143" s="45">
        <v>0</v>
      </c>
      <c r="W143" s="44">
        <v>10.066833333333335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18.13666666666667</v>
      </c>
      <c r="AE143" s="54"/>
    </row>
    <row r="144" spans="2:31" x14ac:dyDescent="0.3">
      <c r="B144" s="4" t="s">
        <v>117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4.9536666666666669</v>
      </c>
      <c r="O144" s="44">
        <v>4.8960000000000035</v>
      </c>
      <c r="P144" s="45">
        <v>0.871999999999998</v>
      </c>
      <c r="Q144" s="44">
        <v>0</v>
      </c>
      <c r="R144" s="45">
        <v>3.5333333333333411E-2</v>
      </c>
      <c r="S144" s="44">
        <v>1.863333333333332</v>
      </c>
      <c r="T144" s="45">
        <v>10.010833333333331</v>
      </c>
      <c r="U144" s="44">
        <v>16.675166666666659</v>
      </c>
      <c r="V144" s="45">
        <v>14.975333333333328</v>
      </c>
      <c r="W144" s="44">
        <v>8.0171666666666663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62.29883333333332</v>
      </c>
      <c r="AE144" s="54"/>
    </row>
    <row r="145" spans="2:31" x14ac:dyDescent="0.3">
      <c r="B145" s="4" t="s">
        <v>119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5.379333333333336</v>
      </c>
      <c r="O145" s="44">
        <v>5.3795000000000019</v>
      </c>
      <c r="P145" s="45">
        <v>0</v>
      </c>
      <c r="Q145" s="44">
        <v>0</v>
      </c>
      <c r="R145" s="45">
        <v>0</v>
      </c>
      <c r="S145" s="44">
        <v>0</v>
      </c>
      <c r="T145" s="45">
        <v>7.3034999999999988</v>
      </c>
      <c r="U145" s="44">
        <v>7.040166666666666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25.102500000000006</v>
      </c>
      <c r="AE145" s="54"/>
    </row>
    <row r="146" spans="2:31" x14ac:dyDescent="0.3">
      <c r="B146" s="4" t="s">
        <v>120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8.3499999999999943</v>
      </c>
      <c r="O146" s="44">
        <v>28.590000000000003</v>
      </c>
      <c r="P146" s="45">
        <v>19.759999999999991</v>
      </c>
      <c r="Q146" s="44">
        <v>14.189999999999998</v>
      </c>
      <c r="R146" s="45">
        <v>8.5699999999999932</v>
      </c>
      <c r="S146" s="44">
        <v>27.159999999999997</v>
      </c>
      <c r="T146" s="45">
        <v>31.54000000000002</v>
      </c>
      <c r="U146" s="44">
        <v>39.079999999999984</v>
      </c>
      <c r="V146" s="45">
        <v>18.240000000000009</v>
      </c>
      <c r="W146" s="44">
        <v>48.53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244.01</v>
      </c>
      <c r="AE146" s="54"/>
    </row>
    <row r="147" spans="2:31" x14ac:dyDescent="0.3">
      <c r="B147" s="4" t="s">
        <v>122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0.65733333333333377</v>
      </c>
      <c r="O147" s="44">
        <v>2.8928333333333343</v>
      </c>
      <c r="P147" s="45">
        <v>2.2849999999999993</v>
      </c>
      <c r="Q147" s="44">
        <v>2.0438333333333332</v>
      </c>
      <c r="R147" s="45">
        <v>1.8696666666666666</v>
      </c>
      <c r="S147" s="44">
        <v>2.5823333333333318</v>
      </c>
      <c r="T147" s="45">
        <v>2.3314999999999997</v>
      </c>
      <c r="U147" s="44">
        <v>3.068166666666666</v>
      </c>
      <c r="V147" s="45">
        <v>2.4731666666666672</v>
      </c>
      <c r="W147" s="44">
        <v>0.46933333333333338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20.673166666666667</v>
      </c>
      <c r="AE147" s="54"/>
    </row>
    <row r="148" spans="2:31" x14ac:dyDescent="0.3">
      <c r="B148" s="4" t="s">
        <v>127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30.841499999999993</v>
      </c>
      <c r="O148" s="44">
        <v>21.913333333333323</v>
      </c>
      <c r="P148" s="45">
        <v>34.117166666666662</v>
      </c>
      <c r="Q148" s="44">
        <v>42.189166666666686</v>
      </c>
      <c r="R148" s="45">
        <v>60.765166666666637</v>
      </c>
      <c r="S148" s="44">
        <v>52.290666666666674</v>
      </c>
      <c r="T148" s="45">
        <v>78.626333333333349</v>
      </c>
      <c r="U148" s="44">
        <v>58.481500000000047</v>
      </c>
      <c r="V148" s="45">
        <v>108.14049999999997</v>
      </c>
      <c r="W148" s="44">
        <v>7.9826666666666686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495.34800000000001</v>
      </c>
      <c r="AE148" s="54"/>
    </row>
    <row r="149" spans="2:31" x14ac:dyDescent="0.3">
      <c r="B149" s="4" t="s">
        <v>301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0</v>
      </c>
      <c r="W149" s="44">
        <v>2.7993333333333328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>SUM(E149:AB149)</f>
        <v>2.7993333333333328</v>
      </c>
      <c r="AE149" s="54"/>
    </row>
    <row r="150" spans="2:31" x14ac:dyDescent="0.3">
      <c r="B150" s="4" t="s">
        <v>302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0</v>
      </c>
      <c r="W150" s="44">
        <v>13.623000000000001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13.623000000000001</v>
      </c>
      <c r="AE150" s="54"/>
    </row>
    <row r="151" spans="2:31" x14ac:dyDescent="0.3">
      <c r="B151" s="4" t="s">
        <v>303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ref="AD151:AD154" si="4">SUM(E151:AB151)</f>
        <v>0</v>
      </c>
      <c r="AE151" s="54"/>
    </row>
    <row r="152" spans="2:31" x14ac:dyDescent="0.3">
      <c r="B152" s="4" t="s">
        <v>306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4"/>
        <v>0</v>
      </c>
      <c r="AE152" s="54"/>
    </row>
    <row r="153" spans="2:31" x14ac:dyDescent="0.3">
      <c r="B153" s="4" t="s">
        <v>307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0</v>
      </c>
      <c r="AE153" s="54"/>
    </row>
    <row r="154" spans="2:31" x14ac:dyDescent="0.3">
      <c r="B154" s="4" t="s">
        <v>318</v>
      </c>
      <c r="C154" s="4"/>
      <c r="D154" s="4"/>
      <c r="E154" s="44"/>
      <c r="F154" s="45"/>
      <c r="G154" s="44"/>
      <c r="H154" s="45"/>
      <c r="I154" s="44"/>
      <c r="J154" s="45"/>
      <c r="K154" s="44"/>
      <c r="L154" s="45"/>
      <c r="M154" s="44"/>
      <c r="N154" s="45"/>
      <c r="O154" s="44"/>
      <c r="P154" s="45"/>
      <c r="Q154" s="44"/>
      <c r="R154" s="45"/>
      <c r="S154" s="44"/>
      <c r="T154" s="45"/>
      <c r="U154" s="44"/>
      <c r="V154" s="45"/>
      <c r="W154" s="44"/>
      <c r="X154" s="45"/>
      <c r="Y154" s="44"/>
      <c r="Z154" s="45"/>
      <c r="AA154" s="44"/>
      <c r="AB154" s="45"/>
      <c r="AC154" s="54"/>
      <c r="AD154" s="55">
        <f t="shared" si="4"/>
        <v>0</v>
      </c>
      <c r="AE154" s="54"/>
    </row>
    <row r="155" spans="2:31" x14ac:dyDescent="0.3">
      <c r="B155" s="4" t="s">
        <v>319</v>
      </c>
      <c r="C155" s="4"/>
      <c r="D155" s="4"/>
      <c r="E155" s="44"/>
      <c r="F155" s="45"/>
      <c r="G155" s="44"/>
      <c r="H155" s="45"/>
      <c r="I155" s="44"/>
      <c r="J155" s="45"/>
      <c r="K155" s="44"/>
      <c r="L155" s="45"/>
      <c r="M155" s="44"/>
      <c r="N155" s="45"/>
      <c r="O155" s="44"/>
      <c r="P155" s="45"/>
      <c r="Q155" s="44"/>
      <c r="R155" s="45"/>
      <c r="S155" s="44"/>
      <c r="T155" s="45"/>
      <c r="U155" s="44"/>
      <c r="V155" s="45"/>
      <c r="W155" s="44"/>
      <c r="X155" s="45"/>
      <c r="Y155" s="44"/>
      <c r="Z155" s="45"/>
      <c r="AA155" s="44"/>
      <c r="AB155" s="45"/>
      <c r="AC155" s="54"/>
      <c r="AD155" s="55">
        <f>SUM(E155:AB155)</f>
        <v>0</v>
      </c>
      <c r="AE155" s="54"/>
    </row>
    <row r="156" spans="2:31" x14ac:dyDescent="0.3">
      <c r="B156" s="12" t="s">
        <v>2</v>
      </c>
      <c r="C156" s="12"/>
      <c r="D156" s="12"/>
      <c r="E156" s="13">
        <f t="shared" ref="E156:AB156" si="5">SUM(E85:E155)</f>
        <v>0</v>
      </c>
      <c r="F156" s="13">
        <f t="shared" si="5"/>
        <v>0</v>
      </c>
      <c r="G156" s="13">
        <f t="shared" si="5"/>
        <v>0</v>
      </c>
      <c r="H156" s="13">
        <f t="shared" si="5"/>
        <v>0</v>
      </c>
      <c r="I156" s="13">
        <f t="shared" si="5"/>
        <v>0</v>
      </c>
      <c r="J156" s="13">
        <f t="shared" si="5"/>
        <v>0</v>
      </c>
      <c r="K156" s="13">
        <f t="shared" si="5"/>
        <v>0</v>
      </c>
      <c r="L156" s="13">
        <f t="shared" si="5"/>
        <v>0</v>
      </c>
      <c r="M156" s="13">
        <f t="shared" si="5"/>
        <v>0</v>
      </c>
      <c r="N156" s="13">
        <f t="shared" si="5"/>
        <v>234.01399999999995</v>
      </c>
      <c r="O156" s="13">
        <f t="shared" si="5"/>
        <v>368.90566666666666</v>
      </c>
      <c r="P156" s="13">
        <f t="shared" si="5"/>
        <v>390.24450000000002</v>
      </c>
      <c r="Q156" s="13">
        <f t="shared" si="5"/>
        <v>456.09933333333345</v>
      </c>
      <c r="R156" s="13">
        <f t="shared" si="5"/>
        <v>591.50253333333342</v>
      </c>
      <c r="S156" s="13">
        <f t="shared" si="5"/>
        <v>631.36849999999981</v>
      </c>
      <c r="T156" s="13">
        <f t="shared" si="5"/>
        <v>823.90983333333338</v>
      </c>
      <c r="U156" s="13">
        <f t="shared" si="5"/>
        <v>924.89933333333352</v>
      </c>
      <c r="V156" s="13">
        <f t="shared" si="5"/>
        <v>689.95316666666656</v>
      </c>
      <c r="W156" s="13">
        <f t="shared" si="5"/>
        <v>171.5735</v>
      </c>
      <c r="X156" s="13">
        <f t="shared" si="5"/>
        <v>0</v>
      </c>
      <c r="Y156" s="13">
        <f t="shared" si="5"/>
        <v>0</v>
      </c>
      <c r="Z156" s="13">
        <f t="shared" si="5"/>
        <v>0</v>
      </c>
      <c r="AA156" s="13">
        <f t="shared" si="5"/>
        <v>0</v>
      </c>
      <c r="AB156" s="13">
        <f t="shared" si="5"/>
        <v>0</v>
      </c>
      <c r="AC156" s="118">
        <f>SUM(AC85:AE155)</f>
        <v>5282.4703666666665</v>
      </c>
      <c r="AD156" s="118"/>
      <c r="AE156" s="118"/>
    </row>
    <row r="157" spans="2:31" x14ac:dyDescent="0.3"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31" x14ac:dyDescent="0.3"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31" x14ac:dyDescent="0.3">
      <c r="B159" s="8">
        <f>'Resumen-Mensual'!$G$26</f>
        <v>45750</v>
      </c>
    </row>
    <row r="160" spans="2:31" x14ac:dyDescent="0.3">
      <c r="B160" s="8"/>
    </row>
    <row r="161" spans="2:31" x14ac:dyDescent="0.3">
      <c r="B161" s="9" t="s">
        <v>81</v>
      </c>
      <c r="C161" s="10"/>
      <c r="D161" s="10"/>
      <c r="E161" s="11">
        <v>1</v>
      </c>
      <c r="F161" s="11">
        <v>2</v>
      </c>
      <c r="G161" s="11">
        <v>3</v>
      </c>
      <c r="H161" s="11">
        <v>4</v>
      </c>
      <c r="I161" s="11">
        <v>5</v>
      </c>
      <c r="J161" s="11">
        <v>6</v>
      </c>
      <c r="K161" s="11">
        <v>7</v>
      </c>
      <c r="L161" s="11">
        <v>8</v>
      </c>
      <c r="M161" s="11">
        <v>9</v>
      </c>
      <c r="N161" s="11">
        <v>10</v>
      </c>
      <c r="O161" s="11">
        <v>11</v>
      </c>
      <c r="P161" s="11">
        <v>12</v>
      </c>
      <c r="Q161" s="11">
        <v>13</v>
      </c>
      <c r="R161" s="11">
        <v>14</v>
      </c>
      <c r="S161" s="11">
        <v>15</v>
      </c>
      <c r="T161" s="11">
        <v>16</v>
      </c>
      <c r="U161" s="11">
        <v>17</v>
      </c>
      <c r="V161" s="11">
        <v>18</v>
      </c>
      <c r="W161" s="11">
        <v>19</v>
      </c>
      <c r="X161" s="11">
        <v>20</v>
      </c>
      <c r="Y161" s="11">
        <v>21</v>
      </c>
      <c r="Z161" s="11">
        <v>22</v>
      </c>
      <c r="AA161" s="11">
        <v>23</v>
      </c>
      <c r="AB161" s="11">
        <v>24</v>
      </c>
      <c r="AC161" s="99" t="s">
        <v>2</v>
      </c>
      <c r="AD161" s="99"/>
      <c r="AE161" s="99"/>
    </row>
    <row r="162" spans="2:31" x14ac:dyDescent="0.3">
      <c r="B162" s="14" t="s">
        <v>37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1.7756666666666669</v>
      </c>
      <c r="O162" s="44">
        <v>1.6815000000000002</v>
      </c>
      <c r="P162" s="45">
        <v>0.65299999999999969</v>
      </c>
      <c r="Q162" s="44">
        <v>0.78433333333333299</v>
      </c>
      <c r="R162" s="45">
        <v>9.3833333333333005E-2</v>
      </c>
      <c r="S162" s="44">
        <v>0.13700000000000001</v>
      </c>
      <c r="T162" s="45">
        <v>4.9833333333333382E-2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6"/>
      <c r="AD162" s="57">
        <f>SUM(E162:AB162)</f>
        <v>5.1751666666666667</v>
      </c>
      <c r="AE162" s="56"/>
    </row>
    <row r="163" spans="2:31" x14ac:dyDescent="0.3">
      <c r="B163" s="14" t="s">
        <v>38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1.0943333333333329</v>
      </c>
      <c r="O163" s="44">
        <v>3.7236666666666656</v>
      </c>
      <c r="P163" s="45">
        <v>2.975833333333334</v>
      </c>
      <c r="Q163" s="44">
        <v>2.5666666666666669</v>
      </c>
      <c r="R163" s="45">
        <v>1.1366666666666672</v>
      </c>
      <c r="S163" s="44">
        <v>0.37349999999999961</v>
      </c>
      <c r="T163" s="45">
        <v>0</v>
      </c>
      <c r="U163" s="44">
        <v>0</v>
      </c>
      <c r="V163" s="45">
        <v>0.46950000000000042</v>
      </c>
      <c r="W163" s="44">
        <v>6.8499999999999991E-2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12.408666666666667</v>
      </c>
      <c r="AE163" s="54"/>
    </row>
    <row r="164" spans="2:31" x14ac:dyDescent="0.3">
      <c r="B164" s="14" t="s">
        <v>39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0.46600000000000008</v>
      </c>
      <c r="N164" s="45">
        <v>6.0326666666666666</v>
      </c>
      <c r="O164" s="44">
        <v>9.0111666666666643</v>
      </c>
      <c r="P164" s="45">
        <v>14.307500000000001</v>
      </c>
      <c r="Q164" s="44">
        <v>15</v>
      </c>
      <c r="R164" s="45">
        <v>14.826000000000001</v>
      </c>
      <c r="S164" s="44">
        <v>8.9015000000000004</v>
      </c>
      <c r="T164" s="45">
        <v>6.9548333333333341</v>
      </c>
      <c r="U164" s="44">
        <v>6.7074999999999996</v>
      </c>
      <c r="V164" s="45">
        <v>3.8898333333333315</v>
      </c>
      <c r="W164" s="44">
        <v>1.0704999999999998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ref="AD164:AD225" si="6">SUM(E164:AB164)</f>
        <v>87.16749999999999</v>
      </c>
      <c r="AE164" s="54"/>
    </row>
    <row r="165" spans="2:31" x14ac:dyDescent="0.3">
      <c r="B165" s="14" t="s">
        <v>40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7.349999999999994E-2</v>
      </c>
      <c r="N165" s="45">
        <v>17.803166666666662</v>
      </c>
      <c r="O165" s="44">
        <v>16.983666666666675</v>
      </c>
      <c r="P165" s="45">
        <v>22.980000000000004</v>
      </c>
      <c r="Q165" s="44">
        <v>24.047333333333334</v>
      </c>
      <c r="R165" s="45">
        <v>25.397333333333329</v>
      </c>
      <c r="S165" s="44">
        <v>27.830833333333327</v>
      </c>
      <c r="T165" s="45">
        <v>34.297500000000007</v>
      </c>
      <c r="U165" s="44">
        <v>34.890500000000003</v>
      </c>
      <c r="V165" s="45">
        <v>32.343000000000004</v>
      </c>
      <c r="W165" s="44">
        <v>6.1919999999999993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242.83883333333335</v>
      </c>
      <c r="AE165" s="54"/>
    </row>
    <row r="166" spans="2:31" x14ac:dyDescent="0.3">
      <c r="B166" s="14" t="s">
        <v>41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</v>
      </c>
      <c r="O166" s="44">
        <v>0</v>
      </c>
      <c r="P166" s="45">
        <v>0</v>
      </c>
      <c r="Q166" s="44">
        <v>0</v>
      </c>
      <c r="R166" s="45">
        <v>0</v>
      </c>
      <c r="S166" s="44">
        <v>0</v>
      </c>
      <c r="T166" s="45">
        <v>0</v>
      </c>
      <c r="U166" s="44">
        <v>0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0</v>
      </c>
      <c r="AE166" s="54"/>
    </row>
    <row r="167" spans="2:31" x14ac:dyDescent="0.3">
      <c r="B167" s="14" t="s">
        <v>42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9.8333333333333311E-3</v>
      </c>
      <c r="N167" s="45">
        <v>16.763500000000001</v>
      </c>
      <c r="O167" s="44">
        <v>93.225999999999956</v>
      </c>
      <c r="P167" s="45">
        <v>97.871333333333325</v>
      </c>
      <c r="Q167" s="44">
        <v>79.486000000000033</v>
      </c>
      <c r="R167" s="45">
        <v>61.266666666666666</v>
      </c>
      <c r="S167" s="44">
        <v>46.150999999999989</v>
      </c>
      <c r="T167" s="45">
        <v>48.438833333333335</v>
      </c>
      <c r="U167" s="44">
        <v>45.304499999999997</v>
      </c>
      <c r="V167" s="45">
        <v>33.688166666666667</v>
      </c>
      <c r="W167" s="44">
        <v>8.6760000000000037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530.88183333333336</v>
      </c>
      <c r="AE167" s="54"/>
    </row>
    <row r="168" spans="2:31" x14ac:dyDescent="0.3">
      <c r="B168" s="14" t="s">
        <v>43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44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</v>
      </c>
      <c r="N169" s="45">
        <v>5.0306666666666802</v>
      </c>
      <c r="O169" s="44">
        <v>20.090000000000011</v>
      </c>
      <c r="P169" s="45">
        <v>17.38999999999999</v>
      </c>
      <c r="Q169" s="44">
        <v>19.890000000000004</v>
      </c>
      <c r="R169" s="45">
        <v>10.037000000000003</v>
      </c>
      <c r="S169" s="44">
        <v>7.1333333333333346E-2</v>
      </c>
      <c r="T169" s="45">
        <v>11.352166666666664</v>
      </c>
      <c r="U169" s="44">
        <v>23.442833333333347</v>
      </c>
      <c r="V169" s="45">
        <v>24.289999999999988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131.59400000000002</v>
      </c>
      <c r="AE169" s="54"/>
    </row>
    <row r="170" spans="2:31" x14ac:dyDescent="0.3">
      <c r="B170" s="14" t="s">
        <v>45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5.633</v>
      </c>
      <c r="P170" s="45">
        <v>11.932499999999996</v>
      </c>
      <c r="Q170" s="44">
        <v>14.712</v>
      </c>
      <c r="R170" s="45">
        <v>16.964499999999997</v>
      </c>
      <c r="S170" s="44">
        <v>0.69566666666666654</v>
      </c>
      <c r="T170" s="45">
        <v>7.6946666666666639</v>
      </c>
      <c r="U170" s="44">
        <v>14.662833333333339</v>
      </c>
      <c r="V170" s="45">
        <v>4.176666666666665</v>
      </c>
      <c r="W170" s="44">
        <v>1.6000000000000028E-2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76.487833333333327</v>
      </c>
      <c r="AE170" s="54"/>
    </row>
    <row r="171" spans="2:31" x14ac:dyDescent="0.3">
      <c r="B171" s="14" t="s">
        <v>46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0.11550000000000012</v>
      </c>
      <c r="N171" s="45">
        <v>23.736000000000004</v>
      </c>
      <c r="O171" s="44">
        <v>12.39866666666666</v>
      </c>
      <c r="P171" s="45">
        <v>9.8301666666666652</v>
      </c>
      <c r="Q171" s="44">
        <v>9.0281666666666744</v>
      </c>
      <c r="R171" s="45">
        <v>5.0123333333333369</v>
      </c>
      <c r="S171" s="44">
        <v>21.255666666666663</v>
      </c>
      <c r="T171" s="45">
        <v>20.906000000000009</v>
      </c>
      <c r="U171" s="44">
        <v>13.816833333333337</v>
      </c>
      <c r="V171" s="45">
        <v>18.382666666666672</v>
      </c>
      <c r="W171" s="44">
        <v>3.6698333333333326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138.15183333333337</v>
      </c>
      <c r="AE171" s="54"/>
    </row>
    <row r="172" spans="2:31" x14ac:dyDescent="0.3">
      <c r="B172" s="14" t="s">
        <v>47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4</v>
      </c>
      <c r="N172" s="45">
        <v>17.600000000000001</v>
      </c>
      <c r="O172" s="44">
        <v>18.11</v>
      </c>
      <c r="P172" s="45">
        <v>18.21</v>
      </c>
      <c r="Q172" s="44">
        <v>23.8</v>
      </c>
      <c r="R172" s="45">
        <v>16.759999999999998</v>
      </c>
      <c r="S172" s="44">
        <v>14.549999999999999</v>
      </c>
      <c r="T172" s="45">
        <v>13.420000000000002</v>
      </c>
      <c r="U172" s="44">
        <v>14.35</v>
      </c>
      <c r="V172" s="45">
        <v>16.829999999999998</v>
      </c>
      <c r="W172" s="44">
        <v>5.782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163.41200000000001</v>
      </c>
      <c r="AE172" s="54"/>
    </row>
    <row r="173" spans="2:31" x14ac:dyDescent="0.3">
      <c r="B173" s="14" t="s">
        <v>48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1.9493333333333334</v>
      </c>
      <c r="N173" s="45">
        <v>14.540666666666663</v>
      </c>
      <c r="O173" s="44">
        <v>14.625999999999999</v>
      </c>
      <c r="P173" s="45">
        <v>14.66700000000001</v>
      </c>
      <c r="Q173" s="44">
        <v>18.156333333333329</v>
      </c>
      <c r="R173" s="45">
        <v>13.896166666666664</v>
      </c>
      <c r="S173" s="44">
        <v>12.067999999999994</v>
      </c>
      <c r="T173" s="45">
        <v>11.602666666666659</v>
      </c>
      <c r="U173" s="44">
        <v>11.994666666666667</v>
      </c>
      <c r="V173" s="45">
        <v>13.384333333333334</v>
      </c>
      <c r="W173" s="44">
        <v>0.23833333333333337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127.12349999999999</v>
      </c>
      <c r="AE173" s="54"/>
    </row>
    <row r="174" spans="2:31" x14ac:dyDescent="0.3">
      <c r="B174" s="14" t="s">
        <v>49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0</v>
      </c>
      <c r="AE174" s="54"/>
    </row>
    <row r="175" spans="2:31" x14ac:dyDescent="0.3">
      <c r="B175" s="14" t="s">
        <v>50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1.8333333333333832E-3</v>
      </c>
      <c r="N175" s="45">
        <v>9.2884999999999991</v>
      </c>
      <c r="O175" s="44">
        <v>16.035166666666672</v>
      </c>
      <c r="P175" s="45">
        <v>16.898999999999997</v>
      </c>
      <c r="Q175" s="44">
        <v>13.500666666666667</v>
      </c>
      <c r="R175" s="45">
        <v>9.5663333333333309</v>
      </c>
      <c r="S175" s="44">
        <v>9.5736666666666679</v>
      </c>
      <c r="T175" s="45">
        <v>9.7715000000000014</v>
      </c>
      <c r="U175" s="44">
        <v>10.184166666666666</v>
      </c>
      <c r="V175" s="45">
        <v>11.648833333333332</v>
      </c>
      <c r="W175" s="44">
        <v>1.3548333333333331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107.8245</v>
      </c>
      <c r="AE175" s="54"/>
    </row>
    <row r="176" spans="2:31" x14ac:dyDescent="0.3">
      <c r="B176" s="14" t="s">
        <v>109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1.2999999999999989E-2</v>
      </c>
      <c r="N176" s="45">
        <v>6.6548333333333263</v>
      </c>
      <c r="O176" s="44">
        <v>9.1530000000000022</v>
      </c>
      <c r="P176" s="45">
        <v>0.8984999999999993</v>
      </c>
      <c r="Q176" s="44">
        <v>4.8000000000000043E-2</v>
      </c>
      <c r="R176" s="45">
        <v>0.38916666666666633</v>
      </c>
      <c r="S176" s="44">
        <v>3.7963333333333358</v>
      </c>
      <c r="T176" s="45">
        <v>10.154333333333332</v>
      </c>
      <c r="U176" s="44">
        <v>14.482499999999995</v>
      </c>
      <c r="V176" s="45">
        <v>16.129166666666659</v>
      </c>
      <c r="W176" s="44">
        <v>6.2486666666666633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67.967499999999987</v>
      </c>
      <c r="AE176" s="54"/>
    </row>
    <row r="177" spans="2:31" x14ac:dyDescent="0.3">
      <c r="B177" s="14" t="s">
        <v>51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6.132833333333334</v>
      </c>
      <c r="O177" s="44">
        <v>38.533333333333331</v>
      </c>
      <c r="P177" s="45">
        <v>13.45716666666665</v>
      </c>
      <c r="Q177" s="44">
        <v>14.311333333333323</v>
      </c>
      <c r="R177" s="45">
        <v>1.6805000000000001</v>
      </c>
      <c r="S177" s="44">
        <v>23.383666666666656</v>
      </c>
      <c r="T177" s="45">
        <v>53.416166666666662</v>
      </c>
      <c r="U177" s="44">
        <v>63.545666666666669</v>
      </c>
      <c r="V177" s="45">
        <v>56.346666666666671</v>
      </c>
      <c r="W177" s="44">
        <v>18.212833333333332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289.02016666666663</v>
      </c>
      <c r="AE177" s="54"/>
    </row>
    <row r="178" spans="2:31" x14ac:dyDescent="0.3">
      <c r="B178" s="14" t="s">
        <v>52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5.5833333333333297E-2</v>
      </c>
      <c r="O178" s="44">
        <v>0</v>
      </c>
      <c r="P178" s="45">
        <v>0</v>
      </c>
      <c r="Q178" s="44">
        <v>0</v>
      </c>
      <c r="R178" s="45">
        <v>0</v>
      </c>
      <c r="S178" s="44">
        <v>5.0666666666666416E-2</v>
      </c>
      <c r="T178" s="45">
        <v>0.60266666666666668</v>
      </c>
      <c r="U178" s="44">
        <v>0.68833333333333568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1.3975000000000022</v>
      </c>
      <c r="AE178" s="54"/>
    </row>
    <row r="179" spans="2:31" x14ac:dyDescent="0.3">
      <c r="B179" s="14" t="s">
        <v>53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31.740999999999993</v>
      </c>
      <c r="O179" s="44">
        <v>58.571666666666651</v>
      </c>
      <c r="P179" s="45">
        <v>58.205166666666692</v>
      </c>
      <c r="Q179" s="44">
        <v>63.1935</v>
      </c>
      <c r="R179" s="45">
        <v>64.89266666666667</v>
      </c>
      <c r="S179" s="44">
        <v>65.274166666666659</v>
      </c>
      <c r="T179" s="45">
        <v>66.416833333333358</v>
      </c>
      <c r="U179" s="44">
        <v>66.248833333333323</v>
      </c>
      <c r="V179" s="45">
        <v>54.650833333333338</v>
      </c>
      <c r="W179" s="44">
        <v>18.627000000000002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547.8216666666666</v>
      </c>
      <c r="AE179" s="54"/>
    </row>
    <row r="180" spans="2:31" x14ac:dyDescent="0.3">
      <c r="B180" s="14" t="s">
        <v>54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1.3681666666666672</v>
      </c>
      <c r="O180" s="44">
        <v>0</v>
      </c>
      <c r="P180" s="45">
        <v>0</v>
      </c>
      <c r="Q180" s="44">
        <v>0</v>
      </c>
      <c r="R180" s="45">
        <v>0</v>
      </c>
      <c r="S180" s="44">
        <v>0</v>
      </c>
      <c r="T180" s="45">
        <v>0</v>
      </c>
      <c r="U180" s="44">
        <v>0.63616666666666721</v>
      </c>
      <c r="V180" s="45">
        <v>15.771499999999998</v>
      </c>
      <c r="W180" s="44">
        <v>12.637166666666667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30.412999999999997</v>
      </c>
      <c r="AE180" s="54"/>
    </row>
    <row r="181" spans="2:31" x14ac:dyDescent="0.3">
      <c r="B181" s="4" t="s">
        <v>55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20.221999999999998</v>
      </c>
      <c r="O181" s="44">
        <v>27.091833333333337</v>
      </c>
      <c r="P181" s="45">
        <v>28.826166666666662</v>
      </c>
      <c r="Q181" s="44">
        <v>29.309166666666666</v>
      </c>
      <c r="R181" s="45">
        <v>28.018500000000007</v>
      </c>
      <c r="S181" s="44">
        <v>26.133666666666667</v>
      </c>
      <c r="T181" s="45">
        <v>39.303666666666643</v>
      </c>
      <c r="U181" s="44">
        <v>47.956166666666668</v>
      </c>
      <c r="V181" s="45">
        <v>58.166000000000061</v>
      </c>
      <c r="W181" s="44">
        <v>11.064166666666667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316.09133333333335</v>
      </c>
      <c r="AE181" s="54"/>
    </row>
    <row r="182" spans="2:31" x14ac:dyDescent="0.3">
      <c r="B182" s="4" t="s">
        <v>56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0</v>
      </c>
      <c r="N182" s="45">
        <v>7.3903333333333325</v>
      </c>
      <c r="O182" s="44">
        <v>14.594999999999997</v>
      </c>
      <c r="P182" s="45">
        <v>23.157666666666664</v>
      </c>
      <c r="Q182" s="44">
        <v>27.445666666666678</v>
      </c>
      <c r="R182" s="45">
        <v>27.857000000000003</v>
      </c>
      <c r="S182" s="44">
        <v>28.587166666666679</v>
      </c>
      <c r="T182" s="45">
        <v>29.250333333333341</v>
      </c>
      <c r="U182" s="44">
        <v>28.466166666666666</v>
      </c>
      <c r="V182" s="45">
        <v>22.731333333333335</v>
      </c>
      <c r="W182" s="44">
        <v>5.0281666666666682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214.50883333333337</v>
      </c>
      <c r="AE182" s="54"/>
    </row>
    <row r="183" spans="2:31" x14ac:dyDescent="0.3">
      <c r="B183" s="4" t="s">
        <v>110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0.13249999999999998</v>
      </c>
      <c r="N183" s="45">
        <v>12.426666666666671</v>
      </c>
      <c r="O183" s="44">
        <v>1.0693333333333355</v>
      </c>
      <c r="P183" s="45">
        <v>7.4491666666666667</v>
      </c>
      <c r="Q183" s="44">
        <v>14.186666666666673</v>
      </c>
      <c r="R183" s="45">
        <v>6.7988333333333371</v>
      </c>
      <c r="S183" s="44">
        <v>13.539500000000004</v>
      </c>
      <c r="T183" s="45">
        <v>16.653000000000002</v>
      </c>
      <c r="U183" s="44">
        <v>24.376500000000004</v>
      </c>
      <c r="V183" s="45">
        <v>28.803166666666666</v>
      </c>
      <c r="W183" s="44">
        <v>19.643666666666668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145.07900000000004</v>
      </c>
      <c r="AE183" s="54"/>
    </row>
    <row r="184" spans="2:31" x14ac:dyDescent="0.3">
      <c r="B184" s="4" t="s">
        <v>57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0.51999999999999991</v>
      </c>
      <c r="N184" s="45">
        <v>0.97370556999999991</v>
      </c>
      <c r="O184" s="44">
        <v>0</v>
      </c>
      <c r="P184" s="45">
        <v>0</v>
      </c>
      <c r="Q184" s="44">
        <v>0</v>
      </c>
      <c r="R184" s="45">
        <v>0.29320214999999905</v>
      </c>
      <c r="S184" s="44">
        <v>1.9812253399999982</v>
      </c>
      <c r="T184" s="45">
        <v>4.6132607400000012</v>
      </c>
      <c r="U184" s="44">
        <v>6.3991666666666704</v>
      </c>
      <c r="V184" s="45">
        <v>4.3553333333333351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19.135893800000002</v>
      </c>
      <c r="AE184" s="54"/>
    </row>
    <row r="185" spans="2:31" x14ac:dyDescent="0.3">
      <c r="B185" s="4" t="s">
        <v>58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0</v>
      </c>
      <c r="N185" s="45">
        <v>0.41349999999999981</v>
      </c>
      <c r="O185" s="44">
        <v>1.7666666666666705E-2</v>
      </c>
      <c r="P185" s="45">
        <v>15.195666666666671</v>
      </c>
      <c r="Q185" s="44">
        <v>17.148666666666667</v>
      </c>
      <c r="R185" s="45">
        <v>0</v>
      </c>
      <c r="S185" s="44">
        <v>0</v>
      </c>
      <c r="T185" s="45">
        <v>0</v>
      </c>
      <c r="U185" s="44">
        <v>0</v>
      </c>
      <c r="V185" s="45">
        <v>35.83866666666664</v>
      </c>
      <c r="W185" s="44">
        <v>1.9436666666666662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70.557833333333321</v>
      </c>
      <c r="AE185" s="54"/>
    </row>
    <row r="186" spans="2:31" x14ac:dyDescent="0.3">
      <c r="B186" s="4" t="s">
        <v>111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3.010166666666668</v>
      </c>
      <c r="O186" s="44">
        <v>4.7256666666666662</v>
      </c>
      <c r="P186" s="45">
        <v>3.2763333333333349</v>
      </c>
      <c r="Q186" s="44">
        <v>2.2628333333333353</v>
      </c>
      <c r="R186" s="45">
        <v>2.141</v>
      </c>
      <c r="S186" s="44">
        <v>5.4664999999999981</v>
      </c>
      <c r="T186" s="45">
        <v>6.5928333333333304</v>
      </c>
      <c r="U186" s="44">
        <v>9.4528333333333325</v>
      </c>
      <c r="V186" s="45">
        <v>8.5673333333333321</v>
      </c>
      <c r="W186" s="44">
        <v>0.75749999999999917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46.252999999999993</v>
      </c>
      <c r="AE186" s="54"/>
    </row>
    <row r="187" spans="2:31" x14ac:dyDescent="0.3">
      <c r="B187" s="4" t="s">
        <v>59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9.7333333333333452E-2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5.9375</v>
      </c>
      <c r="U187" s="44">
        <v>11.140500000000001</v>
      </c>
      <c r="V187" s="45">
        <v>11.935000000000002</v>
      </c>
      <c r="W187" s="44">
        <v>2.9681666666666668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32.078500000000005</v>
      </c>
      <c r="AE187" s="54"/>
    </row>
    <row r="188" spans="2:31" x14ac:dyDescent="0.3">
      <c r="B188" s="4" t="s">
        <v>60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0.29649999999999999</v>
      </c>
      <c r="N188" s="45">
        <v>0.96433333333333382</v>
      </c>
      <c r="O188" s="44">
        <v>0</v>
      </c>
      <c r="P188" s="45">
        <v>0</v>
      </c>
      <c r="Q188" s="44">
        <v>0</v>
      </c>
      <c r="R188" s="45">
        <v>0</v>
      </c>
      <c r="S188" s="44">
        <v>0</v>
      </c>
      <c r="T188" s="45">
        <v>2.0013333333333332</v>
      </c>
      <c r="U188" s="44">
        <v>3.5399999999999987</v>
      </c>
      <c r="V188" s="45">
        <v>8.7206666666666663</v>
      </c>
      <c r="W188" s="44">
        <v>5.2706666666666688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20.793500000000002</v>
      </c>
      <c r="AE188" s="54"/>
    </row>
    <row r="189" spans="2:31" x14ac:dyDescent="0.3">
      <c r="B189" s="4" t="s">
        <v>61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</v>
      </c>
      <c r="N189" s="45">
        <v>3.964500000000001</v>
      </c>
      <c r="O189" s="44">
        <v>0.11083333333333342</v>
      </c>
      <c r="P189" s="45">
        <v>14.095833333333335</v>
      </c>
      <c r="Q189" s="44">
        <v>3.5328333333333348</v>
      </c>
      <c r="R189" s="45">
        <v>14.999333333333334</v>
      </c>
      <c r="S189" s="44">
        <v>0.68499999999999994</v>
      </c>
      <c r="T189" s="45">
        <v>4.9578333333333369</v>
      </c>
      <c r="U189" s="44">
        <v>2.2141666666666651</v>
      </c>
      <c r="V189" s="45">
        <v>10.490166666666665</v>
      </c>
      <c r="W189" s="44">
        <v>8.5989999999999984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63.649500000000003</v>
      </c>
      <c r="AE189" s="54"/>
    </row>
    <row r="190" spans="2:31" x14ac:dyDescent="0.3">
      <c r="B190" s="4" t="s">
        <v>62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</v>
      </c>
      <c r="N190" s="45">
        <v>4.9345000000000026</v>
      </c>
      <c r="O190" s="44">
        <v>25.598333333333343</v>
      </c>
      <c r="P190" s="45">
        <v>28.84633333333333</v>
      </c>
      <c r="Q190" s="44">
        <v>29.47816666666667</v>
      </c>
      <c r="R190" s="45">
        <v>41.570999999999984</v>
      </c>
      <c r="S190" s="44">
        <v>32.172499999999999</v>
      </c>
      <c r="T190" s="45">
        <v>36.272500000000001</v>
      </c>
      <c r="U190" s="44">
        <v>39.11066666666666</v>
      </c>
      <c r="V190" s="45">
        <v>33.242500000000014</v>
      </c>
      <c r="W190" s="44">
        <v>3.2686666666666668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274.49516666666671</v>
      </c>
      <c r="AE190" s="54"/>
    </row>
    <row r="191" spans="2:31" x14ac:dyDescent="0.3">
      <c r="B191" s="4" t="s">
        <v>63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</v>
      </c>
      <c r="N191" s="45">
        <v>17.838333333333328</v>
      </c>
      <c r="O191" s="44">
        <v>0</v>
      </c>
      <c r="P191" s="45">
        <v>6.3809999999999913</v>
      </c>
      <c r="Q191" s="44">
        <v>0.46000000000000513</v>
      </c>
      <c r="R191" s="45">
        <v>40.170333333333318</v>
      </c>
      <c r="S191" s="44">
        <v>91.11733333333342</v>
      </c>
      <c r="T191" s="45">
        <v>98.431666666666644</v>
      </c>
      <c r="U191" s="44">
        <v>124.81150000000001</v>
      </c>
      <c r="V191" s="45">
        <v>5.3024999999999984</v>
      </c>
      <c r="W191" s="44">
        <v>10.3925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394.90516666666667</v>
      </c>
      <c r="AE191" s="54"/>
    </row>
    <row r="192" spans="2:31" x14ac:dyDescent="0.3">
      <c r="B192" s="4" t="s">
        <v>64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</v>
      </c>
      <c r="N192" s="45">
        <v>3.1714999999999995</v>
      </c>
      <c r="O192" s="44">
        <v>0.4153333333333335</v>
      </c>
      <c r="P192" s="45">
        <v>0.50133333333333419</v>
      </c>
      <c r="Q192" s="44">
        <v>0.26866666666666472</v>
      </c>
      <c r="R192" s="45">
        <v>3.2333333333332943E-2</v>
      </c>
      <c r="S192" s="44">
        <v>0.55766666666666798</v>
      </c>
      <c r="T192" s="45">
        <v>11.201166666666662</v>
      </c>
      <c r="U192" s="44">
        <v>17.214833333333345</v>
      </c>
      <c r="V192" s="45">
        <v>17.821666666666665</v>
      </c>
      <c r="W192" s="44">
        <v>5.2226666666666652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56.407166666666669</v>
      </c>
      <c r="AE192" s="54"/>
    </row>
    <row r="193" spans="2:31" x14ac:dyDescent="0.3">
      <c r="B193" s="4" t="s">
        <v>112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2.6558333333333324</v>
      </c>
      <c r="O193" s="44">
        <v>0</v>
      </c>
      <c r="P193" s="45">
        <v>0</v>
      </c>
      <c r="Q193" s="44">
        <v>0</v>
      </c>
      <c r="R193" s="45">
        <v>0.15800000000000006</v>
      </c>
      <c r="S193" s="44">
        <v>2.4433333333333365</v>
      </c>
      <c r="T193" s="45">
        <v>12.847499999999993</v>
      </c>
      <c r="U193" s="44">
        <v>19.99616666666665</v>
      </c>
      <c r="V193" s="45">
        <v>16.825166666666657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54.925999999999974</v>
      </c>
      <c r="AE193" s="54"/>
    </row>
    <row r="194" spans="2:31" x14ac:dyDescent="0.3">
      <c r="B194" s="4" t="s">
        <v>65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0.69599999999999995</v>
      </c>
      <c r="N194" s="45">
        <v>13.256666666666661</v>
      </c>
      <c r="O194" s="44">
        <v>2.6899999999999977</v>
      </c>
      <c r="P194" s="45">
        <v>7.48</v>
      </c>
      <c r="Q194" s="44">
        <v>7.1400000000000006</v>
      </c>
      <c r="R194" s="45">
        <v>2.9800000000000004</v>
      </c>
      <c r="S194" s="44">
        <v>6.259999999999998</v>
      </c>
      <c r="T194" s="45">
        <v>10.830000000000002</v>
      </c>
      <c r="U194" s="44">
        <v>12.69</v>
      </c>
      <c r="V194" s="45">
        <v>21.126500000000018</v>
      </c>
      <c r="W194" s="44">
        <v>8.2734999999999932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93.422666666666672</v>
      </c>
      <c r="AE194" s="54"/>
    </row>
    <row r="195" spans="2:31" x14ac:dyDescent="0.3">
      <c r="B195" s="4" t="s">
        <v>66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0</v>
      </c>
      <c r="AE195" s="54"/>
    </row>
    <row r="196" spans="2:31" x14ac:dyDescent="0.3">
      <c r="B196" s="4" t="s">
        <v>67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</v>
      </c>
      <c r="N196" s="45">
        <v>0.56199999999999983</v>
      </c>
      <c r="O196" s="44">
        <v>0.64183333333333314</v>
      </c>
      <c r="P196" s="45">
        <v>0.64933333333333321</v>
      </c>
      <c r="Q196" s="44">
        <v>0.85083333333333333</v>
      </c>
      <c r="R196" s="45">
        <v>0</v>
      </c>
      <c r="S196" s="44">
        <v>0</v>
      </c>
      <c r="T196" s="45">
        <v>0.24800000000000022</v>
      </c>
      <c r="U196" s="44">
        <v>0.79416666666666746</v>
      </c>
      <c r="V196" s="45">
        <v>1.3869999999999993</v>
      </c>
      <c r="W196" s="44">
        <v>0.79166666666666652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5.9248333333333338</v>
      </c>
      <c r="AE196" s="54"/>
    </row>
    <row r="197" spans="2:31" x14ac:dyDescent="0.3">
      <c r="B197" s="4" t="s">
        <v>68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0.99800000000000011</v>
      </c>
      <c r="N197" s="45">
        <v>0.97866666666666668</v>
      </c>
      <c r="O197" s="44">
        <v>0</v>
      </c>
      <c r="P197" s="45">
        <v>44.92166666666666</v>
      </c>
      <c r="Q197" s="44">
        <v>33.661499999999997</v>
      </c>
      <c r="R197" s="45">
        <v>2.4703333333333384</v>
      </c>
      <c r="S197" s="44">
        <v>23.558666666666664</v>
      </c>
      <c r="T197" s="45">
        <v>37.889999999999993</v>
      </c>
      <c r="U197" s="44">
        <v>16.960333333333338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161.43916666666667</v>
      </c>
      <c r="AE197" s="54"/>
    </row>
    <row r="198" spans="2:31" x14ac:dyDescent="0.3">
      <c r="B198" s="4" t="s">
        <v>69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9.8666666666666666E-2</v>
      </c>
      <c r="N198" s="45">
        <v>4.0353333333333321</v>
      </c>
      <c r="O198" s="44">
        <v>0.32066666666666693</v>
      </c>
      <c r="P198" s="45">
        <v>0.11116666666666575</v>
      </c>
      <c r="Q198" s="44">
        <v>0</v>
      </c>
      <c r="R198" s="45">
        <v>0</v>
      </c>
      <c r="S198" s="44">
        <v>0</v>
      </c>
      <c r="T198" s="45">
        <v>2.8436666666666683</v>
      </c>
      <c r="U198" s="44">
        <v>3.8988333333333336</v>
      </c>
      <c r="V198" s="45">
        <v>18.731333333333335</v>
      </c>
      <c r="W198" s="44">
        <v>10.004333333333335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40.044000000000004</v>
      </c>
      <c r="AE198" s="54"/>
    </row>
    <row r="199" spans="2:31" x14ac:dyDescent="0.3">
      <c r="B199" s="4" t="s">
        <v>70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38.702333333333314</v>
      </c>
      <c r="O199" s="44">
        <v>49.874666666666663</v>
      </c>
      <c r="P199" s="45">
        <v>79.354499999999973</v>
      </c>
      <c r="Q199" s="44">
        <v>79.155166666666688</v>
      </c>
      <c r="R199" s="45">
        <v>63.683500000000009</v>
      </c>
      <c r="S199" s="44">
        <v>64.835499999999996</v>
      </c>
      <c r="T199" s="45">
        <v>65.931166666666684</v>
      </c>
      <c r="U199" s="44">
        <v>62.936666666666682</v>
      </c>
      <c r="V199" s="45">
        <v>59.734166666666674</v>
      </c>
      <c r="W199" s="44">
        <v>24.624499999999998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588.83216666666669</v>
      </c>
      <c r="AE199" s="54"/>
    </row>
    <row r="200" spans="2:31" x14ac:dyDescent="0.3">
      <c r="B200" s="4" t="s">
        <v>71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5.9866666666666672</v>
      </c>
      <c r="O200" s="44">
        <v>0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5.9866666666666672</v>
      </c>
      <c r="AE200" s="54"/>
    </row>
    <row r="201" spans="2:31" x14ac:dyDescent="0.3">
      <c r="B201" s="4" t="s">
        <v>72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0</v>
      </c>
      <c r="AE201" s="54"/>
    </row>
    <row r="202" spans="2:31" x14ac:dyDescent="0.3">
      <c r="B202" s="4" t="s">
        <v>73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0.27183333333333348</v>
      </c>
      <c r="N202" s="45">
        <v>18.823499999999992</v>
      </c>
      <c r="O202" s="44">
        <v>2.272333333333334</v>
      </c>
      <c r="P202" s="45">
        <v>0</v>
      </c>
      <c r="Q202" s="44">
        <v>0</v>
      </c>
      <c r="R202" s="45">
        <v>0.48749999999999977</v>
      </c>
      <c r="S202" s="44">
        <v>5.0478333333333358</v>
      </c>
      <c r="T202" s="45">
        <v>23.731666666666676</v>
      </c>
      <c r="U202" s="44">
        <v>35.712666666666678</v>
      </c>
      <c r="V202" s="45">
        <v>48.123333333333328</v>
      </c>
      <c r="W202" s="44">
        <v>43.717333333333357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178.18800000000005</v>
      </c>
      <c r="AE202" s="54"/>
    </row>
    <row r="203" spans="2:31" x14ac:dyDescent="0.3">
      <c r="B203" s="4" t="s">
        <v>74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0.2126666666666667</v>
      </c>
      <c r="N203" s="45">
        <v>6.4091666666666631</v>
      </c>
      <c r="O203" s="44">
        <v>11.573666666666666</v>
      </c>
      <c r="P203" s="45">
        <v>15.130666666666666</v>
      </c>
      <c r="Q203" s="44">
        <v>17.719000000000001</v>
      </c>
      <c r="R203" s="45">
        <v>17.981033333333336</v>
      </c>
      <c r="S203" s="44">
        <v>18.441999999999997</v>
      </c>
      <c r="T203" s="45">
        <v>15.531166666666667</v>
      </c>
      <c r="U203" s="44">
        <v>13.123999999999999</v>
      </c>
      <c r="V203" s="45">
        <v>7.9208333333333343</v>
      </c>
      <c r="W203" s="44">
        <v>2.6551666666666662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126.69936666666666</v>
      </c>
      <c r="AE203" s="54"/>
    </row>
    <row r="204" spans="2:31" x14ac:dyDescent="0.3">
      <c r="B204" s="4" t="s">
        <v>75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8.5038333333333327</v>
      </c>
      <c r="O204" s="44">
        <v>13.236000000000006</v>
      </c>
      <c r="P204" s="45">
        <v>51.56666666666667</v>
      </c>
      <c r="Q204" s="44">
        <v>23.984500000000001</v>
      </c>
      <c r="R204" s="45">
        <v>59.164166666666659</v>
      </c>
      <c r="S204" s="44">
        <v>31.596999999999987</v>
      </c>
      <c r="T204" s="45">
        <v>23.007833333333323</v>
      </c>
      <c r="U204" s="44">
        <v>3.1806666666666681</v>
      </c>
      <c r="V204" s="45">
        <v>19.298166666666663</v>
      </c>
      <c r="W204" s="44">
        <v>0.98266666666666636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234.52149999999995</v>
      </c>
      <c r="AE204" s="54"/>
    </row>
    <row r="205" spans="2:31" x14ac:dyDescent="0.3">
      <c r="B205" s="4" t="s">
        <v>76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11.643000000000001</v>
      </c>
      <c r="O205" s="44">
        <v>3.4143333333333343</v>
      </c>
      <c r="P205" s="45">
        <v>5.3961666666666632</v>
      </c>
      <c r="Q205" s="44">
        <v>7.5356666666666667</v>
      </c>
      <c r="R205" s="45">
        <v>9.3060000000000027</v>
      </c>
      <c r="S205" s="44">
        <v>10.292500000000008</v>
      </c>
      <c r="T205" s="45">
        <v>27.330499999999986</v>
      </c>
      <c r="U205" s="44">
        <v>24.921999999999986</v>
      </c>
      <c r="V205" s="45">
        <v>28.586499999999994</v>
      </c>
      <c r="W205" s="44">
        <v>7.0399999999999974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135.46666666666664</v>
      </c>
      <c r="AE205" s="54"/>
    </row>
    <row r="206" spans="2:31" x14ac:dyDescent="0.3">
      <c r="B206" s="4" t="s">
        <v>77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8.6376666666666662</v>
      </c>
      <c r="O206" s="44">
        <v>8.1595000000000031</v>
      </c>
      <c r="P206" s="45">
        <v>12.456666666666671</v>
      </c>
      <c r="Q206" s="44">
        <v>12.318833333333334</v>
      </c>
      <c r="R206" s="45">
        <v>9.5333333333333312E-2</v>
      </c>
      <c r="S206" s="44">
        <v>8.5181666666666658</v>
      </c>
      <c r="T206" s="45">
        <v>5.4616666666666669</v>
      </c>
      <c r="U206" s="44">
        <v>3.2060000000000017</v>
      </c>
      <c r="V206" s="45">
        <v>15.608500000000001</v>
      </c>
      <c r="W206" s="44">
        <v>5.0455000000000005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79.507833333333352</v>
      </c>
      <c r="AE206" s="54"/>
    </row>
    <row r="207" spans="2:31" x14ac:dyDescent="0.3">
      <c r="B207" s="4" t="s">
        <v>78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0.3106666666666667</v>
      </c>
      <c r="N207" s="45">
        <v>5.300000000000006</v>
      </c>
      <c r="O207" s="44">
        <v>9.6399999999999899</v>
      </c>
      <c r="P207" s="45">
        <v>14.769999999999989</v>
      </c>
      <c r="Q207" s="44">
        <v>18.950000000000021</v>
      </c>
      <c r="R207" s="45">
        <v>2.7300000000000004</v>
      </c>
      <c r="S207" s="44">
        <v>0</v>
      </c>
      <c r="T207" s="45">
        <v>0</v>
      </c>
      <c r="U207" s="44">
        <v>14.13999999999999</v>
      </c>
      <c r="V207" s="45">
        <v>9.0199999999999925</v>
      </c>
      <c r="W207" s="44">
        <v>3.2830000000000013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78.143666666666661</v>
      </c>
      <c r="AE207" s="54"/>
    </row>
    <row r="208" spans="2:31" x14ac:dyDescent="0.3">
      <c r="B208" s="4" t="s">
        <v>79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1.899</v>
      </c>
      <c r="O208" s="44">
        <v>2.9441666666666664</v>
      </c>
      <c r="P208" s="45">
        <v>5.4936666666666678</v>
      </c>
      <c r="Q208" s="44">
        <v>11.043166666666668</v>
      </c>
      <c r="R208" s="45">
        <v>0.1391666666666668</v>
      </c>
      <c r="S208" s="44">
        <v>3.3320000000000021</v>
      </c>
      <c r="T208" s="45">
        <v>0</v>
      </c>
      <c r="U208" s="44">
        <v>4.6113333333333326</v>
      </c>
      <c r="V208" s="45">
        <v>1.8429999999999989</v>
      </c>
      <c r="W208" s="44">
        <v>2.7591666666666672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34.064666666666675</v>
      </c>
      <c r="AE208" s="54"/>
    </row>
    <row r="209" spans="2:31" x14ac:dyDescent="0.3">
      <c r="B209" s="4" t="s">
        <v>80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3.3191666666666673</v>
      </c>
      <c r="O209" s="44">
        <v>0.91666666666666619</v>
      </c>
      <c r="P209" s="45">
        <v>15.196333333333348</v>
      </c>
      <c r="Q209" s="44">
        <v>0.68200000000000449</v>
      </c>
      <c r="R209" s="45">
        <v>0</v>
      </c>
      <c r="S209" s="44">
        <v>0</v>
      </c>
      <c r="T209" s="45">
        <v>3.7091666666666678</v>
      </c>
      <c r="U209" s="44">
        <v>10.450500000000002</v>
      </c>
      <c r="V209" s="45">
        <v>15.067166666666663</v>
      </c>
      <c r="W209" s="44">
        <v>5.1771666666666691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54.518166666666694</v>
      </c>
      <c r="AE209" s="54"/>
    </row>
    <row r="210" spans="2:31" x14ac:dyDescent="0.3">
      <c r="B210" s="4" t="s">
        <v>88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0</v>
      </c>
      <c r="AE210" s="54"/>
    </row>
    <row r="211" spans="2:31" x14ac:dyDescent="0.3">
      <c r="B211" s="4" t="s">
        <v>97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24.319000000000003</v>
      </c>
      <c r="O211" s="44">
        <v>46.890333333333324</v>
      </c>
      <c r="P211" s="45">
        <v>44.831000000000003</v>
      </c>
      <c r="Q211" s="44">
        <v>51.128999999999998</v>
      </c>
      <c r="R211" s="45">
        <v>51.91716666666666</v>
      </c>
      <c r="S211" s="44">
        <v>53.208333333333343</v>
      </c>
      <c r="T211" s="45">
        <v>54.891833333333331</v>
      </c>
      <c r="U211" s="44">
        <v>54.83066666666668</v>
      </c>
      <c r="V211" s="45">
        <v>45.310333333333354</v>
      </c>
      <c r="W211" s="44">
        <v>12.822666666666668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440.15033333333344</v>
      </c>
      <c r="AE211" s="54"/>
    </row>
    <row r="212" spans="2:31" x14ac:dyDescent="0.3">
      <c r="B212" s="4" t="s">
        <v>94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24.578666666666663</v>
      </c>
      <c r="S212" s="44">
        <v>12.394166666666662</v>
      </c>
      <c r="T212" s="45">
        <v>0</v>
      </c>
      <c r="U212" s="44">
        <v>0</v>
      </c>
      <c r="V212" s="45">
        <v>0</v>
      </c>
      <c r="W212" s="44">
        <v>10.873333333333337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47.846166666666662</v>
      </c>
      <c r="AE212" s="54"/>
    </row>
    <row r="213" spans="2:31" x14ac:dyDescent="0.3">
      <c r="B213" s="4" t="s">
        <v>95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0.42499999999999988</v>
      </c>
      <c r="O213" s="44">
        <v>3.4284999999999992</v>
      </c>
      <c r="P213" s="45">
        <v>0.25483333333333696</v>
      </c>
      <c r="Q213" s="44">
        <v>4.9503333333333313</v>
      </c>
      <c r="R213" s="45">
        <v>7.7081666666666671</v>
      </c>
      <c r="S213" s="44">
        <v>16.38</v>
      </c>
      <c r="T213" s="45">
        <v>28.969166666666684</v>
      </c>
      <c r="U213" s="44">
        <v>36.356666666666669</v>
      </c>
      <c r="V213" s="45">
        <v>36.015499999999989</v>
      </c>
      <c r="W213" s="44">
        <v>0.20366666666666672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134.69183333333334</v>
      </c>
      <c r="AE213" s="54"/>
    </row>
    <row r="214" spans="2:31" x14ac:dyDescent="0.3">
      <c r="B214" s="4" t="s">
        <v>96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0.26066666666666649</v>
      </c>
      <c r="N214" s="45">
        <v>27.48933333333332</v>
      </c>
      <c r="O214" s="44">
        <v>11.901</v>
      </c>
      <c r="P214" s="45">
        <v>15.334833333333332</v>
      </c>
      <c r="Q214" s="44">
        <v>19.601666666666663</v>
      </c>
      <c r="R214" s="45">
        <v>18.849666666666675</v>
      </c>
      <c r="S214" s="44">
        <v>24.888000000000002</v>
      </c>
      <c r="T214" s="45">
        <v>36.490499999999997</v>
      </c>
      <c r="U214" s="44">
        <v>40.031666666666659</v>
      </c>
      <c r="V214" s="45">
        <v>37.034500000000016</v>
      </c>
      <c r="W214" s="44">
        <v>0.74699999999999955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232.62883333333332</v>
      </c>
      <c r="AE214" s="54"/>
    </row>
    <row r="215" spans="2:31" x14ac:dyDescent="0.3">
      <c r="B215" s="4" t="s">
        <v>102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18.460166666666655</v>
      </c>
      <c r="O215" s="44">
        <v>15.544999999999991</v>
      </c>
      <c r="P215" s="45">
        <v>11.985499999999998</v>
      </c>
      <c r="Q215" s="44">
        <v>21.2605</v>
      </c>
      <c r="R215" s="45">
        <v>2.9406666666666696</v>
      </c>
      <c r="S215" s="44">
        <v>9.1013333333333382</v>
      </c>
      <c r="T215" s="45">
        <v>27.649499999999993</v>
      </c>
      <c r="U215" s="44">
        <v>29.288166666666655</v>
      </c>
      <c r="V215" s="45">
        <v>32.881999999999998</v>
      </c>
      <c r="W215" s="44">
        <v>17.458500000000004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186.57133333333331</v>
      </c>
      <c r="AE215" s="54"/>
    </row>
    <row r="216" spans="2:31" x14ac:dyDescent="0.3">
      <c r="B216" s="4" t="s">
        <v>103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104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16.18249999999999</v>
      </c>
      <c r="O217" s="44">
        <v>20.599333333333327</v>
      </c>
      <c r="P217" s="45">
        <v>21.786833333333334</v>
      </c>
      <c r="Q217" s="44">
        <v>21.717166666666685</v>
      </c>
      <c r="R217" s="45">
        <v>11.775166666666665</v>
      </c>
      <c r="S217" s="44">
        <v>19.591999999999995</v>
      </c>
      <c r="T217" s="45">
        <v>30.18233333333335</v>
      </c>
      <c r="U217" s="44">
        <v>32.830166666666642</v>
      </c>
      <c r="V217" s="45">
        <v>40.815500000000007</v>
      </c>
      <c r="W217" s="44">
        <v>22.730833333333337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238.21183333333335</v>
      </c>
      <c r="AE217" s="54"/>
    </row>
    <row r="218" spans="2:31" x14ac:dyDescent="0.3">
      <c r="B218" s="4" t="s">
        <v>113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1.6018333333333339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5.6563333333333343</v>
      </c>
      <c r="V219" s="45">
        <v>10.574833333333327</v>
      </c>
      <c r="W219" s="44">
        <v>1.193666666666666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19.02666666666666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1.1960000000000002</v>
      </c>
      <c r="N220" s="45">
        <v>36.109999999999971</v>
      </c>
      <c r="O220" s="44">
        <v>0</v>
      </c>
      <c r="P220" s="45">
        <v>0</v>
      </c>
      <c r="Q220" s="44">
        <v>3.960000000000008</v>
      </c>
      <c r="R220" s="45">
        <v>5.2100000000000009</v>
      </c>
      <c r="S220" s="44">
        <v>10.879999999999995</v>
      </c>
      <c r="T220" s="45">
        <v>6.7299999999999969</v>
      </c>
      <c r="U220" s="44">
        <v>7.269999999999996</v>
      </c>
      <c r="V220" s="45">
        <v>9.990000000000002</v>
      </c>
      <c r="W220" s="44">
        <v>24.957333333333303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106.30333333333328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7.7761666666666684</v>
      </c>
      <c r="O221" s="44">
        <v>4.9186666666666685</v>
      </c>
      <c r="P221" s="45">
        <v>7.2159999999999984</v>
      </c>
      <c r="Q221" s="44">
        <v>4.5699999999999976</v>
      </c>
      <c r="R221" s="45">
        <v>0.52350000000000052</v>
      </c>
      <c r="S221" s="44">
        <v>6.7346666666666639</v>
      </c>
      <c r="T221" s="45">
        <v>14.336833333333329</v>
      </c>
      <c r="U221" s="44">
        <v>19.10100000000001</v>
      </c>
      <c r="V221" s="45">
        <v>22.492666666666661</v>
      </c>
      <c r="W221" s="44">
        <v>21.436166666666669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109.10566666666666</v>
      </c>
      <c r="AE221" s="54"/>
    </row>
    <row r="222" spans="2:31" x14ac:dyDescent="0.3">
      <c r="B222" s="4" t="s">
        <v>119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2.8296666666666663</v>
      </c>
      <c r="O222" s="44">
        <v>5.6541666666666668</v>
      </c>
      <c r="P222" s="45">
        <v>11.647166666666665</v>
      </c>
      <c r="Q222" s="44">
        <v>0</v>
      </c>
      <c r="R222" s="45">
        <v>0</v>
      </c>
      <c r="S222" s="44">
        <v>0</v>
      </c>
      <c r="T222" s="45">
        <v>9.8130000000000077</v>
      </c>
      <c r="U222" s="44">
        <v>11.822833333333335</v>
      </c>
      <c r="V222" s="45">
        <v>6.1303333333333354</v>
      </c>
      <c r="W222" s="44">
        <v>8.1166666666666679E-2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47.978333333333346</v>
      </c>
      <c r="AE222" s="54"/>
    </row>
    <row r="223" spans="2:31" x14ac:dyDescent="0.3">
      <c r="B223" s="4" t="s">
        <v>120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13.670000000000002</v>
      </c>
      <c r="O223" s="44">
        <v>12.95999999999998</v>
      </c>
      <c r="P223" s="45">
        <v>13.549999999999983</v>
      </c>
      <c r="Q223" s="44">
        <v>13.049999999999983</v>
      </c>
      <c r="R223" s="45">
        <v>11.169999999999987</v>
      </c>
      <c r="S223" s="44">
        <v>37.129999999999995</v>
      </c>
      <c r="T223" s="45">
        <v>61.81</v>
      </c>
      <c r="U223" s="44">
        <v>78.27</v>
      </c>
      <c r="V223" s="45">
        <v>73.860000000000014</v>
      </c>
      <c r="W223" s="44">
        <v>47.120000000000005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362.58999999999992</v>
      </c>
      <c r="AE223" s="54"/>
    </row>
    <row r="224" spans="2:31" x14ac:dyDescent="0.3">
      <c r="B224" s="4" t="s">
        <v>122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0.55066666666666664</v>
      </c>
      <c r="O224" s="44">
        <v>1.3951666666666669</v>
      </c>
      <c r="P224" s="45">
        <v>1.9393333333333338</v>
      </c>
      <c r="Q224" s="44">
        <v>1.9456666666666664</v>
      </c>
      <c r="R224" s="45">
        <v>1.8061666666666669</v>
      </c>
      <c r="S224" s="44">
        <v>3.2858333333333345</v>
      </c>
      <c r="T224" s="45">
        <v>4.9413333333333291</v>
      </c>
      <c r="U224" s="44">
        <v>6.0579999999999945</v>
      </c>
      <c r="V224" s="45">
        <v>5.8388333333333353</v>
      </c>
      <c r="W224" s="44">
        <v>2.6451666666666664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30.406166666666664</v>
      </c>
      <c r="AE224" s="54"/>
    </row>
    <row r="225" spans="2:31" x14ac:dyDescent="0.3">
      <c r="B225" s="4" t="s">
        <v>127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42.331833333333329</v>
      </c>
      <c r="O225" s="44">
        <v>65.280333333333331</v>
      </c>
      <c r="P225" s="45">
        <v>81.370333333333363</v>
      </c>
      <c r="Q225" s="44">
        <v>189.68616666666676</v>
      </c>
      <c r="R225" s="45">
        <v>316.5116666666666</v>
      </c>
      <c r="S225" s="44">
        <v>365.40416666666687</v>
      </c>
      <c r="T225" s="45">
        <v>301.39516666666674</v>
      </c>
      <c r="U225" s="44">
        <v>199.80133333333342</v>
      </c>
      <c r="V225" s="45">
        <v>108.27183333333333</v>
      </c>
      <c r="W225" s="44">
        <v>38.514499999999998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1708.5673333333336</v>
      </c>
      <c r="AE225" s="54"/>
    </row>
    <row r="226" spans="2:31" x14ac:dyDescent="0.3">
      <c r="B226" s="4" t="s">
        <v>301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>SUM(E226:AB226)</f>
        <v>0</v>
      </c>
      <c r="AE226" s="54"/>
    </row>
    <row r="227" spans="2:31" x14ac:dyDescent="0.3">
      <c r="B227" s="4" t="s">
        <v>302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>SUM(E227:AB227)</f>
        <v>0</v>
      </c>
      <c r="AE227" s="54"/>
    </row>
    <row r="228" spans="2:31" x14ac:dyDescent="0.3">
      <c r="B228" s="4" t="s">
        <v>303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:AD232" si="7">SUM(E228:AB228)</f>
        <v>0</v>
      </c>
      <c r="AE228" s="54"/>
    </row>
    <row r="229" spans="2:31" x14ac:dyDescent="0.3">
      <c r="B229" s="4" t="s">
        <v>306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7"/>
        <v>0</v>
      </c>
      <c r="AE229" s="54"/>
    </row>
    <row r="230" spans="2:31" x14ac:dyDescent="0.3">
      <c r="B230" s="4" t="s">
        <v>307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7"/>
        <v>0</v>
      </c>
      <c r="AE230" s="54"/>
    </row>
    <row r="231" spans="2:31" x14ac:dyDescent="0.3">
      <c r="B231" s="4" t="s">
        <v>318</v>
      </c>
      <c r="C231" s="4"/>
      <c r="D231" s="4"/>
      <c r="E231" s="44"/>
      <c r="F231" s="45"/>
      <c r="G231" s="44"/>
      <c r="H231" s="45"/>
      <c r="I231" s="44"/>
      <c r="J231" s="45"/>
      <c r="K231" s="44"/>
      <c r="L231" s="45"/>
      <c r="M231" s="44"/>
      <c r="N231" s="45"/>
      <c r="O231" s="44"/>
      <c r="P231" s="45"/>
      <c r="Q231" s="44"/>
      <c r="R231" s="45"/>
      <c r="S231" s="44"/>
      <c r="T231" s="45"/>
      <c r="U231" s="44"/>
      <c r="V231" s="45"/>
      <c r="W231" s="44"/>
      <c r="X231" s="45"/>
      <c r="Y231" s="44"/>
      <c r="Z231" s="45"/>
      <c r="AA231" s="44"/>
      <c r="AB231" s="45"/>
      <c r="AC231" s="54"/>
      <c r="AD231" s="55">
        <f t="shared" si="7"/>
        <v>0</v>
      </c>
      <c r="AE231" s="54"/>
    </row>
    <row r="232" spans="2:31" x14ac:dyDescent="0.3">
      <c r="B232" s="4" t="s">
        <v>319</v>
      </c>
      <c r="C232" s="4"/>
      <c r="D232" s="4"/>
      <c r="E232" s="44"/>
      <c r="F232" s="45"/>
      <c r="G232" s="44"/>
      <c r="H232" s="45"/>
      <c r="I232" s="44"/>
      <c r="J232" s="45"/>
      <c r="K232" s="44"/>
      <c r="L232" s="45"/>
      <c r="M232" s="44"/>
      <c r="N232" s="45"/>
      <c r="O232" s="44"/>
      <c r="P232" s="45"/>
      <c r="Q232" s="44"/>
      <c r="R232" s="45"/>
      <c r="S232" s="44"/>
      <c r="T232" s="45"/>
      <c r="U232" s="44"/>
      <c r="V232" s="45"/>
      <c r="W232" s="44"/>
      <c r="X232" s="45"/>
      <c r="Y232" s="44"/>
      <c r="Z232" s="45"/>
      <c r="AA232" s="44"/>
      <c r="AB232" s="45"/>
      <c r="AC232" s="54"/>
      <c r="AD232" s="55">
        <f t="shared" si="7"/>
        <v>0</v>
      </c>
      <c r="AE232" s="54"/>
    </row>
    <row r="233" spans="2:31" x14ac:dyDescent="0.3">
      <c r="B233" s="12" t="s">
        <v>2</v>
      </c>
      <c r="C233" s="12"/>
      <c r="D233" s="12"/>
      <c r="E233" s="13">
        <f>SUM(E162:E232)</f>
        <v>0</v>
      </c>
      <c r="F233" s="13">
        <f t="shared" ref="F233" si="8">SUM(F162:F232)</f>
        <v>0</v>
      </c>
      <c r="G233" s="13">
        <f t="shared" ref="G233" si="9">SUM(G162:G232)</f>
        <v>0</v>
      </c>
      <c r="H233" s="13">
        <f t="shared" ref="H233" si="10">SUM(H162:H232)</f>
        <v>0</v>
      </c>
      <c r="I233" s="13">
        <f t="shared" ref="I233" si="11">SUM(I162:I232)</f>
        <v>0</v>
      </c>
      <c r="J233" s="13">
        <f t="shared" ref="J233" si="12">SUM(J162:J232)</f>
        <v>0</v>
      </c>
      <c r="K233" s="13">
        <f t="shared" ref="K233" si="13">SUM(K162:K232)</f>
        <v>0</v>
      </c>
      <c r="L233" s="13">
        <f t="shared" ref="L233" si="14">SUM(L162:L232)</f>
        <v>0</v>
      </c>
      <c r="M233" s="13">
        <f t="shared" ref="M233" si="15">SUM(M162:M232)</f>
        <v>11.6225</v>
      </c>
      <c r="N233" s="13">
        <f t="shared" ref="N233" si="16">SUM(N162:N232)</f>
        <v>557.48370556999987</v>
      </c>
      <c r="O233" s="13">
        <f t="shared" ref="O233" si="17">SUM(O162:O232)</f>
        <v>685.65716666666663</v>
      </c>
      <c r="P233" s="13">
        <f t="shared" ref="P233" si="18">SUM(P162:P232)</f>
        <v>890.44933333333347</v>
      </c>
      <c r="Q233" s="13">
        <f t="shared" ref="Q233" si="19">SUM(Q162:Q232)</f>
        <v>967.52816666666695</v>
      </c>
      <c r="R233" s="13">
        <f t="shared" ref="R233" si="20">SUM(R162:R232)</f>
        <v>1015.9865688166665</v>
      </c>
      <c r="S233" s="13">
        <f t="shared" ref="S233" si="21">SUM(S162:S232)</f>
        <v>1167.6790586733334</v>
      </c>
      <c r="T233" s="13">
        <f t="shared" ref="T233" si="22">SUM(T162:T232)</f>
        <v>1356.8650940733335</v>
      </c>
      <c r="U233" s="13">
        <f t="shared" ref="U233" si="23">SUM(U162:U232)</f>
        <v>1383.5780000000002</v>
      </c>
      <c r="V233" s="13">
        <f t="shared" ref="V233" si="24">SUM(V162:V232)</f>
        <v>1240.4634999999998</v>
      </c>
      <c r="W233" s="13">
        <f t="shared" ref="W233" si="25">SUM(W162:W232)</f>
        <v>472.09050000000002</v>
      </c>
      <c r="X233" s="13">
        <f t="shared" ref="X233" si="26">SUM(X162:X232)</f>
        <v>0</v>
      </c>
      <c r="Y233" s="13">
        <f t="shared" ref="Y233" si="27">SUM(Y162:Y232)</f>
        <v>0</v>
      </c>
      <c r="Z233" s="13">
        <f t="shared" ref="Z233" si="28">SUM(Z162:Z232)</f>
        <v>0</v>
      </c>
      <c r="AA233" s="13">
        <f t="shared" ref="AA233" si="29">SUM(AA162:AA232)</f>
        <v>0</v>
      </c>
      <c r="AB233" s="13">
        <f t="shared" ref="AB233" si="30">SUM(AB162:AB232)</f>
        <v>0</v>
      </c>
      <c r="AC233" s="116">
        <f>SUM(AC162:AE232)</f>
        <v>9749.4035938000015</v>
      </c>
      <c r="AD233" s="116"/>
      <c r="AE233" s="116"/>
    </row>
    <row r="234" spans="2:31" x14ac:dyDescent="0.3"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2:31" x14ac:dyDescent="0.3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31" x14ac:dyDescent="0.3">
      <c r="B236" s="8">
        <f>'Resumen-Mensual'!$H$26</f>
        <v>45751</v>
      </c>
    </row>
    <row r="237" spans="2:31" x14ac:dyDescent="0.3">
      <c r="B237" s="8"/>
    </row>
    <row r="238" spans="2:31" x14ac:dyDescent="0.3">
      <c r="B238" s="9" t="s">
        <v>81</v>
      </c>
      <c r="C238" s="10"/>
      <c r="D238" s="10"/>
      <c r="E238" s="11">
        <v>1</v>
      </c>
      <c r="F238" s="11">
        <v>2</v>
      </c>
      <c r="G238" s="11">
        <v>3</v>
      </c>
      <c r="H238" s="11">
        <v>4</v>
      </c>
      <c r="I238" s="11">
        <v>5</v>
      </c>
      <c r="J238" s="11">
        <v>6</v>
      </c>
      <c r="K238" s="11">
        <v>7</v>
      </c>
      <c r="L238" s="11">
        <v>8</v>
      </c>
      <c r="M238" s="11">
        <v>9</v>
      </c>
      <c r="N238" s="11">
        <v>10</v>
      </c>
      <c r="O238" s="11">
        <v>11</v>
      </c>
      <c r="P238" s="11">
        <v>12</v>
      </c>
      <c r="Q238" s="11">
        <v>13</v>
      </c>
      <c r="R238" s="11">
        <v>14</v>
      </c>
      <c r="S238" s="11">
        <v>15</v>
      </c>
      <c r="T238" s="11">
        <v>16</v>
      </c>
      <c r="U238" s="11">
        <v>17</v>
      </c>
      <c r="V238" s="11">
        <v>18</v>
      </c>
      <c r="W238" s="11">
        <v>19</v>
      </c>
      <c r="X238" s="11">
        <v>20</v>
      </c>
      <c r="Y238" s="11">
        <v>21</v>
      </c>
      <c r="Z238" s="11">
        <v>22</v>
      </c>
      <c r="AA238" s="11">
        <v>23</v>
      </c>
      <c r="AB238" s="11">
        <v>24</v>
      </c>
      <c r="AC238" s="99" t="s">
        <v>2</v>
      </c>
      <c r="AD238" s="99"/>
      <c r="AE238" s="99"/>
    </row>
    <row r="239" spans="2:31" x14ac:dyDescent="0.3">
      <c r="B239" s="14" t="s">
        <v>37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6.6166666666666735E-2</v>
      </c>
      <c r="O239" s="44">
        <v>0.3086666666666667</v>
      </c>
      <c r="P239" s="45">
        <v>0</v>
      </c>
      <c r="Q239" s="44">
        <v>0</v>
      </c>
      <c r="R239" s="45">
        <v>0</v>
      </c>
      <c r="S239" s="44">
        <v>0</v>
      </c>
      <c r="T239" s="45">
        <v>0</v>
      </c>
      <c r="U239" s="44">
        <v>0</v>
      </c>
      <c r="V239" s="45">
        <v>4.3333333333333328E-2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6"/>
      <c r="AD239" s="57">
        <f>SUM(E239:AB239)</f>
        <v>0.4181666666666668</v>
      </c>
      <c r="AE239" s="56"/>
    </row>
    <row r="240" spans="2:31" x14ac:dyDescent="0.3">
      <c r="B240" s="14" t="s">
        <v>38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1.6666666666666666E-2</v>
      </c>
      <c r="P240" s="45">
        <v>0</v>
      </c>
      <c r="Q240" s="44">
        <v>0</v>
      </c>
      <c r="R240" s="45">
        <v>0</v>
      </c>
      <c r="S240" s="44">
        <v>0</v>
      </c>
      <c r="T240" s="45">
        <v>0</v>
      </c>
      <c r="U240" s="44">
        <v>0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>SUM(E240:AB240)</f>
        <v>1.6666666666666666E-2</v>
      </c>
      <c r="AE240" s="54"/>
    </row>
    <row r="241" spans="2:31" x14ac:dyDescent="0.3">
      <c r="B241" s="14" t="s">
        <v>39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</v>
      </c>
      <c r="N241" s="45">
        <v>2.9621666666666666</v>
      </c>
      <c r="O241" s="44">
        <v>6.4288333333333325</v>
      </c>
      <c r="P241" s="45">
        <v>0</v>
      </c>
      <c r="Q241" s="44">
        <v>0</v>
      </c>
      <c r="R241" s="45">
        <v>0.10266666666666667</v>
      </c>
      <c r="S241" s="44">
        <v>3.2813333333333334</v>
      </c>
      <c r="T241" s="45">
        <v>5.6323333333333343</v>
      </c>
      <c r="U241" s="44">
        <v>7.6851666666666656</v>
      </c>
      <c r="V241" s="45">
        <v>4.7581666666666669</v>
      </c>
      <c r="W241" s="44">
        <v>0.17066666666666663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ref="AD241:AD301" si="31">SUM(E241:AB241)</f>
        <v>31.021333333333335</v>
      </c>
      <c r="AE241" s="54"/>
    </row>
    <row r="242" spans="2:31" x14ac:dyDescent="0.3">
      <c r="B242" s="14" t="s">
        <v>40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</v>
      </c>
      <c r="N242" s="45">
        <v>0</v>
      </c>
      <c r="O242" s="44">
        <v>0</v>
      </c>
      <c r="P242" s="45">
        <v>0</v>
      </c>
      <c r="Q242" s="44">
        <v>0</v>
      </c>
      <c r="R242" s="45">
        <v>1.278</v>
      </c>
      <c r="S242" s="44">
        <v>41.006333333333345</v>
      </c>
      <c r="T242" s="45">
        <v>47.672833333333337</v>
      </c>
      <c r="U242" s="44">
        <v>26.288000000000018</v>
      </c>
      <c r="V242" s="45">
        <v>29.962333333333337</v>
      </c>
      <c r="W242" s="44">
        <v>9.1969999999999992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1"/>
        <v>155.40450000000004</v>
      </c>
      <c r="AE242" s="54"/>
    </row>
    <row r="243" spans="2:31" x14ac:dyDescent="0.3">
      <c r="B243" s="14" t="s">
        <v>41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0</v>
      </c>
      <c r="O243" s="44">
        <v>0</v>
      </c>
      <c r="P243" s="45">
        <v>0</v>
      </c>
      <c r="Q243" s="44">
        <v>0</v>
      </c>
      <c r="R243" s="45">
        <v>0</v>
      </c>
      <c r="S243" s="44">
        <v>0</v>
      </c>
      <c r="T243" s="45">
        <v>0</v>
      </c>
      <c r="U243" s="44">
        <v>0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1"/>
        <v>0</v>
      </c>
      <c r="AE243" s="54"/>
    </row>
    <row r="244" spans="2:31" x14ac:dyDescent="0.3">
      <c r="B244" s="14" t="s">
        <v>42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0</v>
      </c>
      <c r="P244" s="45">
        <v>0</v>
      </c>
      <c r="Q244" s="44">
        <v>0</v>
      </c>
      <c r="R244" s="45">
        <v>0</v>
      </c>
      <c r="S244" s="44">
        <v>0</v>
      </c>
      <c r="T244" s="45">
        <v>4.4416666666666664</v>
      </c>
      <c r="U244" s="44">
        <v>52.146333333333324</v>
      </c>
      <c r="V244" s="45">
        <v>39.983499999999985</v>
      </c>
      <c r="W244" s="44">
        <v>3.7636666666666669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1"/>
        <v>100.33516666666665</v>
      </c>
      <c r="AE244" s="54"/>
    </row>
    <row r="245" spans="2:31" x14ac:dyDescent="0.3">
      <c r="B245" s="14" t="s">
        <v>43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1"/>
        <v>0</v>
      </c>
      <c r="AE245" s="54"/>
    </row>
    <row r="246" spans="2:31" x14ac:dyDescent="0.3">
      <c r="B246" s="14" t="s">
        <v>44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1.1053333333333355</v>
      </c>
      <c r="U246" s="44">
        <v>6.1619999999999964</v>
      </c>
      <c r="V246" s="45">
        <v>6.6655000000000006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1"/>
        <v>13.932833333333331</v>
      </c>
      <c r="AE246" s="54"/>
    </row>
    <row r="247" spans="2:31" x14ac:dyDescent="0.3">
      <c r="B247" s="14" t="s">
        <v>45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0</v>
      </c>
      <c r="N247" s="45">
        <v>0.11949999999999976</v>
      </c>
      <c r="O247" s="44">
        <v>4.1930000000000014</v>
      </c>
      <c r="P247" s="45">
        <v>0</v>
      </c>
      <c r="Q247" s="44">
        <v>0</v>
      </c>
      <c r="R247" s="45">
        <v>4.0166666666666675</v>
      </c>
      <c r="S247" s="44">
        <v>8.3858333333333359</v>
      </c>
      <c r="T247" s="45">
        <v>7.0456666666666701</v>
      </c>
      <c r="U247" s="44">
        <v>12.350000000000014</v>
      </c>
      <c r="V247" s="45">
        <v>5.7018333333333313</v>
      </c>
      <c r="W247" s="44">
        <v>0.35316666666666674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1"/>
        <v>42.165666666666688</v>
      </c>
      <c r="AE247" s="54"/>
    </row>
    <row r="248" spans="2:31" x14ac:dyDescent="0.3">
      <c r="B248" s="14" t="s">
        <v>46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4.642500000000001</v>
      </c>
      <c r="O248" s="44">
        <v>6.7906666666666711</v>
      </c>
      <c r="P248" s="45">
        <v>0</v>
      </c>
      <c r="Q248" s="44">
        <v>0</v>
      </c>
      <c r="R248" s="45">
        <v>6.0166666666666896E-2</v>
      </c>
      <c r="S248" s="44">
        <v>1.7541666666666709</v>
      </c>
      <c r="T248" s="45">
        <v>8.6791666666666671</v>
      </c>
      <c r="U248" s="44">
        <v>17.619999999999997</v>
      </c>
      <c r="V248" s="45">
        <v>11.709500000000007</v>
      </c>
      <c r="W248" s="44">
        <v>0.214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1"/>
        <v>51.470166666666678</v>
      </c>
      <c r="AE248" s="54"/>
    </row>
    <row r="249" spans="2:31" x14ac:dyDescent="0.3">
      <c r="B249" s="14" t="s">
        <v>47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</v>
      </c>
      <c r="N249" s="45">
        <v>4</v>
      </c>
      <c r="O249" s="44">
        <v>13.780000000000001</v>
      </c>
      <c r="P249" s="45">
        <v>0</v>
      </c>
      <c r="Q249" s="44">
        <v>0</v>
      </c>
      <c r="R249" s="45">
        <v>1</v>
      </c>
      <c r="S249" s="44">
        <v>14.029999999999998</v>
      </c>
      <c r="T249" s="45">
        <v>13.760000000000002</v>
      </c>
      <c r="U249" s="44">
        <v>9.4899999999999984</v>
      </c>
      <c r="V249" s="45">
        <v>7.52</v>
      </c>
      <c r="W249" s="44">
        <v>2.283666666666667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1"/>
        <v>65.86366666666666</v>
      </c>
      <c r="AE249" s="54"/>
    </row>
    <row r="250" spans="2:31" x14ac:dyDescent="0.3">
      <c r="B250" s="14" t="s">
        <v>48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3.5825000000000005</v>
      </c>
      <c r="O250" s="44">
        <v>9.2511666666666699</v>
      </c>
      <c r="P250" s="45">
        <v>0</v>
      </c>
      <c r="Q250" s="44">
        <v>0</v>
      </c>
      <c r="R250" s="45">
        <v>0.45083333333333331</v>
      </c>
      <c r="S250" s="44">
        <v>12.82</v>
      </c>
      <c r="T250" s="45">
        <v>12.34</v>
      </c>
      <c r="U250" s="44">
        <v>10.842500000000005</v>
      </c>
      <c r="V250" s="45">
        <v>7.4480000000000013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1"/>
        <v>56.735000000000007</v>
      </c>
      <c r="AE250" s="54"/>
    </row>
    <row r="251" spans="2:31" x14ac:dyDescent="0.3">
      <c r="B251" s="14" t="s">
        <v>49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0</v>
      </c>
      <c r="O251" s="44">
        <v>0</v>
      </c>
      <c r="P251" s="45">
        <v>0</v>
      </c>
      <c r="Q251" s="44">
        <v>0</v>
      </c>
      <c r="R251" s="45">
        <v>0</v>
      </c>
      <c r="S251" s="44">
        <v>0</v>
      </c>
      <c r="T251" s="45">
        <v>0</v>
      </c>
      <c r="U251" s="44">
        <v>0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1"/>
        <v>0</v>
      </c>
      <c r="AE251" s="54"/>
    </row>
    <row r="252" spans="2:31" x14ac:dyDescent="0.3">
      <c r="B252" s="14" t="s">
        <v>50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4.5278333333333327</v>
      </c>
      <c r="O252" s="44">
        <v>6.3273333333333293</v>
      </c>
      <c r="P252" s="45">
        <v>9.138833333333336</v>
      </c>
      <c r="Q252" s="44">
        <v>11.266333333333336</v>
      </c>
      <c r="R252" s="45">
        <v>11.058666666666664</v>
      </c>
      <c r="S252" s="44">
        <v>10.220166666666666</v>
      </c>
      <c r="T252" s="45">
        <v>10.388499999999997</v>
      </c>
      <c r="U252" s="44">
        <v>23.284666666666666</v>
      </c>
      <c r="V252" s="45">
        <v>35</v>
      </c>
      <c r="W252" s="44">
        <v>5.3999999999999977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1"/>
        <v>126.61233333333332</v>
      </c>
      <c r="AE252" s="54"/>
    </row>
    <row r="253" spans="2:31" x14ac:dyDescent="0.3">
      <c r="B253" s="14" t="s">
        <v>109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1"/>
        <v>0</v>
      </c>
      <c r="AE253" s="54"/>
    </row>
    <row r="254" spans="2:31" x14ac:dyDescent="0.3">
      <c r="B254" s="14" t="s">
        <v>51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0</v>
      </c>
      <c r="O254" s="44">
        <v>1.1841666666666659</v>
      </c>
      <c r="P254" s="45">
        <v>0</v>
      </c>
      <c r="Q254" s="44">
        <v>0</v>
      </c>
      <c r="R254" s="45">
        <v>0</v>
      </c>
      <c r="S254" s="44">
        <v>0.6059999999999941</v>
      </c>
      <c r="T254" s="45">
        <v>17.115000000000013</v>
      </c>
      <c r="U254" s="44">
        <v>48.748499999999986</v>
      </c>
      <c r="V254" s="45">
        <v>39.207666666666654</v>
      </c>
      <c r="W254" s="44">
        <v>4.6454999999999975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1"/>
        <v>111.5068333333333</v>
      </c>
      <c r="AE254" s="54"/>
    </row>
    <row r="255" spans="2:31" x14ac:dyDescent="0.3">
      <c r="B255" s="14" t="s">
        <v>52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</v>
      </c>
      <c r="V255" s="45">
        <v>5.7570000000000006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1"/>
        <v>5.7570000000000006</v>
      </c>
      <c r="AE255" s="54"/>
    </row>
    <row r="256" spans="2:31" x14ac:dyDescent="0.3">
      <c r="B256" s="14" t="s">
        <v>53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17.546333333333337</v>
      </c>
      <c r="O256" s="44">
        <v>42.561500000000002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17.332666666666668</v>
      </c>
      <c r="W256" s="44">
        <v>4.0116666666666667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1"/>
        <v>81.452166666666685</v>
      </c>
      <c r="AE256" s="54"/>
    </row>
    <row r="257" spans="2:31" x14ac:dyDescent="0.3">
      <c r="B257" s="14" t="s">
        <v>54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0.37000000000000038</v>
      </c>
      <c r="O257" s="44">
        <v>0</v>
      </c>
      <c r="P257" s="45">
        <v>0</v>
      </c>
      <c r="Q257" s="44">
        <v>0</v>
      </c>
      <c r="R257" s="45">
        <v>2.8499999999999897E-2</v>
      </c>
      <c r="S257" s="44">
        <v>0</v>
      </c>
      <c r="T257" s="45">
        <v>1.2009999999999985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1"/>
        <v>1.5994999999999988</v>
      </c>
      <c r="AE257" s="54"/>
    </row>
    <row r="258" spans="2:31" x14ac:dyDescent="0.3">
      <c r="B258" s="4" t="s">
        <v>55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10.866833333333336</v>
      </c>
      <c r="O258" s="44">
        <v>24.495500000000032</v>
      </c>
      <c r="P258" s="45">
        <v>0</v>
      </c>
      <c r="Q258" s="44">
        <v>0</v>
      </c>
      <c r="R258" s="45">
        <v>1.1561666666666666</v>
      </c>
      <c r="S258" s="44">
        <v>34.936666666666689</v>
      </c>
      <c r="T258" s="45">
        <v>37.832333333333324</v>
      </c>
      <c r="U258" s="44">
        <v>30.160166666666679</v>
      </c>
      <c r="V258" s="45">
        <v>23.872166666666669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1"/>
        <v>163.31983333333338</v>
      </c>
      <c r="AE258" s="54"/>
    </row>
    <row r="259" spans="2:31" x14ac:dyDescent="0.3">
      <c r="B259" s="4" t="s">
        <v>56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10.112833333333331</v>
      </c>
      <c r="O259" s="44">
        <v>21.059000000000012</v>
      </c>
      <c r="P259" s="45">
        <v>0</v>
      </c>
      <c r="Q259" s="44">
        <v>0</v>
      </c>
      <c r="R259" s="45">
        <v>0.96199999999999997</v>
      </c>
      <c r="S259" s="44">
        <v>29.617833333333341</v>
      </c>
      <c r="T259" s="45">
        <v>31.782999999999994</v>
      </c>
      <c r="U259" s="44">
        <v>29.41</v>
      </c>
      <c r="V259" s="45">
        <v>23.024000000000001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1"/>
        <v>145.96866666666668</v>
      </c>
      <c r="AE259" s="54"/>
    </row>
    <row r="260" spans="2:31" x14ac:dyDescent="0.3">
      <c r="B260" s="4" t="s">
        <v>110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0.15749999999999958</v>
      </c>
      <c r="O260" s="44">
        <v>6.4270000000000058</v>
      </c>
      <c r="P260" s="45">
        <v>0</v>
      </c>
      <c r="Q260" s="44">
        <v>0</v>
      </c>
      <c r="R260" s="45">
        <v>0.67766666666666664</v>
      </c>
      <c r="S260" s="44">
        <v>22.295666666666659</v>
      </c>
      <c r="T260" s="45">
        <v>22.530333333333321</v>
      </c>
      <c r="U260" s="44">
        <v>18.443333333333335</v>
      </c>
      <c r="V260" s="45">
        <v>13.420666666666667</v>
      </c>
      <c r="W260" s="44">
        <v>1.2410000000000001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85.193166666666656</v>
      </c>
      <c r="AE260" s="54"/>
    </row>
    <row r="261" spans="2:31" x14ac:dyDescent="0.3">
      <c r="B261" s="4" t="s">
        <v>57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0.21016666666666742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0.21016666666666742</v>
      </c>
      <c r="AE261" s="54"/>
    </row>
    <row r="262" spans="2:31" x14ac:dyDescent="0.3">
      <c r="B262" s="4" t="s">
        <v>58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3.0996666666666659</v>
      </c>
      <c r="O262" s="44">
        <v>18.660666666666668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19.083500000000004</v>
      </c>
      <c r="W262" s="44">
        <v>2.1168333333333336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42.960666666666668</v>
      </c>
      <c r="AE262" s="54"/>
    </row>
    <row r="263" spans="2:31" x14ac:dyDescent="0.3">
      <c r="B263" s="4" t="s">
        <v>111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1.1919999999999997</v>
      </c>
      <c r="O263" s="44">
        <v>3.0338333333333338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4.7944999999999984</v>
      </c>
      <c r="W263" s="44">
        <v>0.90433333333333321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9.924666666666667</v>
      </c>
      <c r="AE263" s="54"/>
    </row>
    <row r="264" spans="2:31" x14ac:dyDescent="0.3">
      <c r="B264" s="4" t="s">
        <v>59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1.7108333333333339</v>
      </c>
      <c r="U264" s="44">
        <v>6.0126666666666608</v>
      </c>
      <c r="V264" s="45">
        <v>6.2901666666666651</v>
      </c>
      <c r="W264" s="44">
        <v>0.70166666666666699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14.715333333333325</v>
      </c>
      <c r="AE264" s="54"/>
    </row>
    <row r="265" spans="2:31" x14ac:dyDescent="0.3">
      <c r="B265" s="4" t="s">
        <v>60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2.1738333333333331</v>
      </c>
      <c r="W265" s="44">
        <v>0.39250000000000046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2.5663333333333336</v>
      </c>
      <c r="AE265" s="54"/>
    </row>
    <row r="266" spans="2:31" x14ac:dyDescent="0.3">
      <c r="B266" s="4" t="s">
        <v>61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1.7076666666666671</v>
      </c>
      <c r="P266" s="45">
        <v>0</v>
      </c>
      <c r="Q266" s="44">
        <v>0</v>
      </c>
      <c r="R266" s="45">
        <v>6.7833333333333218E-2</v>
      </c>
      <c r="S266" s="44">
        <v>4.3545000000000016</v>
      </c>
      <c r="T266" s="45">
        <v>1.5726666666666655</v>
      </c>
      <c r="U266" s="44">
        <v>3.3381666666666634</v>
      </c>
      <c r="V266" s="45">
        <v>3.2874999999999996</v>
      </c>
      <c r="W266" s="44">
        <v>2.5068333333333328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16.835166666666666</v>
      </c>
      <c r="AE266" s="54"/>
    </row>
    <row r="267" spans="2:31" x14ac:dyDescent="0.3">
      <c r="B267" s="4" t="s">
        <v>62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1.3438333333333341</v>
      </c>
      <c r="O267" s="44">
        <v>3.2953333333333328</v>
      </c>
      <c r="P267" s="45">
        <v>0</v>
      </c>
      <c r="Q267" s="44">
        <v>0</v>
      </c>
      <c r="R267" s="45">
        <v>1.0711666666666668</v>
      </c>
      <c r="S267" s="44">
        <v>32.535833333333336</v>
      </c>
      <c r="T267" s="45">
        <v>25.696333333333328</v>
      </c>
      <c r="U267" s="44">
        <v>28.985833333333325</v>
      </c>
      <c r="V267" s="45">
        <v>25.853833333333345</v>
      </c>
      <c r="W267" s="44">
        <v>0.81883333333333275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119.60099999999998</v>
      </c>
      <c r="AE267" s="54"/>
    </row>
    <row r="268" spans="2:31" x14ac:dyDescent="0.3">
      <c r="B268" s="4" t="s">
        <v>63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12.981166666666665</v>
      </c>
      <c r="O268" s="44">
        <v>0</v>
      </c>
      <c r="P268" s="45">
        <v>0</v>
      </c>
      <c r="Q268" s="44">
        <v>0</v>
      </c>
      <c r="R268" s="45">
        <v>0</v>
      </c>
      <c r="S268" s="44">
        <v>7.8388333333333318</v>
      </c>
      <c r="T268" s="45">
        <v>41.838166666666659</v>
      </c>
      <c r="U268" s="44">
        <v>35.463333333333324</v>
      </c>
      <c r="V268" s="45">
        <v>6.3534999999999986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104.47499999999998</v>
      </c>
      <c r="AE268" s="54"/>
    </row>
    <row r="269" spans="2:31" x14ac:dyDescent="0.3">
      <c r="B269" s="4" t="s">
        <v>64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0</v>
      </c>
      <c r="O269" s="44">
        <v>6.633333333333305E-2</v>
      </c>
      <c r="P269" s="45">
        <v>0</v>
      </c>
      <c r="Q269" s="44">
        <v>0</v>
      </c>
      <c r="R269" s="45">
        <v>0</v>
      </c>
      <c r="S269" s="44">
        <v>0.31516666666666671</v>
      </c>
      <c r="T269" s="45">
        <v>4.7734999999999994</v>
      </c>
      <c r="U269" s="44">
        <v>8.7781666666666727</v>
      </c>
      <c r="V269" s="45">
        <v>7.9683333333333319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21.901500000000006</v>
      </c>
      <c r="AE269" s="54"/>
    </row>
    <row r="270" spans="2:31" x14ac:dyDescent="0.3">
      <c r="B270" s="4" t="s">
        <v>112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0.79516666666666636</v>
      </c>
      <c r="U270" s="44">
        <v>4.4650000000000034</v>
      </c>
      <c r="V270" s="45">
        <v>2.5830000000000002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7.8431666666666704</v>
      </c>
      <c r="AE270" s="54"/>
    </row>
    <row r="271" spans="2:31" x14ac:dyDescent="0.3">
      <c r="B271" s="4" t="s">
        <v>65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4.9356666666666662</v>
      </c>
      <c r="O271" s="44">
        <v>0</v>
      </c>
      <c r="P271" s="45">
        <v>0</v>
      </c>
      <c r="Q271" s="44">
        <v>0</v>
      </c>
      <c r="R271" s="45">
        <v>0.62033333333333329</v>
      </c>
      <c r="S271" s="44">
        <v>0</v>
      </c>
      <c r="T271" s="45">
        <v>4.43</v>
      </c>
      <c r="U271" s="44">
        <v>7.09</v>
      </c>
      <c r="V271" s="45">
        <v>18.61066666666666</v>
      </c>
      <c r="W271" s="44">
        <v>3.2300000000000013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38.916666666666664</v>
      </c>
      <c r="AE271" s="54"/>
    </row>
    <row r="272" spans="2:31" x14ac:dyDescent="0.3">
      <c r="B272" s="4" t="s">
        <v>66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0</v>
      </c>
      <c r="AE272" s="54"/>
    </row>
    <row r="273" spans="2:31" x14ac:dyDescent="0.3">
      <c r="B273" s="4" t="s">
        <v>67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0.44533333333333353</v>
      </c>
      <c r="P273" s="45">
        <v>0</v>
      </c>
      <c r="Q273" s="44">
        <v>0</v>
      </c>
      <c r="R273" s="45">
        <v>0</v>
      </c>
      <c r="S273" s="44">
        <v>5.833333333333339E-2</v>
      </c>
      <c r="T273" s="45">
        <v>0.55550000000000022</v>
      </c>
      <c r="U273" s="44">
        <v>2.5166666666666782E-2</v>
      </c>
      <c r="V273" s="45">
        <v>0.65683333333333371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1.7411666666666674</v>
      </c>
      <c r="AE273" s="54"/>
    </row>
    <row r="274" spans="2:31" x14ac:dyDescent="0.3">
      <c r="B274" s="4" t="s">
        <v>68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0.32866666666666711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0.32866666666666711</v>
      </c>
      <c r="AE274" s="54"/>
    </row>
    <row r="275" spans="2:31" x14ac:dyDescent="0.3">
      <c r="B275" s="4" t="s">
        <v>69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0.11200000000000022</v>
      </c>
      <c r="O275" s="44">
        <v>1.6808333333333323</v>
      </c>
      <c r="P275" s="45">
        <v>0</v>
      </c>
      <c r="Q275" s="44">
        <v>0</v>
      </c>
      <c r="R275" s="45">
        <v>0</v>
      </c>
      <c r="S275" s="44">
        <v>0</v>
      </c>
      <c r="T275" s="45">
        <v>4.7999999999999453E-2</v>
      </c>
      <c r="U275" s="44">
        <v>0</v>
      </c>
      <c r="V275" s="45">
        <v>4.2493333333333325</v>
      </c>
      <c r="W275" s="44">
        <v>0.62216666666666731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6.7123333333333326</v>
      </c>
      <c r="AE275" s="54"/>
    </row>
    <row r="276" spans="2:31" x14ac:dyDescent="0.3">
      <c r="B276" s="4" t="s">
        <v>70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32.738666666666674</v>
      </c>
      <c r="O276" s="44">
        <v>22.143666666666675</v>
      </c>
      <c r="P276" s="45">
        <v>0</v>
      </c>
      <c r="Q276" s="44">
        <v>0</v>
      </c>
      <c r="R276" s="45">
        <v>0.96766666666666667</v>
      </c>
      <c r="S276" s="44">
        <v>20.490999999999985</v>
      </c>
      <c r="T276" s="45">
        <v>27.057499999999987</v>
      </c>
      <c r="U276" s="44">
        <v>20.891833333333341</v>
      </c>
      <c r="V276" s="45">
        <v>23.935499999999998</v>
      </c>
      <c r="W276" s="44">
        <v>2.6850000000000023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150.91083333333333</v>
      </c>
      <c r="AE276" s="54"/>
    </row>
    <row r="277" spans="2:31" x14ac:dyDescent="0.3">
      <c r="B277" s="4" t="s">
        <v>71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0</v>
      </c>
      <c r="AE277" s="54"/>
    </row>
    <row r="278" spans="2:31" x14ac:dyDescent="0.3">
      <c r="B278" s="4" t="s">
        <v>72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0</v>
      </c>
      <c r="AE278" s="54"/>
    </row>
    <row r="279" spans="2:31" x14ac:dyDescent="0.3">
      <c r="B279" s="4" t="s">
        <v>73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4.6635</v>
      </c>
      <c r="O279" s="44">
        <v>2.6203333333333347</v>
      </c>
      <c r="P279" s="45">
        <v>0</v>
      </c>
      <c r="Q279" s="44">
        <v>0</v>
      </c>
      <c r="R279" s="45">
        <v>0</v>
      </c>
      <c r="S279" s="44">
        <v>0</v>
      </c>
      <c r="T279" s="45">
        <v>8.5600000000000023</v>
      </c>
      <c r="U279" s="44">
        <v>22.029333333333327</v>
      </c>
      <c r="V279" s="45">
        <v>31.004833333333334</v>
      </c>
      <c r="W279" s="44">
        <v>12.752333333333331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81.630333333333326</v>
      </c>
      <c r="AE279" s="54"/>
    </row>
    <row r="280" spans="2:31" x14ac:dyDescent="0.3">
      <c r="B280" s="4" t="s">
        <v>74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1.5284999999999995</v>
      </c>
      <c r="O280" s="44">
        <v>8.4266666666666659</v>
      </c>
      <c r="P280" s="45">
        <v>0</v>
      </c>
      <c r="Q280" s="44">
        <v>0</v>
      </c>
      <c r="R280" s="45">
        <v>0.63088999999999984</v>
      </c>
      <c r="S280" s="44">
        <v>19.517166666666672</v>
      </c>
      <c r="T280" s="45">
        <v>16.998000000000005</v>
      </c>
      <c r="U280" s="44">
        <v>13.465166666666667</v>
      </c>
      <c r="V280" s="45">
        <v>7.7669999999999977</v>
      </c>
      <c r="W280" s="44">
        <v>0.27700000000000019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68.61039000000001</v>
      </c>
      <c r="AE280" s="54"/>
    </row>
    <row r="281" spans="2:31" x14ac:dyDescent="0.3">
      <c r="B281" s="4" t="s">
        <v>75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19.863000000000007</v>
      </c>
      <c r="P281" s="45">
        <v>0</v>
      </c>
      <c r="Q281" s="44">
        <v>0</v>
      </c>
      <c r="R281" s="45">
        <v>2.6783333333333332</v>
      </c>
      <c r="S281" s="44">
        <v>68.155499999999975</v>
      </c>
      <c r="T281" s="45">
        <v>22.145999999999994</v>
      </c>
      <c r="U281" s="44">
        <v>24.279999999999998</v>
      </c>
      <c r="V281" s="45">
        <v>6.4145000000000021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143.53733333333332</v>
      </c>
      <c r="AE281" s="54"/>
    </row>
    <row r="282" spans="2:31" x14ac:dyDescent="0.3">
      <c r="B282" s="4" t="s">
        <v>76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1.7833333333333218E-2</v>
      </c>
      <c r="O282" s="44">
        <v>4.1500000000000004</v>
      </c>
      <c r="P282" s="45">
        <v>0</v>
      </c>
      <c r="Q282" s="44">
        <v>0</v>
      </c>
      <c r="R282" s="45">
        <v>0.2111666666666667</v>
      </c>
      <c r="S282" s="44">
        <v>7.2384999999999966</v>
      </c>
      <c r="T282" s="45">
        <v>12.068999999999994</v>
      </c>
      <c r="U282" s="44">
        <v>8.2933333333333312</v>
      </c>
      <c r="V282" s="45">
        <v>9.0813333333333315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41.061166666666651</v>
      </c>
      <c r="AE282" s="54"/>
    </row>
    <row r="283" spans="2:31" x14ac:dyDescent="0.3">
      <c r="B283" s="4" t="s">
        <v>77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1.4036666666666682</v>
      </c>
      <c r="U283" s="44">
        <v>3.0353333333333294</v>
      </c>
      <c r="V283" s="45">
        <v>5.264333333333334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9.7033333333333314</v>
      </c>
      <c r="AE283" s="54"/>
    </row>
    <row r="284" spans="2:31" x14ac:dyDescent="0.3">
      <c r="B284" s="4" t="s">
        <v>78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4.1449999999999969</v>
      </c>
      <c r="O284" s="44">
        <v>11.219999999999997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4.8575000000000026</v>
      </c>
      <c r="W284" s="44">
        <v>1.1786666666666661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21.401166666666661</v>
      </c>
      <c r="AE284" s="54"/>
    </row>
    <row r="285" spans="2:31" x14ac:dyDescent="0.3">
      <c r="B285" s="4" t="s">
        <v>79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1.986833333333333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2.3538333333333341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4.3406666666666673</v>
      </c>
      <c r="AE285" s="54"/>
    </row>
    <row r="286" spans="2:31" x14ac:dyDescent="0.3">
      <c r="B286" s="4" t="s">
        <v>80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1.8306666666666669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6.6645000000000003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8.4951666666666679</v>
      </c>
      <c r="AE286" s="54"/>
    </row>
    <row r="287" spans="2:31" x14ac:dyDescent="0.3">
      <c r="B287" s="4" t="s">
        <v>88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0</v>
      </c>
      <c r="AE287" s="54"/>
    </row>
    <row r="288" spans="2:31" x14ac:dyDescent="0.3">
      <c r="B288" s="4" t="s">
        <v>97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11.186833333333334</v>
      </c>
      <c r="O288" s="44">
        <v>28.796166666666661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21.891666666666662</v>
      </c>
      <c r="W288" s="44">
        <v>4.1678333333333324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66.04249999999999</v>
      </c>
      <c r="AE288" s="54"/>
    </row>
    <row r="289" spans="2:31" x14ac:dyDescent="0.3">
      <c r="B289" s="4" t="s">
        <v>94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0</v>
      </c>
      <c r="O289" s="44">
        <v>0</v>
      </c>
      <c r="P289" s="45">
        <v>0</v>
      </c>
      <c r="Q289" s="44">
        <v>0</v>
      </c>
      <c r="R289" s="45">
        <v>1.2878333333333336</v>
      </c>
      <c r="S289" s="44">
        <v>0.24283333333333321</v>
      </c>
      <c r="T289" s="45">
        <v>0</v>
      </c>
      <c r="U289" s="44">
        <v>0</v>
      </c>
      <c r="V289" s="45">
        <v>44.402833333333334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45.933500000000002</v>
      </c>
      <c r="AE289" s="54"/>
    </row>
    <row r="290" spans="2:31" x14ac:dyDescent="0.3">
      <c r="B290" s="4" t="s">
        <v>95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1.4119999999999964</v>
      </c>
      <c r="P290" s="45">
        <v>0</v>
      </c>
      <c r="Q290" s="44">
        <v>0</v>
      </c>
      <c r="R290" s="45">
        <v>0</v>
      </c>
      <c r="S290" s="44">
        <v>5.5140000000000082</v>
      </c>
      <c r="T290" s="45">
        <v>5.9399999999999977</v>
      </c>
      <c r="U290" s="44">
        <v>3.1399999999999957</v>
      </c>
      <c r="V290" s="45">
        <v>9.8599999999999941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25.865999999999993</v>
      </c>
      <c r="AE290" s="54"/>
    </row>
    <row r="291" spans="2:31" x14ac:dyDescent="0.3">
      <c r="B291" s="4" t="s">
        <v>96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</v>
      </c>
      <c r="N291" s="45">
        <v>9.8756666666666639</v>
      </c>
      <c r="O291" s="44">
        <v>13.805166666666663</v>
      </c>
      <c r="P291" s="45">
        <v>0</v>
      </c>
      <c r="Q291" s="44">
        <v>0</v>
      </c>
      <c r="R291" s="45">
        <v>0.5901666666666664</v>
      </c>
      <c r="S291" s="44">
        <v>19.669666666666668</v>
      </c>
      <c r="T291" s="45">
        <v>26.246500000000001</v>
      </c>
      <c r="U291" s="44">
        <v>29.364500000000003</v>
      </c>
      <c r="V291" s="45">
        <v>22.904166666666661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122.45583333333332</v>
      </c>
      <c r="AE291" s="54"/>
    </row>
    <row r="292" spans="2:31" x14ac:dyDescent="0.3">
      <c r="B292" s="4" t="s">
        <v>102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0.55316666666666825</v>
      </c>
      <c r="O292" s="44">
        <v>1.0723333333333336</v>
      </c>
      <c r="P292" s="45">
        <v>0</v>
      </c>
      <c r="Q292" s="44">
        <v>0</v>
      </c>
      <c r="R292" s="45">
        <v>0</v>
      </c>
      <c r="S292" s="44">
        <v>0</v>
      </c>
      <c r="T292" s="45">
        <v>0</v>
      </c>
      <c r="U292" s="44">
        <v>0</v>
      </c>
      <c r="V292" s="45">
        <v>21.127000000000002</v>
      </c>
      <c r="W292" s="44">
        <v>4.9588333333333328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27.711333333333336</v>
      </c>
      <c r="AE292" s="54"/>
    </row>
    <row r="293" spans="2:31" x14ac:dyDescent="0.3">
      <c r="B293" s="4" t="s">
        <v>103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0</v>
      </c>
      <c r="AE293" s="54"/>
    </row>
    <row r="294" spans="2:31" x14ac:dyDescent="0.3">
      <c r="B294" s="4" t="s">
        <v>104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3.5606666666666666</v>
      </c>
      <c r="O294" s="44">
        <v>10.610500000000002</v>
      </c>
      <c r="P294" s="45">
        <v>0</v>
      </c>
      <c r="Q294" s="44">
        <v>0</v>
      </c>
      <c r="R294" s="45">
        <v>0.4748333333333335</v>
      </c>
      <c r="S294" s="44">
        <v>33.11866666666667</v>
      </c>
      <c r="T294" s="45">
        <v>61.791666666666664</v>
      </c>
      <c r="U294" s="44">
        <v>64.903999999999982</v>
      </c>
      <c r="V294" s="45">
        <v>41.57866666666667</v>
      </c>
      <c r="W294" s="44">
        <v>3.8654999999999986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219.90449999999998</v>
      </c>
      <c r="AE294" s="54"/>
    </row>
    <row r="295" spans="2:31" x14ac:dyDescent="0.3">
      <c r="B295" s="4" t="s">
        <v>113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9.7015000000000029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32.413500000000006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42.115000000000009</v>
      </c>
      <c r="AE295" s="54"/>
    </row>
    <row r="296" spans="2:31" x14ac:dyDescent="0.3">
      <c r="B296" s="4" t="s">
        <v>115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0.25649999999999956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3.3513333333333351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3.6078333333333346</v>
      </c>
      <c r="AE296" s="54"/>
    </row>
    <row r="297" spans="2:31" x14ac:dyDescent="0.3">
      <c r="B297" s="4" t="s">
        <v>116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0</v>
      </c>
      <c r="AE297" s="54"/>
    </row>
    <row r="298" spans="2:31" x14ac:dyDescent="0.3">
      <c r="B298" s="4" t="s">
        <v>117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1.0166666666666664</v>
      </c>
      <c r="O298" s="44">
        <v>0</v>
      </c>
      <c r="P298" s="45">
        <v>0</v>
      </c>
      <c r="Q298" s="44">
        <v>0</v>
      </c>
      <c r="R298" s="45">
        <v>0</v>
      </c>
      <c r="S298" s="44">
        <v>0.24016666666666756</v>
      </c>
      <c r="T298" s="45">
        <v>5.0946666666666669</v>
      </c>
      <c r="U298" s="44">
        <v>11.843000000000005</v>
      </c>
      <c r="V298" s="45">
        <v>14.563833333333337</v>
      </c>
      <c r="W298" s="44">
        <v>6.2273333333333332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38.985666666666674</v>
      </c>
      <c r="AE298" s="54"/>
    </row>
    <row r="299" spans="2:31" x14ac:dyDescent="0.3">
      <c r="B299" s="4" t="s">
        <v>119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0</v>
      </c>
      <c r="N299" s="45">
        <v>0</v>
      </c>
      <c r="O299" s="44">
        <v>1.9836666666666669</v>
      </c>
      <c r="P299" s="45">
        <v>0</v>
      </c>
      <c r="Q299" s="44">
        <v>0</v>
      </c>
      <c r="R299" s="45">
        <v>0.51266666666666671</v>
      </c>
      <c r="S299" s="44">
        <v>8.3980000000000032</v>
      </c>
      <c r="T299" s="45">
        <v>0.93100000000000283</v>
      </c>
      <c r="U299" s="44">
        <v>0</v>
      </c>
      <c r="V299" s="45">
        <v>2.9721666666666664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14.797500000000007</v>
      </c>
      <c r="AE299" s="54"/>
    </row>
    <row r="300" spans="2:31" x14ac:dyDescent="0.3">
      <c r="B300" s="4" t="s">
        <v>120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3.5300000000000011</v>
      </c>
      <c r="P300" s="45">
        <v>0</v>
      </c>
      <c r="Q300" s="44">
        <v>0</v>
      </c>
      <c r="R300" s="45">
        <v>10.129999999999995</v>
      </c>
      <c r="S300" s="44">
        <v>16.109999999999985</v>
      </c>
      <c r="T300" s="45">
        <v>29.97999999999999</v>
      </c>
      <c r="U300" s="44">
        <v>53.069999999999993</v>
      </c>
      <c r="V300" s="45">
        <v>41.69</v>
      </c>
      <c r="W300" s="44">
        <v>50.38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204.88999999999996</v>
      </c>
      <c r="AE300" s="54"/>
    </row>
    <row r="301" spans="2:31" x14ac:dyDescent="0.3">
      <c r="B301" s="4" t="s">
        <v>122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1.2516666666666674</v>
      </c>
      <c r="P301" s="45">
        <v>0</v>
      </c>
      <c r="Q301" s="44">
        <v>0</v>
      </c>
      <c r="R301" s="45">
        <v>5.7333333333333354E-2</v>
      </c>
      <c r="S301" s="44">
        <v>1.8575000000000004</v>
      </c>
      <c r="T301" s="45">
        <v>2.8991666666666669</v>
      </c>
      <c r="U301" s="44">
        <v>4.7823333333333329</v>
      </c>
      <c r="V301" s="45">
        <v>4.5946666666666651</v>
      </c>
      <c r="W301" s="44">
        <v>0.61483333333333334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16.057499999999997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</v>
      </c>
      <c r="N302" s="45">
        <v>13.340166666666669</v>
      </c>
      <c r="O302" s="44">
        <v>23.889000000000003</v>
      </c>
      <c r="P302" s="45">
        <v>0</v>
      </c>
      <c r="Q302" s="44">
        <v>0</v>
      </c>
      <c r="R302" s="45">
        <v>0.79066666666666663</v>
      </c>
      <c r="S302" s="44">
        <v>87.814999999999998</v>
      </c>
      <c r="T302" s="45">
        <v>48.47866666666669</v>
      </c>
      <c r="U302" s="44">
        <v>28.630833333333324</v>
      </c>
      <c r="V302" s="45">
        <v>101.3505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>SUM(E302:AB302)</f>
        <v>304.29483333333337</v>
      </c>
      <c r="AE302" s="54"/>
    </row>
    <row r="303" spans="2:31" x14ac:dyDescent="0.3">
      <c r="B303" s="4" t="s">
        <v>301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>SUM(E303:AB303)</f>
        <v>0</v>
      </c>
      <c r="AE303" s="54"/>
    </row>
    <row r="304" spans="2:31" x14ac:dyDescent="0.3">
      <c r="B304" s="4" t="s">
        <v>302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0</v>
      </c>
      <c r="O304" s="44">
        <v>0</v>
      </c>
      <c r="P304" s="45">
        <v>0</v>
      </c>
      <c r="Q304" s="44">
        <v>0</v>
      </c>
      <c r="R304" s="45">
        <v>0</v>
      </c>
      <c r="S304" s="44">
        <v>0</v>
      </c>
      <c r="T304" s="45">
        <v>0</v>
      </c>
      <c r="U304" s="44">
        <v>0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>SUM(E304:AB304)</f>
        <v>0</v>
      </c>
      <c r="AE304" s="54"/>
    </row>
    <row r="305" spans="2:31" x14ac:dyDescent="0.3">
      <c r="B305" s="4" t="s">
        <v>303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ref="AD305:AD308" si="32">SUM(E305:AB305)</f>
        <v>0</v>
      </c>
      <c r="AE305" s="54"/>
    </row>
    <row r="306" spans="2:31" x14ac:dyDescent="0.3">
      <c r="B306" s="4" t="s">
        <v>306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2"/>
        <v>0</v>
      </c>
      <c r="AE306" s="54"/>
    </row>
    <row r="307" spans="2:31" x14ac:dyDescent="0.3">
      <c r="B307" s="4" t="s">
        <v>307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2"/>
        <v>0</v>
      </c>
      <c r="AE307" s="54"/>
    </row>
    <row r="308" spans="2:31" x14ac:dyDescent="0.3">
      <c r="B308" s="4" t="s">
        <v>318</v>
      </c>
      <c r="C308" s="4"/>
      <c r="D308" s="4"/>
      <c r="E308" s="44"/>
      <c r="F308" s="45"/>
      <c r="G308" s="44"/>
      <c r="H308" s="45"/>
      <c r="I308" s="44"/>
      <c r="J308" s="45"/>
      <c r="K308" s="44"/>
      <c r="L308" s="45"/>
      <c r="M308" s="44"/>
      <c r="N308" s="45"/>
      <c r="O308" s="44"/>
      <c r="P308" s="45"/>
      <c r="Q308" s="44"/>
      <c r="R308" s="45"/>
      <c r="S308" s="44"/>
      <c r="T308" s="45"/>
      <c r="U308" s="44"/>
      <c r="V308" s="45"/>
      <c r="W308" s="44"/>
      <c r="X308" s="45"/>
      <c r="Y308" s="44"/>
      <c r="Z308" s="45"/>
      <c r="AA308" s="44"/>
      <c r="AB308" s="45"/>
      <c r="AC308" s="54"/>
      <c r="AD308" s="55">
        <f t="shared" si="32"/>
        <v>0</v>
      </c>
      <c r="AE308" s="54"/>
    </row>
    <row r="309" spans="2:31" x14ac:dyDescent="0.3">
      <c r="B309" s="4" t="s">
        <v>319</v>
      </c>
      <c r="C309" s="4"/>
      <c r="D309" s="4"/>
      <c r="E309" s="44"/>
      <c r="F309" s="45"/>
      <c r="G309" s="44"/>
      <c r="H309" s="45"/>
      <c r="I309" s="44"/>
      <c r="J309" s="45"/>
      <c r="K309" s="44"/>
      <c r="L309" s="45"/>
      <c r="M309" s="44"/>
      <c r="N309" s="45"/>
      <c r="O309" s="44"/>
      <c r="P309" s="45"/>
      <c r="Q309" s="44"/>
      <c r="R309" s="45"/>
      <c r="S309" s="44"/>
      <c r="T309" s="45"/>
      <c r="U309" s="44"/>
      <c r="V309" s="45"/>
      <c r="W309" s="44"/>
      <c r="X309" s="45"/>
      <c r="Y309" s="44"/>
      <c r="Z309" s="45"/>
      <c r="AA309" s="44"/>
      <c r="AB309" s="45"/>
      <c r="AC309" s="54"/>
      <c r="AD309" s="55">
        <f>SUM(E309:AB309)</f>
        <v>0</v>
      </c>
      <c r="AE309" s="54"/>
    </row>
    <row r="310" spans="2:31" x14ac:dyDescent="0.3">
      <c r="B310" s="12" t="s">
        <v>2</v>
      </c>
      <c r="C310" s="12"/>
      <c r="D310" s="12"/>
      <c r="E310" s="13">
        <f>SUM(E239:E309)</f>
        <v>0</v>
      </c>
      <c r="F310" s="13">
        <f t="shared" ref="F310" si="33">SUM(F239:F309)</f>
        <v>0</v>
      </c>
      <c r="G310" s="13">
        <f t="shared" ref="G310" si="34">SUM(G239:G309)</f>
        <v>0</v>
      </c>
      <c r="H310" s="13">
        <f t="shared" ref="H310" si="35">SUM(H239:H309)</f>
        <v>0</v>
      </c>
      <c r="I310" s="13">
        <f t="shared" ref="I310" si="36">SUM(I239:I309)</f>
        <v>0</v>
      </c>
      <c r="J310" s="13">
        <f t="shared" ref="J310" si="37">SUM(J239:J309)</f>
        <v>0</v>
      </c>
      <c r="K310" s="13">
        <f t="shared" ref="K310" si="38">SUM(K239:K309)</f>
        <v>0</v>
      </c>
      <c r="L310" s="13">
        <f t="shared" ref="L310" si="39">SUM(L239:L309)</f>
        <v>0</v>
      </c>
      <c r="M310" s="13">
        <f t="shared" ref="M310" si="40">SUM(M239:M309)</f>
        <v>0</v>
      </c>
      <c r="N310" s="13">
        <f t="shared" ref="N310" si="41">SUM(N239:N309)</f>
        <v>165.24516666666665</v>
      </c>
      <c r="O310" s="13">
        <f t="shared" ref="O310" si="42">SUM(O239:O309)</f>
        <v>340.47333333333347</v>
      </c>
      <c r="P310" s="13">
        <f t="shared" ref="P310" si="43">SUM(P239:P309)</f>
        <v>9.138833333333336</v>
      </c>
      <c r="Q310" s="13">
        <f t="shared" ref="Q310" si="44">SUM(Q239:Q309)</f>
        <v>11.266333333333336</v>
      </c>
      <c r="R310" s="13">
        <f t="shared" ref="R310" si="45">SUM(R239:R309)</f>
        <v>41.210889999999999</v>
      </c>
      <c r="S310" s="13">
        <f t="shared" ref="S310" si="46">SUM(S239:S309)</f>
        <v>512.42466666666667</v>
      </c>
      <c r="T310" s="13">
        <f t="shared" ref="T310" si="47">SUM(T239:T309)</f>
        <v>572.54316666666671</v>
      </c>
      <c r="U310" s="13">
        <f t="shared" ref="U310" si="48">SUM(U239:U309)</f>
        <v>674.51866666666649</v>
      </c>
      <c r="V310" s="13">
        <f t="shared" ref="V310" si="49">SUM(V239:V309)</f>
        <v>833.35499999999979</v>
      </c>
      <c r="W310" s="13">
        <f t="shared" ref="W310" si="50">SUM(W239:W309)</f>
        <v>129.68083333333334</v>
      </c>
      <c r="X310" s="13">
        <f t="shared" ref="X310" si="51">SUM(X239:X309)</f>
        <v>0</v>
      </c>
      <c r="Y310" s="13">
        <f t="shared" ref="Y310" si="52">SUM(Y239:Y309)</f>
        <v>0</v>
      </c>
      <c r="Z310" s="13">
        <f t="shared" ref="Z310" si="53">SUM(Z239:Z309)</f>
        <v>0</v>
      </c>
      <c r="AA310" s="13">
        <f t="shared" ref="AA310" si="54">SUM(AA239:AA309)</f>
        <v>0</v>
      </c>
      <c r="AB310" s="13">
        <f t="shared" ref="AB310" si="55">SUM(AB239:AB309)</f>
        <v>0</v>
      </c>
      <c r="AC310" s="116">
        <f>SUM(AC239:AE309)</f>
        <v>3289.85689</v>
      </c>
      <c r="AD310" s="116"/>
      <c r="AE310" s="116"/>
    </row>
    <row r="311" spans="2:31" x14ac:dyDescent="0.3">
      <c r="B311" s="14"/>
      <c r="C311" s="15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2:31" x14ac:dyDescent="0.3">
      <c r="B312" s="14"/>
      <c r="C312" s="15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2:31" x14ac:dyDescent="0.3">
      <c r="B313" s="8">
        <f>'Resumen-Mensual'!$I$26</f>
        <v>45752</v>
      </c>
    </row>
    <row r="314" spans="2:31" x14ac:dyDescent="0.3">
      <c r="B314" s="8"/>
    </row>
    <row r="315" spans="2:31" x14ac:dyDescent="0.3">
      <c r="B315" s="9" t="s">
        <v>81</v>
      </c>
      <c r="C315" s="10"/>
      <c r="D315" s="10"/>
      <c r="E315" s="11">
        <v>1</v>
      </c>
      <c r="F315" s="11">
        <v>2</v>
      </c>
      <c r="G315" s="11">
        <v>3</v>
      </c>
      <c r="H315" s="11">
        <v>4</v>
      </c>
      <c r="I315" s="11">
        <v>5</v>
      </c>
      <c r="J315" s="11">
        <v>6</v>
      </c>
      <c r="K315" s="11">
        <v>7</v>
      </c>
      <c r="L315" s="11">
        <v>8</v>
      </c>
      <c r="M315" s="11">
        <v>9</v>
      </c>
      <c r="N315" s="11">
        <v>10</v>
      </c>
      <c r="O315" s="11">
        <v>11</v>
      </c>
      <c r="P315" s="11">
        <v>12</v>
      </c>
      <c r="Q315" s="11">
        <v>13</v>
      </c>
      <c r="R315" s="11">
        <v>14</v>
      </c>
      <c r="S315" s="11">
        <v>15</v>
      </c>
      <c r="T315" s="11">
        <v>16</v>
      </c>
      <c r="U315" s="11">
        <v>17</v>
      </c>
      <c r="V315" s="11">
        <v>18</v>
      </c>
      <c r="W315" s="11">
        <v>19</v>
      </c>
      <c r="X315" s="11">
        <v>20</v>
      </c>
      <c r="Y315" s="11">
        <v>21</v>
      </c>
      <c r="Z315" s="11">
        <v>22</v>
      </c>
      <c r="AA315" s="11">
        <v>23</v>
      </c>
      <c r="AB315" s="11">
        <v>24</v>
      </c>
      <c r="AC315" s="99" t="s">
        <v>2</v>
      </c>
      <c r="AD315" s="99"/>
      <c r="AE315" s="99"/>
    </row>
    <row r="316" spans="2:31" x14ac:dyDescent="0.3">
      <c r="B316" s="14" t="s">
        <v>37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0</v>
      </c>
      <c r="N316" s="45">
        <v>1.5166666666666655E-2</v>
      </c>
      <c r="O316" s="44">
        <v>4.8333333333333318E-2</v>
      </c>
      <c r="P316" s="45">
        <v>0</v>
      </c>
      <c r="Q316" s="44">
        <v>0</v>
      </c>
      <c r="R316" s="45">
        <v>0</v>
      </c>
      <c r="S316" s="44">
        <v>0</v>
      </c>
      <c r="T316" s="45">
        <v>0</v>
      </c>
      <c r="U316" s="44">
        <v>0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6"/>
      <c r="AD316" s="57">
        <f>SUM(E316:AB316)</f>
        <v>6.3499999999999973E-2</v>
      </c>
      <c r="AE316" s="56"/>
    </row>
    <row r="317" spans="2:31" x14ac:dyDescent="0.3">
      <c r="B317" s="14" t="s">
        <v>38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>SUM(E317:AB317)</f>
        <v>0</v>
      </c>
      <c r="AE317" s="54"/>
    </row>
    <row r="318" spans="2:31" x14ac:dyDescent="0.3">
      <c r="B318" s="14" t="s">
        <v>39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2.9740000000000006</v>
      </c>
      <c r="O318" s="44">
        <v>3.098333333333334</v>
      </c>
      <c r="P318" s="45">
        <v>0</v>
      </c>
      <c r="Q318" s="44">
        <v>0</v>
      </c>
      <c r="R318" s="45">
        <v>0</v>
      </c>
      <c r="S318" s="44">
        <v>3.0763333333333329</v>
      </c>
      <c r="T318" s="45">
        <v>5.0646666666666658</v>
      </c>
      <c r="U318" s="44">
        <v>7.948666666666667</v>
      </c>
      <c r="V318" s="45">
        <v>3.5288333333333335</v>
      </c>
      <c r="W318" s="44">
        <v>0.22949999999999993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ref="AD318:AD378" si="56">SUM(E318:AB318)</f>
        <v>25.920333333333335</v>
      </c>
      <c r="AE318" s="54"/>
    </row>
    <row r="319" spans="2:31" x14ac:dyDescent="0.3">
      <c r="B319" s="14" t="s">
        <v>40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11.775166666666669</v>
      </c>
      <c r="O319" s="44">
        <v>7.8258333333333328</v>
      </c>
      <c r="P319" s="45">
        <v>0</v>
      </c>
      <c r="Q319" s="44">
        <v>0</v>
      </c>
      <c r="R319" s="45">
        <v>0</v>
      </c>
      <c r="S319" s="44">
        <v>8.5980000000000061</v>
      </c>
      <c r="T319" s="45">
        <v>14.656833333333333</v>
      </c>
      <c r="U319" s="44">
        <v>11.492666666666663</v>
      </c>
      <c r="V319" s="45">
        <v>3.0611666666666641</v>
      </c>
      <c r="W319" s="44">
        <v>2.7333333333333341E-2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56"/>
        <v>57.437000000000005</v>
      </c>
      <c r="AE319" s="54"/>
    </row>
    <row r="320" spans="2:31" x14ac:dyDescent="0.3">
      <c r="B320" s="14" t="s">
        <v>41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56"/>
        <v>0</v>
      </c>
      <c r="AE320" s="54"/>
    </row>
    <row r="321" spans="2:31" x14ac:dyDescent="0.3">
      <c r="B321" s="14" t="s">
        <v>42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</v>
      </c>
      <c r="N321" s="45">
        <v>0</v>
      </c>
      <c r="O321" s="44">
        <v>3.8833333333333303E-2</v>
      </c>
      <c r="P321" s="45">
        <v>0</v>
      </c>
      <c r="Q321" s="44">
        <v>0</v>
      </c>
      <c r="R321" s="45">
        <v>0</v>
      </c>
      <c r="S321" s="44">
        <v>0.2686666666666665</v>
      </c>
      <c r="T321" s="45">
        <v>0</v>
      </c>
      <c r="U321" s="44">
        <v>0</v>
      </c>
      <c r="V321" s="45">
        <v>9.8493333333333322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56"/>
        <v>10.156833333333331</v>
      </c>
      <c r="AE321" s="54"/>
    </row>
    <row r="322" spans="2:31" x14ac:dyDescent="0.3">
      <c r="B322" s="14" t="s">
        <v>43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56"/>
        <v>0</v>
      </c>
      <c r="AE322" s="54"/>
    </row>
    <row r="323" spans="2:31" x14ac:dyDescent="0.3">
      <c r="B323" s="14" t="s">
        <v>44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0.94883333333333508</v>
      </c>
      <c r="P323" s="45">
        <v>0</v>
      </c>
      <c r="Q323" s="44">
        <v>0</v>
      </c>
      <c r="R323" s="45">
        <v>0</v>
      </c>
      <c r="S323" s="44">
        <v>0.70333333333333292</v>
      </c>
      <c r="T323" s="45">
        <v>1.1541666666666675</v>
      </c>
      <c r="U323" s="44">
        <v>0.49066666666666736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6"/>
        <v>3.2970000000000028</v>
      </c>
      <c r="AE323" s="54"/>
    </row>
    <row r="324" spans="2:31" x14ac:dyDescent="0.3">
      <c r="B324" s="14" t="s">
        <v>45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3.2999999999999981E-2</v>
      </c>
      <c r="O324" s="44">
        <v>2.8999999999999974E-2</v>
      </c>
      <c r="P324" s="45">
        <v>0</v>
      </c>
      <c r="Q324" s="44">
        <v>0</v>
      </c>
      <c r="R324" s="45">
        <v>0</v>
      </c>
      <c r="S324" s="44">
        <v>20.773166666666672</v>
      </c>
      <c r="T324" s="45">
        <v>19.303499999999993</v>
      </c>
      <c r="U324" s="44">
        <v>18.525166666666674</v>
      </c>
      <c r="V324" s="45">
        <v>13.764666666666677</v>
      </c>
      <c r="W324" s="44">
        <v>0.1553333333333333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6"/>
        <v>72.583833333333345</v>
      </c>
      <c r="AE324" s="54"/>
    </row>
    <row r="325" spans="2:31" x14ac:dyDescent="0.3">
      <c r="B325" s="14" t="s">
        <v>46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5.2901666666666678</v>
      </c>
      <c r="O325" s="44">
        <v>3.649999999999999</v>
      </c>
      <c r="P325" s="45">
        <v>0</v>
      </c>
      <c r="Q325" s="44">
        <v>0</v>
      </c>
      <c r="R325" s="45">
        <v>0</v>
      </c>
      <c r="S325" s="44">
        <v>3.180666666666665</v>
      </c>
      <c r="T325" s="45">
        <v>7.2543333333333351</v>
      </c>
      <c r="U325" s="44">
        <v>10.037499999999994</v>
      </c>
      <c r="V325" s="45">
        <v>2.2996666666666687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6"/>
        <v>31.712333333333326</v>
      </c>
      <c r="AE325" s="54"/>
    </row>
    <row r="326" spans="2:31" x14ac:dyDescent="0.3">
      <c r="B326" s="14" t="s">
        <v>47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13.295999999999998</v>
      </c>
      <c r="O326" s="44">
        <v>8.6666666666666661</v>
      </c>
      <c r="P326" s="45">
        <v>0</v>
      </c>
      <c r="Q326" s="44">
        <v>0</v>
      </c>
      <c r="R326" s="45">
        <v>0</v>
      </c>
      <c r="S326" s="44">
        <v>12.566666666666666</v>
      </c>
      <c r="T326" s="45">
        <v>18.2</v>
      </c>
      <c r="U326" s="44">
        <v>26</v>
      </c>
      <c r="V326" s="45">
        <v>23.259999999999994</v>
      </c>
      <c r="W326" s="44">
        <v>3.8550000000000013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6"/>
        <v>105.84433333333332</v>
      </c>
      <c r="AE326" s="54"/>
    </row>
    <row r="327" spans="2:31" x14ac:dyDescent="0.3">
      <c r="B327" s="14" t="s">
        <v>48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4.5436666666666667</v>
      </c>
      <c r="O327" s="44">
        <v>3.8678333333333339</v>
      </c>
      <c r="P327" s="45">
        <v>0</v>
      </c>
      <c r="Q327" s="44">
        <v>0</v>
      </c>
      <c r="R327" s="45">
        <v>0</v>
      </c>
      <c r="S327" s="44">
        <v>6.8213333333333317</v>
      </c>
      <c r="T327" s="45">
        <v>12.745833333333335</v>
      </c>
      <c r="U327" s="44">
        <v>18.450000000000021</v>
      </c>
      <c r="V327" s="45">
        <v>14.580000000000014</v>
      </c>
      <c r="W327" s="44">
        <v>1.5924999999999998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6"/>
        <v>62.6011666666667</v>
      </c>
      <c r="AE327" s="54"/>
    </row>
    <row r="328" spans="2:31" x14ac:dyDescent="0.3">
      <c r="B328" s="14" t="s">
        <v>49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6"/>
        <v>0</v>
      </c>
      <c r="AE328" s="54"/>
    </row>
    <row r="329" spans="2:31" x14ac:dyDescent="0.3">
      <c r="B329" s="14" t="s">
        <v>50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21</v>
      </c>
      <c r="O329" s="44">
        <v>11.666666666666666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6"/>
        <v>32.666666666666664</v>
      </c>
      <c r="AE329" s="54"/>
    </row>
    <row r="330" spans="2:31" x14ac:dyDescent="0.3">
      <c r="B330" s="14" t="s">
        <v>109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4.1921666666666697</v>
      </c>
      <c r="O330" s="44">
        <v>2.6461666666666663</v>
      </c>
      <c r="P330" s="45">
        <v>0</v>
      </c>
      <c r="Q330" s="44">
        <v>0</v>
      </c>
      <c r="R330" s="45">
        <v>0</v>
      </c>
      <c r="S330" s="44">
        <v>1.8474999999999995</v>
      </c>
      <c r="T330" s="45">
        <v>2.5596666666666663</v>
      </c>
      <c r="U330" s="44">
        <v>5.4469999999999983</v>
      </c>
      <c r="V330" s="45">
        <v>3.5009999999999994</v>
      </c>
      <c r="W330" s="44">
        <v>1.6606666666666661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6"/>
        <v>21.854166666666668</v>
      </c>
      <c r="AE330" s="54"/>
    </row>
    <row r="331" spans="2:31" x14ac:dyDescent="0.3">
      <c r="B331" s="14" t="s">
        <v>51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5.5025000000000004</v>
      </c>
      <c r="P331" s="45">
        <v>0</v>
      </c>
      <c r="Q331" s="44">
        <v>0</v>
      </c>
      <c r="R331" s="45">
        <v>0</v>
      </c>
      <c r="S331" s="44">
        <v>5.0911666666666671</v>
      </c>
      <c r="T331" s="45">
        <v>13.959166666666665</v>
      </c>
      <c r="U331" s="44">
        <v>20.697499999999994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6"/>
        <v>45.25033333333333</v>
      </c>
      <c r="AE331" s="54"/>
    </row>
    <row r="332" spans="2:31" x14ac:dyDescent="0.3">
      <c r="B332" s="14" t="s">
        <v>52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1.0178333333333334</v>
      </c>
      <c r="P332" s="45">
        <v>0</v>
      </c>
      <c r="Q332" s="44">
        <v>0</v>
      </c>
      <c r="R332" s="45">
        <v>0</v>
      </c>
      <c r="S332" s="44">
        <v>5.733500000000002</v>
      </c>
      <c r="T332" s="45">
        <v>2.7383333333333346</v>
      </c>
      <c r="U332" s="44">
        <v>5.1508333333333303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6"/>
        <v>14.640499999999999</v>
      </c>
      <c r="AE332" s="54"/>
    </row>
    <row r="333" spans="2:31" x14ac:dyDescent="0.3">
      <c r="B333" s="14" t="s">
        <v>53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1.0368333333333335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6"/>
        <v>1.0368333333333335</v>
      </c>
      <c r="AE333" s="54"/>
    </row>
    <row r="334" spans="2:31" x14ac:dyDescent="0.3">
      <c r="B334" s="14" t="s">
        <v>54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4.4745000000000017</v>
      </c>
      <c r="P334" s="45">
        <v>0</v>
      </c>
      <c r="Q334" s="44">
        <v>0</v>
      </c>
      <c r="R334" s="45">
        <v>0</v>
      </c>
      <c r="S334" s="44">
        <v>0.15300000000000036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6"/>
        <v>4.6275000000000022</v>
      </c>
      <c r="AE334" s="54"/>
    </row>
    <row r="335" spans="2:31" x14ac:dyDescent="0.3">
      <c r="B335" s="4" t="s">
        <v>55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7.5436666666666641</v>
      </c>
      <c r="O335" s="44">
        <v>9.8883333333333301</v>
      </c>
      <c r="P335" s="45">
        <v>0</v>
      </c>
      <c r="Q335" s="44">
        <v>0</v>
      </c>
      <c r="R335" s="45">
        <v>0</v>
      </c>
      <c r="S335" s="44">
        <v>17.212499999999999</v>
      </c>
      <c r="T335" s="45">
        <v>25.051166666666671</v>
      </c>
      <c r="U335" s="44">
        <v>32.556000000000012</v>
      </c>
      <c r="V335" s="45">
        <v>51.853500000000025</v>
      </c>
      <c r="W335" s="44">
        <v>13.956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6"/>
        <v>158.06116666666671</v>
      </c>
      <c r="AE335" s="54"/>
    </row>
    <row r="336" spans="2:31" x14ac:dyDescent="0.3">
      <c r="B336" s="4" t="s">
        <v>56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8.9834999999999994</v>
      </c>
      <c r="O336" s="44">
        <v>7.6268333333333338</v>
      </c>
      <c r="P336" s="45">
        <v>0</v>
      </c>
      <c r="Q336" s="44">
        <v>0</v>
      </c>
      <c r="R336" s="45">
        <v>0</v>
      </c>
      <c r="S336" s="44">
        <v>12.811666666666667</v>
      </c>
      <c r="T336" s="45">
        <v>17.523000000000003</v>
      </c>
      <c r="U336" s="44">
        <v>27.093666666666667</v>
      </c>
      <c r="V336" s="45">
        <v>21.182166666666667</v>
      </c>
      <c r="W336" s="44">
        <v>2.3333333333333426E-3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6"/>
        <v>95.223166666666671</v>
      </c>
      <c r="AE336" s="54"/>
    </row>
    <row r="337" spans="2:31" x14ac:dyDescent="0.3">
      <c r="B337" s="4" t="s">
        <v>110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1.0449999999999979</v>
      </c>
      <c r="O337" s="44">
        <v>2.6103333333333318</v>
      </c>
      <c r="P337" s="45">
        <v>0</v>
      </c>
      <c r="Q337" s="44">
        <v>0</v>
      </c>
      <c r="R337" s="45">
        <v>0</v>
      </c>
      <c r="S337" s="44">
        <v>8.2873333333333328</v>
      </c>
      <c r="T337" s="45">
        <v>11.909500000000003</v>
      </c>
      <c r="U337" s="44">
        <v>14.45833333333333</v>
      </c>
      <c r="V337" s="45">
        <v>5.3633333333333306</v>
      </c>
      <c r="W337" s="44">
        <v>4.1333333333333402E-2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6"/>
        <v>43.715166666666661</v>
      </c>
      <c r="AE337" s="54"/>
    </row>
    <row r="338" spans="2:31" x14ac:dyDescent="0.3">
      <c r="B338" s="4" t="s">
        <v>57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0.4936666666666667</v>
      </c>
      <c r="O338" s="44">
        <v>0.70983333333333387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6"/>
        <v>1.2035000000000005</v>
      </c>
      <c r="AE338" s="54"/>
    </row>
    <row r="339" spans="2:31" x14ac:dyDescent="0.3">
      <c r="B339" s="4" t="s">
        <v>58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3.4166666666667567E-2</v>
      </c>
      <c r="O339" s="44">
        <v>3.5374999999999983</v>
      </c>
      <c r="P339" s="45">
        <v>0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6"/>
        <v>3.5716666666666659</v>
      </c>
      <c r="AE339" s="54"/>
    </row>
    <row r="340" spans="2:31" x14ac:dyDescent="0.3">
      <c r="B340" s="4" t="s">
        <v>111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0.63766666666666649</v>
      </c>
      <c r="O340" s="44">
        <v>1.9163333333333328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6"/>
        <v>2.5539999999999994</v>
      </c>
      <c r="AE340" s="54"/>
    </row>
    <row r="341" spans="2:31" x14ac:dyDescent="0.3">
      <c r="B341" s="4" t="s">
        <v>59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0.64483333333333381</v>
      </c>
      <c r="V341" s="45">
        <v>1.1666666666666713E-3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6"/>
        <v>0.64600000000000046</v>
      </c>
      <c r="AE341" s="54"/>
    </row>
    <row r="342" spans="2:31" x14ac:dyDescent="0.3">
      <c r="B342" s="4" t="s">
        <v>60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5.2278333333333338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6"/>
        <v>5.2278333333333338</v>
      </c>
      <c r="AE342" s="54"/>
    </row>
    <row r="343" spans="2:31" x14ac:dyDescent="0.3">
      <c r="B343" s="4" t="s">
        <v>61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0.16783333333333322</v>
      </c>
      <c r="P343" s="45">
        <v>0</v>
      </c>
      <c r="Q343" s="44">
        <v>0</v>
      </c>
      <c r="R343" s="45">
        <v>0</v>
      </c>
      <c r="S343" s="44">
        <v>17.098000000000003</v>
      </c>
      <c r="T343" s="45">
        <v>13.472000000000001</v>
      </c>
      <c r="U343" s="44">
        <v>29.264833333333325</v>
      </c>
      <c r="V343" s="45">
        <v>8.2536666666666694</v>
      </c>
      <c r="W343" s="44">
        <v>5.9341666666666679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6"/>
        <v>74.1905</v>
      </c>
      <c r="AE343" s="54"/>
    </row>
    <row r="344" spans="2:31" x14ac:dyDescent="0.3">
      <c r="B344" s="4" t="s">
        <v>62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</v>
      </c>
      <c r="O344" s="44">
        <v>2.0053333333333336</v>
      </c>
      <c r="P344" s="45">
        <v>0</v>
      </c>
      <c r="Q344" s="44">
        <v>0</v>
      </c>
      <c r="R344" s="45">
        <v>0</v>
      </c>
      <c r="S344" s="44">
        <v>11.769833333333333</v>
      </c>
      <c r="T344" s="45">
        <v>20.942999999999994</v>
      </c>
      <c r="U344" s="44">
        <v>30.206333333333337</v>
      </c>
      <c r="V344" s="45">
        <v>22.01016666666667</v>
      </c>
      <c r="W344" s="44">
        <v>0.11000000000000003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6"/>
        <v>87.044666666666657</v>
      </c>
      <c r="AE344" s="54"/>
    </row>
    <row r="345" spans="2:31" x14ac:dyDescent="0.3">
      <c r="B345" s="4" t="s">
        <v>63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1.7921666666666662</v>
      </c>
      <c r="O345" s="44">
        <v>7.1641666666666675</v>
      </c>
      <c r="P345" s="45">
        <v>0</v>
      </c>
      <c r="Q345" s="44">
        <v>0</v>
      </c>
      <c r="R345" s="45">
        <v>0</v>
      </c>
      <c r="S345" s="44">
        <v>0</v>
      </c>
      <c r="T345" s="45">
        <v>53.440000000000005</v>
      </c>
      <c r="U345" s="44">
        <v>44.792666666666634</v>
      </c>
      <c r="V345" s="45">
        <v>7.7044999999999995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6"/>
        <v>114.89349999999996</v>
      </c>
      <c r="AE345" s="54"/>
    </row>
    <row r="346" spans="2:31" x14ac:dyDescent="0.3">
      <c r="B346" s="4" t="s">
        <v>64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0.35083333333333316</v>
      </c>
      <c r="P346" s="45">
        <v>0</v>
      </c>
      <c r="Q346" s="44">
        <v>0</v>
      </c>
      <c r="R346" s="45">
        <v>0</v>
      </c>
      <c r="S346" s="44">
        <v>0.26350000000000001</v>
      </c>
      <c r="T346" s="45">
        <v>0.86116666666666586</v>
      </c>
      <c r="U346" s="44">
        <v>2.1776666666666631</v>
      </c>
      <c r="V346" s="45">
        <v>4.1833333333333417E-2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6"/>
        <v>3.6949999999999954</v>
      </c>
      <c r="AE346" s="54"/>
    </row>
    <row r="347" spans="2:31" x14ac:dyDescent="0.3">
      <c r="B347" s="4" t="s">
        <v>112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0.18833333333333316</v>
      </c>
      <c r="P347" s="45">
        <v>0</v>
      </c>
      <c r="Q347" s="44">
        <v>0</v>
      </c>
      <c r="R347" s="45">
        <v>0</v>
      </c>
      <c r="S347" s="44">
        <v>0.44266666666666554</v>
      </c>
      <c r="T347" s="45">
        <v>2.0173333333333332</v>
      </c>
      <c r="U347" s="44">
        <v>4.657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6"/>
        <v>7.3053333333333317</v>
      </c>
      <c r="AE347" s="54"/>
    </row>
    <row r="348" spans="2:31" x14ac:dyDescent="0.3">
      <c r="B348" s="4" t="s">
        <v>65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5.8493333333333331</v>
      </c>
      <c r="O348" s="44">
        <v>5.9811666666666659</v>
      </c>
      <c r="P348" s="45">
        <v>0</v>
      </c>
      <c r="Q348" s="44">
        <v>0</v>
      </c>
      <c r="R348" s="45">
        <v>0</v>
      </c>
      <c r="S348" s="44">
        <v>9.514999999999997</v>
      </c>
      <c r="T348" s="45">
        <v>3.2900000000000027</v>
      </c>
      <c r="U348" s="44">
        <v>7.34</v>
      </c>
      <c r="V348" s="45">
        <v>2.879999999999999</v>
      </c>
      <c r="W348" s="44">
        <v>3.3043333333333336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6"/>
        <v>38.159833333333324</v>
      </c>
      <c r="AE348" s="54"/>
    </row>
    <row r="349" spans="2:31" x14ac:dyDescent="0.3">
      <c r="B349" s="4" t="s">
        <v>66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6"/>
        <v>0</v>
      </c>
      <c r="AE349" s="54"/>
    </row>
    <row r="350" spans="2:31" x14ac:dyDescent="0.3">
      <c r="B350" s="4" t="s">
        <v>67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0.1098333333333335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1.3333333333333049E-3</v>
      </c>
      <c r="V350" s="45">
        <v>0.5545000000000001</v>
      </c>
      <c r="W350" s="44">
        <v>1.1166666666666651E-2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6"/>
        <v>0.67683333333333362</v>
      </c>
      <c r="AE350" s="54"/>
    </row>
    <row r="351" spans="2:31" x14ac:dyDescent="0.3">
      <c r="B351" s="4" t="s">
        <v>68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46.45366666666667</v>
      </c>
      <c r="T351" s="45">
        <v>51.46966666666669</v>
      </c>
      <c r="U351" s="44">
        <v>17.571500000000025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6"/>
        <v>115.49483333333339</v>
      </c>
      <c r="AE351" s="54"/>
    </row>
    <row r="352" spans="2:31" x14ac:dyDescent="0.3">
      <c r="B352" s="4" t="s">
        <v>69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0</v>
      </c>
      <c r="N352" s="45">
        <v>0</v>
      </c>
      <c r="O352" s="44">
        <v>0</v>
      </c>
      <c r="P352" s="45">
        <v>0</v>
      </c>
      <c r="Q352" s="44">
        <v>0</v>
      </c>
      <c r="R352" s="45">
        <v>0</v>
      </c>
      <c r="S352" s="44">
        <v>0</v>
      </c>
      <c r="T352" s="45">
        <v>0</v>
      </c>
      <c r="U352" s="44">
        <v>0</v>
      </c>
      <c r="V352" s="45">
        <v>0</v>
      </c>
      <c r="W352" s="44">
        <v>0.19350000000000006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6"/>
        <v>0.19350000000000006</v>
      </c>
      <c r="AE352" s="54"/>
    </row>
    <row r="353" spans="2:31" x14ac:dyDescent="0.3">
      <c r="B353" s="4" t="s">
        <v>70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9.5873333333333335</v>
      </c>
      <c r="O353" s="44">
        <v>7.6113333333333335</v>
      </c>
      <c r="P353" s="45">
        <v>0</v>
      </c>
      <c r="Q353" s="44">
        <v>0</v>
      </c>
      <c r="R353" s="45">
        <v>0</v>
      </c>
      <c r="S353" s="44">
        <v>8.5868333333333329</v>
      </c>
      <c r="T353" s="45">
        <v>18.38</v>
      </c>
      <c r="U353" s="44">
        <v>24.783333333333321</v>
      </c>
      <c r="V353" s="45">
        <v>18.236666666666665</v>
      </c>
      <c r="W353" s="44">
        <v>1.3610000000000009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6"/>
        <v>88.54649999999998</v>
      </c>
      <c r="AE353" s="54"/>
    </row>
    <row r="354" spans="2:31" x14ac:dyDescent="0.3">
      <c r="B354" s="4" t="s">
        <v>71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0.45916666666666672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6"/>
        <v>0.45916666666666672</v>
      </c>
      <c r="AE354" s="54"/>
    </row>
    <row r="355" spans="2:31" x14ac:dyDescent="0.3">
      <c r="B355" s="4" t="s">
        <v>72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6"/>
        <v>0</v>
      </c>
      <c r="AE355" s="54"/>
    </row>
    <row r="356" spans="2:31" x14ac:dyDescent="0.3">
      <c r="B356" s="4" t="s">
        <v>73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5.7243333333333259</v>
      </c>
      <c r="O356" s="44">
        <v>2.5669999999999988</v>
      </c>
      <c r="P356" s="45">
        <v>0</v>
      </c>
      <c r="Q356" s="44">
        <v>0</v>
      </c>
      <c r="R356" s="45">
        <v>0</v>
      </c>
      <c r="S356" s="44">
        <v>2.147333333333334</v>
      </c>
      <c r="T356" s="45">
        <v>6.4841666666666642</v>
      </c>
      <c r="U356" s="44">
        <v>13.075666666666658</v>
      </c>
      <c r="V356" s="45">
        <v>12.604833333333326</v>
      </c>
      <c r="W356" s="44">
        <v>6.6136666666666635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6"/>
        <v>49.21699999999997</v>
      </c>
      <c r="AE356" s="54"/>
    </row>
    <row r="357" spans="2:31" x14ac:dyDescent="0.3">
      <c r="B357" s="4" t="s">
        <v>74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1.7824999999999998</v>
      </c>
      <c r="O357" s="44">
        <v>4.1643333333333334</v>
      </c>
      <c r="P357" s="45">
        <v>0</v>
      </c>
      <c r="Q357" s="44">
        <v>0</v>
      </c>
      <c r="R357" s="45">
        <v>0</v>
      </c>
      <c r="S357" s="44">
        <v>8.6368333333333318</v>
      </c>
      <c r="T357" s="45">
        <v>11.756166666666664</v>
      </c>
      <c r="U357" s="44">
        <v>13.909166666666664</v>
      </c>
      <c r="V357" s="45">
        <v>8.3311666666666646</v>
      </c>
      <c r="W357" s="44">
        <v>1.1520000000000001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6"/>
        <v>49.732166666666657</v>
      </c>
      <c r="AE357" s="54"/>
    </row>
    <row r="358" spans="2:31" x14ac:dyDescent="0.3">
      <c r="B358" s="4" t="s">
        <v>75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4.1638333333333337</v>
      </c>
      <c r="P358" s="45">
        <v>0</v>
      </c>
      <c r="Q358" s="44">
        <v>0</v>
      </c>
      <c r="R358" s="45">
        <v>0</v>
      </c>
      <c r="S358" s="44">
        <v>7.7856666666666623</v>
      </c>
      <c r="T358" s="45">
        <v>16.136333333333333</v>
      </c>
      <c r="U358" s="44">
        <v>3.6030000000000002</v>
      </c>
      <c r="V358" s="45">
        <v>2.9946666666666677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6"/>
        <v>34.683500000000002</v>
      </c>
      <c r="AE358" s="54"/>
    </row>
    <row r="359" spans="2:31" x14ac:dyDescent="0.3">
      <c r="B359" s="4" t="s">
        <v>76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0.6816666666666672</v>
      </c>
      <c r="O359" s="44">
        <v>3.2278333333333338</v>
      </c>
      <c r="P359" s="45">
        <v>0</v>
      </c>
      <c r="Q359" s="44">
        <v>0</v>
      </c>
      <c r="R359" s="45">
        <v>0</v>
      </c>
      <c r="S359" s="44">
        <v>4.3728333333333307</v>
      </c>
      <c r="T359" s="45">
        <v>8.7128333333333376</v>
      </c>
      <c r="U359" s="44">
        <v>13.145000000000005</v>
      </c>
      <c r="V359" s="45">
        <v>5.3013333333333312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6"/>
        <v>35.441500000000005</v>
      </c>
      <c r="AE359" s="54"/>
    </row>
    <row r="360" spans="2:31" x14ac:dyDescent="0.3">
      <c r="B360" s="4" t="s">
        <v>77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0</v>
      </c>
      <c r="R360" s="45">
        <v>0</v>
      </c>
      <c r="S360" s="44">
        <v>2.9999999999999953E-3</v>
      </c>
      <c r="T360" s="45">
        <v>4.6048333333333327</v>
      </c>
      <c r="U360" s="44">
        <v>0.55699999999999994</v>
      </c>
      <c r="V360" s="45">
        <v>8.2499999999999934E-2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6"/>
        <v>5.2473333333333319</v>
      </c>
      <c r="AE360" s="54"/>
    </row>
    <row r="361" spans="2:31" x14ac:dyDescent="0.3">
      <c r="B361" s="4" t="s">
        <v>78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2.1</v>
      </c>
      <c r="O361" s="44">
        <v>1.75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6"/>
        <v>3.85</v>
      </c>
      <c r="AE361" s="54"/>
    </row>
    <row r="362" spans="2:31" x14ac:dyDescent="0.3">
      <c r="B362" s="4" t="s">
        <v>79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6"/>
        <v>0</v>
      </c>
      <c r="AE362" s="54"/>
    </row>
    <row r="363" spans="2:31" x14ac:dyDescent="0.3">
      <c r="B363" s="4" t="s">
        <v>80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3.2999999999999946E-2</v>
      </c>
      <c r="O363" s="44">
        <v>1.2443333333333324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6"/>
        <v>1.2773333333333323</v>
      </c>
      <c r="AE363" s="54"/>
    </row>
    <row r="364" spans="2:31" x14ac:dyDescent="0.3">
      <c r="B364" s="4" t="s">
        <v>88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6"/>
        <v>0</v>
      </c>
      <c r="AE364" s="54"/>
    </row>
    <row r="365" spans="2:31" x14ac:dyDescent="0.3">
      <c r="B365" s="4" t="s">
        <v>97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1.9375000000000004</v>
      </c>
      <c r="O365" s="44">
        <v>2.2998333333333325</v>
      </c>
      <c r="P365" s="45">
        <v>0</v>
      </c>
      <c r="Q365" s="44">
        <v>0</v>
      </c>
      <c r="R365" s="45">
        <v>0</v>
      </c>
      <c r="S365" s="44">
        <v>0</v>
      </c>
      <c r="T365" s="45">
        <v>0</v>
      </c>
      <c r="U365" s="44">
        <v>0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6"/>
        <v>4.237333333333333</v>
      </c>
      <c r="AE365" s="54"/>
    </row>
    <row r="366" spans="2:31" x14ac:dyDescent="0.3">
      <c r="B366" s="4" t="s">
        <v>94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0.19049999999999964</v>
      </c>
      <c r="U366" s="44">
        <v>0</v>
      </c>
      <c r="V366" s="45">
        <v>58.667500000000011</v>
      </c>
      <c r="W366" s="44">
        <v>22.032666666666668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6"/>
        <v>80.890666666666675</v>
      </c>
      <c r="AE366" s="54"/>
    </row>
    <row r="367" spans="2:31" x14ac:dyDescent="0.3">
      <c r="B367" s="4" t="s">
        <v>95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6.2788333333333357</v>
      </c>
      <c r="P367" s="45">
        <v>0</v>
      </c>
      <c r="Q367" s="44">
        <v>0</v>
      </c>
      <c r="R367" s="45">
        <v>0</v>
      </c>
      <c r="S367" s="44">
        <v>5.29</v>
      </c>
      <c r="T367" s="45">
        <v>9.850833333333334</v>
      </c>
      <c r="U367" s="44">
        <v>16.18183333333333</v>
      </c>
      <c r="V367" s="45">
        <v>2.9299999999999966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6"/>
        <v>40.531500000000001</v>
      </c>
      <c r="AE367" s="54"/>
    </row>
    <row r="368" spans="2:31" x14ac:dyDescent="0.3">
      <c r="B368" s="4" t="s">
        <v>96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13.092499999999998</v>
      </c>
      <c r="O368" s="44">
        <v>7.6824999999999992</v>
      </c>
      <c r="P368" s="45">
        <v>0</v>
      </c>
      <c r="Q368" s="44">
        <v>0</v>
      </c>
      <c r="R368" s="45">
        <v>0</v>
      </c>
      <c r="S368" s="44">
        <v>9.3569999999999993</v>
      </c>
      <c r="T368" s="45">
        <v>14.129666666666663</v>
      </c>
      <c r="U368" s="44">
        <v>12.759333333333332</v>
      </c>
      <c r="V368" s="45">
        <v>8.2675000000000018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6"/>
        <v>65.288499999999999</v>
      </c>
      <c r="AE368" s="54"/>
    </row>
    <row r="369" spans="2:31" x14ac:dyDescent="0.3">
      <c r="B369" s="4" t="s">
        <v>102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5.5998333333333328</v>
      </c>
      <c r="P369" s="45">
        <v>0</v>
      </c>
      <c r="Q369" s="44">
        <v>0</v>
      </c>
      <c r="R369" s="45">
        <v>0</v>
      </c>
      <c r="S369" s="44">
        <v>0</v>
      </c>
      <c r="T369" s="45">
        <v>5.1721666666666639</v>
      </c>
      <c r="U369" s="44">
        <v>7.90366666666666</v>
      </c>
      <c r="V369" s="45">
        <v>1.0135000000000007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6"/>
        <v>19.689166666666658</v>
      </c>
      <c r="AE369" s="54"/>
    </row>
    <row r="370" spans="2:31" x14ac:dyDescent="0.3">
      <c r="B370" s="4" t="s">
        <v>103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6"/>
        <v>0</v>
      </c>
      <c r="AE370" s="54"/>
    </row>
    <row r="371" spans="2:31" x14ac:dyDescent="0.3">
      <c r="B371" s="4" t="s">
        <v>104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0.24016666666666661</v>
      </c>
      <c r="O371" s="44">
        <v>2.0383333333333322</v>
      </c>
      <c r="P371" s="45">
        <v>0</v>
      </c>
      <c r="Q371" s="44">
        <v>0</v>
      </c>
      <c r="R371" s="45">
        <v>0</v>
      </c>
      <c r="S371" s="44">
        <v>2.0160000000000009</v>
      </c>
      <c r="T371" s="45">
        <v>5.2625000000000046</v>
      </c>
      <c r="U371" s="44">
        <v>14.31483333333332</v>
      </c>
      <c r="V371" s="45">
        <v>10.636666666666665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6"/>
        <v>34.508499999999991</v>
      </c>
      <c r="AE371" s="54"/>
    </row>
    <row r="372" spans="2:31" x14ac:dyDescent="0.3">
      <c r="B372" s="4" t="s">
        <v>113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4.6468333333333396</v>
      </c>
      <c r="O372" s="44">
        <v>7.5313333333333281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6"/>
        <v>12.178166666666668</v>
      </c>
      <c r="AE372" s="54"/>
    </row>
    <row r="373" spans="2:31" x14ac:dyDescent="0.3">
      <c r="B373" s="4" t="s">
        <v>115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0.32499999999999979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6"/>
        <v>0.32499999999999979</v>
      </c>
      <c r="AE373" s="54"/>
    </row>
    <row r="374" spans="2:31" x14ac:dyDescent="0.3">
      <c r="B374" s="4" t="s">
        <v>116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6"/>
        <v>0</v>
      </c>
      <c r="AE374" s="54"/>
    </row>
    <row r="375" spans="2:31" x14ac:dyDescent="0.3">
      <c r="B375" s="4" t="s">
        <v>117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1.0488333333333337</v>
      </c>
      <c r="O375" s="44">
        <v>1.2924999999999993</v>
      </c>
      <c r="P375" s="45">
        <v>0</v>
      </c>
      <c r="Q375" s="44">
        <v>0</v>
      </c>
      <c r="R375" s="45">
        <v>0</v>
      </c>
      <c r="S375" s="44">
        <v>1.5729999999999984</v>
      </c>
      <c r="T375" s="45">
        <v>4.0571666666666681</v>
      </c>
      <c r="U375" s="44">
        <v>6.6909999999999972</v>
      </c>
      <c r="V375" s="45">
        <v>3.7620000000000009</v>
      </c>
      <c r="W375" s="44">
        <v>7.8151666666666655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6"/>
        <v>26.239666666666665</v>
      </c>
      <c r="AE375" s="54"/>
    </row>
    <row r="376" spans="2:31" x14ac:dyDescent="0.3">
      <c r="B376" s="4" t="s">
        <v>119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0.52300000000000024</v>
      </c>
      <c r="O376" s="44">
        <v>3.8658333333333332</v>
      </c>
      <c r="P376" s="45">
        <v>0</v>
      </c>
      <c r="Q376" s="44">
        <v>0</v>
      </c>
      <c r="R376" s="45">
        <v>0</v>
      </c>
      <c r="S376" s="44">
        <v>0.71699999999999975</v>
      </c>
      <c r="T376" s="45">
        <v>0</v>
      </c>
      <c r="U376" s="44">
        <v>0</v>
      </c>
      <c r="V376" s="45">
        <v>0</v>
      </c>
      <c r="W376" s="44">
        <v>0.99983333333333313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6"/>
        <v>6.1056666666666661</v>
      </c>
      <c r="AE376" s="54"/>
    </row>
    <row r="377" spans="2:31" x14ac:dyDescent="0.3">
      <c r="B377" s="4" t="s">
        <v>120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14.780000000000001</v>
      </c>
      <c r="P377" s="45">
        <v>0</v>
      </c>
      <c r="Q377" s="44">
        <v>0</v>
      </c>
      <c r="R377" s="45">
        <v>0</v>
      </c>
      <c r="S377" s="44">
        <v>25.47</v>
      </c>
      <c r="T377" s="45">
        <v>24.360000000000014</v>
      </c>
      <c r="U377" s="44">
        <v>41.45999999999998</v>
      </c>
      <c r="V377" s="45">
        <v>22.309999999999974</v>
      </c>
      <c r="W377" s="44">
        <v>28.629999999999995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6"/>
        <v>157.00999999999996</v>
      </c>
      <c r="AE377" s="54"/>
    </row>
    <row r="378" spans="2:31" x14ac:dyDescent="0.3">
      <c r="B378" s="4" t="s">
        <v>122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2.3500000000000017E-2</v>
      </c>
      <c r="O378" s="44">
        <v>0.97566666666666679</v>
      </c>
      <c r="P378" s="45">
        <v>0</v>
      </c>
      <c r="Q378" s="44">
        <v>0</v>
      </c>
      <c r="R378" s="45">
        <v>0</v>
      </c>
      <c r="S378" s="44">
        <v>0.79266666666666696</v>
      </c>
      <c r="T378" s="45">
        <v>2.0804999999999993</v>
      </c>
      <c r="U378" s="44">
        <v>3.3953333333333329</v>
      </c>
      <c r="V378" s="45">
        <v>2.6916666666666669</v>
      </c>
      <c r="W378" s="44">
        <v>0.27433333333333337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6"/>
        <v>10.233666666666666</v>
      </c>
      <c r="AE378" s="54"/>
    </row>
    <row r="379" spans="2:31" x14ac:dyDescent="0.3">
      <c r="B379" s="4" t="s">
        <v>127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1.1231666666666678</v>
      </c>
      <c r="O379" s="44">
        <v>18.766500000000001</v>
      </c>
      <c r="P379" s="45">
        <v>0</v>
      </c>
      <c r="Q379" s="44">
        <v>0</v>
      </c>
      <c r="R379" s="45">
        <v>0</v>
      </c>
      <c r="S379" s="44">
        <v>58.660666666666664</v>
      </c>
      <c r="T379" s="45">
        <v>94.24199999999999</v>
      </c>
      <c r="U379" s="44">
        <v>39.415666666666681</v>
      </c>
      <c r="V379" s="45">
        <v>96.290666666666681</v>
      </c>
      <c r="W379" s="44">
        <v>23.941999999999997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>SUM(E379:AB379)</f>
        <v>332.44066666666669</v>
      </c>
      <c r="AE379" s="54"/>
    </row>
    <row r="380" spans="2:31" x14ac:dyDescent="0.3">
      <c r="B380" s="4" t="s">
        <v>301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>SUM(E380:AB380)</f>
        <v>0</v>
      </c>
      <c r="AE380" s="54"/>
    </row>
    <row r="381" spans="2:31" x14ac:dyDescent="0.3">
      <c r="B381" s="4" t="s">
        <v>302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0.20349999999999999</v>
      </c>
      <c r="T381" s="45">
        <v>0</v>
      </c>
      <c r="U381" s="44">
        <v>0</v>
      </c>
      <c r="V381" s="45">
        <v>1.8666666666666706E-2</v>
      </c>
      <c r="W381" s="44">
        <v>2.125666666666667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2.3478333333333339</v>
      </c>
      <c r="AE381" s="54"/>
    </row>
    <row r="382" spans="2:31" x14ac:dyDescent="0.3">
      <c r="B382" s="4" t="s">
        <v>303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385" si="57">SUM(E382:AB382)</f>
        <v>0</v>
      </c>
      <c r="AE382" s="54"/>
    </row>
    <row r="383" spans="2:31" x14ac:dyDescent="0.3">
      <c r="B383" s="4" t="s">
        <v>306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7"/>
        <v>0</v>
      </c>
      <c r="AE383" s="54"/>
    </row>
    <row r="384" spans="2:31" x14ac:dyDescent="0.3">
      <c r="B384" s="4" t="s">
        <v>307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7"/>
        <v>0</v>
      </c>
      <c r="AE384" s="54"/>
    </row>
    <row r="385" spans="2:31" x14ac:dyDescent="0.3">
      <c r="B385" s="4" t="s">
        <v>318</v>
      </c>
      <c r="C385" s="4"/>
      <c r="D385" s="4"/>
      <c r="E385" s="44"/>
      <c r="F385" s="45"/>
      <c r="G385" s="44"/>
      <c r="H385" s="45"/>
      <c r="I385" s="44"/>
      <c r="J385" s="45"/>
      <c r="K385" s="44"/>
      <c r="L385" s="45"/>
      <c r="M385" s="44"/>
      <c r="N385" s="45"/>
      <c r="O385" s="44"/>
      <c r="P385" s="45"/>
      <c r="Q385" s="44"/>
      <c r="R385" s="45"/>
      <c r="S385" s="44"/>
      <c r="T385" s="45"/>
      <c r="U385" s="44"/>
      <c r="V385" s="45"/>
      <c r="W385" s="44"/>
      <c r="X385" s="45"/>
      <c r="Y385" s="44"/>
      <c r="Z385" s="45"/>
      <c r="AA385" s="44"/>
      <c r="AB385" s="45"/>
      <c r="AC385" s="54"/>
      <c r="AD385" s="55">
        <f t="shared" si="57"/>
        <v>0</v>
      </c>
      <c r="AE385" s="54"/>
    </row>
    <row r="386" spans="2:31" x14ac:dyDescent="0.3">
      <c r="B386" s="4" t="s">
        <v>319</v>
      </c>
      <c r="C386" s="4"/>
      <c r="D386" s="4"/>
      <c r="E386" s="44"/>
      <c r="F386" s="45"/>
      <c r="G386" s="44"/>
      <c r="H386" s="45"/>
      <c r="I386" s="44"/>
      <c r="J386" s="45"/>
      <c r="K386" s="44"/>
      <c r="L386" s="45"/>
      <c r="M386" s="44"/>
      <c r="N386" s="45"/>
      <c r="O386" s="44"/>
      <c r="P386" s="45"/>
      <c r="Q386" s="44"/>
      <c r="R386" s="45"/>
      <c r="S386" s="44"/>
      <c r="T386" s="45"/>
      <c r="U386" s="44"/>
      <c r="V386" s="45"/>
      <c r="W386" s="44"/>
      <c r="X386" s="45"/>
      <c r="Y386" s="44"/>
      <c r="Z386" s="45"/>
      <c r="AA386" s="44"/>
      <c r="AB386" s="45"/>
      <c r="AC386" s="54"/>
      <c r="AD386" s="55">
        <f>SUM(E386:AB386)</f>
        <v>0</v>
      </c>
      <c r="AE386" s="54"/>
    </row>
    <row r="387" spans="2:31" x14ac:dyDescent="0.3">
      <c r="B387" s="12" t="s">
        <v>2</v>
      </c>
      <c r="C387" s="12"/>
      <c r="D387" s="12"/>
      <c r="E387" s="13">
        <f>SUM(E316:E386)</f>
        <v>0</v>
      </c>
      <c r="F387" s="13">
        <f t="shared" ref="F387" si="58">SUM(F316:F386)</f>
        <v>0</v>
      </c>
      <c r="G387" s="13">
        <f t="shared" ref="G387" si="59">SUM(G316:G386)</f>
        <v>0</v>
      </c>
      <c r="H387" s="13">
        <f t="shared" ref="H387" si="60">SUM(H316:H386)</f>
        <v>0</v>
      </c>
      <c r="I387" s="13">
        <f t="shared" ref="I387" si="61">SUM(I316:I386)</f>
        <v>0</v>
      </c>
      <c r="J387" s="13">
        <f>SUM(J316:J386)</f>
        <v>0</v>
      </c>
      <c r="K387" s="13">
        <f t="shared" ref="K387" si="62">SUM(K316:K386)</f>
        <v>0</v>
      </c>
      <c r="L387" s="13">
        <f t="shared" ref="L387" si="63">SUM(L316:L386)</f>
        <v>0</v>
      </c>
      <c r="M387" s="13">
        <f t="shared" ref="M387" si="64">SUM(M316:M386)</f>
        <v>0</v>
      </c>
      <c r="N387" s="13">
        <f t="shared" ref="N387" si="65">SUM(N316:N386)</f>
        <v>132.04283333333333</v>
      </c>
      <c r="O387" s="13">
        <f t="shared" ref="O387" si="66">SUM(O316:O386)</f>
        <v>192.9396666666666</v>
      </c>
      <c r="P387" s="13">
        <f t="shared" ref="P387" si="67">SUM(P316:P386)</f>
        <v>0</v>
      </c>
      <c r="Q387" s="13">
        <f t="shared" ref="Q387" si="68">SUM(Q316:Q386)</f>
        <v>0</v>
      </c>
      <c r="R387" s="13">
        <f t="shared" ref="R387" si="69">SUM(R316:R386)</f>
        <v>0</v>
      </c>
      <c r="S387" s="13">
        <f t="shared" ref="S387" si="70">SUM(S316:S386)</f>
        <v>333.96683333333328</v>
      </c>
      <c r="T387" s="13">
        <f t="shared" ref="T387" si="71">SUM(T316:T386)</f>
        <v>523.0329999999999</v>
      </c>
      <c r="U387" s="13">
        <f t="shared" ref="U387" si="72">SUM(U316:U386)</f>
        <v>546.19899999999984</v>
      </c>
      <c r="V387" s="13">
        <f t="shared" ref="V387" si="73">SUM(V316:V386)</f>
        <v>447.82883333333331</v>
      </c>
      <c r="W387" s="13">
        <f t="shared" ref="W387" si="74">SUM(W316:W386)</f>
        <v>126.01949999999998</v>
      </c>
      <c r="X387" s="13">
        <f t="shared" ref="X387" si="75">SUM(X316:X386)</f>
        <v>0</v>
      </c>
      <c r="Y387" s="13">
        <f t="shared" ref="Y387" si="76">SUM(Y316:Y386)</f>
        <v>0</v>
      </c>
      <c r="Z387" s="13">
        <f t="shared" ref="Z387" si="77">SUM(Z316:Z386)</f>
        <v>0</v>
      </c>
      <c r="AA387" s="13">
        <f t="shared" ref="AA387" si="78">SUM(AA316:AA386)</f>
        <v>0</v>
      </c>
      <c r="AB387" s="13">
        <f t="shared" ref="AB387" si="79">SUM(AB316:AB386)</f>
        <v>0</v>
      </c>
      <c r="AC387" s="116">
        <f>SUM(AC316:AE386)</f>
        <v>2302.0296666666663</v>
      </c>
      <c r="AD387" s="116"/>
      <c r="AE387" s="11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'Resumen-Mensual'!$J$26</f>
        <v>45753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9" t="s">
        <v>2</v>
      </c>
      <c r="AD392" s="99"/>
      <c r="AE392" s="99"/>
    </row>
    <row r="393" spans="2:31" x14ac:dyDescent="0.3">
      <c r="B393" s="14" t="s">
        <v>37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8.3333333333333329E-2</v>
      </c>
      <c r="M393" s="44">
        <v>0.18533333333333329</v>
      </c>
      <c r="N393" s="45">
        <v>0.51416666666666644</v>
      </c>
      <c r="O393" s="44">
        <v>0.76999999999999935</v>
      </c>
      <c r="P393" s="45">
        <v>0.95666666666666722</v>
      </c>
      <c r="Q393" s="44">
        <v>0.73466666666666691</v>
      </c>
      <c r="R393" s="45">
        <v>0.47699999999999992</v>
      </c>
      <c r="S393" s="44">
        <v>8.2666666666666652E-2</v>
      </c>
      <c r="T393" s="45">
        <v>0.42366666666666664</v>
      </c>
      <c r="U393" s="44">
        <v>0.19000000000000003</v>
      </c>
      <c r="V393" s="45">
        <v>7.4999999999999997E-2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6"/>
      <c r="AD393" s="57">
        <f>SUM(E393:AB393)</f>
        <v>4.4924999999999997</v>
      </c>
      <c r="AE393" s="56"/>
    </row>
    <row r="394" spans="2:31" x14ac:dyDescent="0.3">
      <c r="B394" s="14" t="s">
        <v>38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0.52750000000000008</v>
      </c>
      <c r="M394" s="44">
        <v>0.28366666666666673</v>
      </c>
      <c r="N394" s="45">
        <v>1.5608333333333335</v>
      </c>
      <c r="O394" s="44">
        <v>1.3615000000000004</v>
      </c>
      <c r="P394" s="45">
        <v>1.4695</v>
      </c>
      <c r="Q394" s="44">
        <v>1.6973333333333329</v>
      </c>
      <c r="R394" s="45">
        <v>1.6340000000000008</v>
      </c>
      <c r="S394" s="44">
        <v>1.5300000000000005</v>
      </c>
      <c r="T394" s="45">
        <v>2.059166666666667</v>
      </c>
      <c r="U394" s="44">
        <v>0.41199999999999976</v>
      </c>
      <c r="V394" s="45">
        <v>0.12733333333333327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>SUM(E394:AB394)</f>
        <v>12.662833333333335</v>
      </c>
      <c r="AE394" s="54"/>
    </row>
    <row r="395" spans="2:31" x14ac:dyDescent="0.3">
      <c r="B395" s="14" t="s">
        <v>39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9.3333333333333338E-2</v>
      </c>
      <c r="M395" s="44">
        <v>2.7345000000000002</v>
      </c>
      <c r="N395" s="45">
        <v>5.764000000000002</v>
      </c>
      <c r="O395" s="44">
        <v>7.1718333333333311</v>
      </c>
      <c r="P395" s="45">
        <v>6.8810000000000002</v>
      </c>
      <c r="Q395" s="44">
        <v>6.2119999999999971</v>
      </c>
      <c r="R395" s="45">
        <v>5.784833333333335</v>
      </c>
      <c r="S395" s="44">
        <v>5.8871666666666664</v>
      </c>
      <c r="T395" s="45">
        <v>8.2680000000000007</v>
      </c>
      <c r="U395" s="44">
        <v>6.4851666666666699</v>
      </c>
      <c r="V395" s="45">
        <v>1.9431666666666674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ref="AD395:AD456" si="80">SUM(E395:AB395)</f>
        <v>57.225000000000001</v>
      </c>
      <c r="AE395" s="54"/>
    </row>
    <row r="396" spans="2:31" x14ac:dyDescent="0.3">
      <c r="B396" s="14" t="s">
        <v>40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43.341000000000001</v>
      </c>
      <c r="N396" s="45">
        <v>45.342499999999994</v>
      </c>
      <c r="O396" s="44">
        <v>27.163666666666664</v>
      </c>
      <c r="P396" s="45">
        <v>26.412666666666667</v>
      </c>
      <c r="Q396" s="44">
        <v>26.254833333333302</v>
      </c>
      <c r="R396" s="45">
        <v>30.369166666666665</v>
      </c>
      <c r="S396" s="44">
        <v>41.6965</v>
      </c>
      <c r="T396" s="45">
        <v>49.114166666666669</v>
      </c>
      <c r="U396" s="44">
        <v>42.923999999999992</v>
      </c>
      <c r="V396" s="45">
        <v>6.1833333333333336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80"/>
        <v>338.80183333333326</v>
      </c>
      <c r="AE396" s="54"/>
    </row>
    <row r="397" spans="2:31" x14ac:dyDescent="0.3">
      <c r="B397" s="14" t="s">
        <v>41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0</v>
      </c>
      <c r="R397" s="45">
        <v>0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80"/>
        <v>0</v>
      </c>
      <c r="AE397" s="54"/>
    </row>
    <row r="398" spans="2:31" x14ac:dyDescent="0.3">
      <c r="B398" s="14" t="s">
        <v>42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4.9666666666666734E-2</v>
      </c>
      <c r="M398" s="44">
        <v>6.0031666666666634</v>
      </c>
      <c r="N398" s="45">
        <v>7.4393333333333285</v>
      </c>
      <c r="O398" s="44">
        <v>26.256333333333327</v>
      </c>
      <c r="P398" s="45">
        <v>31.408833333333334</v>
      </c>
      <c r="Q398" s="44">
        <v>32.219333333333324</v>
      </c>
      <c r="R398" s="45">
        <v>5.4971666666666685</v>
      </c>
      <c r="S398" s="44">
        <v>17.366333333333344</v>
      </c>
      <c r="T398" s="45">
        <v>27.686666666666667</v>
      </c>
      <c r="U398" s="44">
        <v>14.881166666666656</v>
      </c>
      <c r="V398" s="45">
        <v>3.1481666666666674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80"/>
        <v>171.95616666666663</v>
      </c>
      <c r="AE398" s="54"/>
    </row>
    <row r="399" spans="2:31" x14ac:dyDescent="0.3">
      <c r="B399" s="14" t="s">
        <v>43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80"/>
        <v>0</v>
      </c>
      <c r="AE399" s="54"/>
    </row>
    <row r="400" spans="2:31" x14ac:dyDescent="0.3">
      <c r="B400" s="14" t="s">
        <v>44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22.506666666666661</v>
      </c>
      <c r="N400" s="45">
        <v>15.684833333333339</v>
      </c>
      <c r="O400" s="44">
        <v>5.3831666666666615</v>
      </c>
      <c r="P400" s="45">
        <v>6.064333333333324</v>
      </c>
      <c r="Q400" s="44">
        <v>11.037833333333323</v>
      </c>
      <c r="R400" s="45">
        <v>16.816999999999993</v>
      </c>
      <c r="S400" s="44">
        <v>12.969999999999999</v>
      </c>
      <c r="T400" s="45">
        <v>13.820000000000007</v>
      </c>
      <c r="U400" s="44">
        <v>0</v>
      </c>
      <c r="V400" s="45">
        <v>3.2166666666666663E-2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80"/>
        <v>104.31599999999997</v>
      </c>
      <c r="AE400" s="54"/>
    </row>
    <row r="401" spans="2:31" x14ac:dyDescent="0.3">
      <c r="B401" s="14" t="s">
        <v>45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1.3550000000000004</v>
      </c>
      <c r="M401" s="44">
        <v>5.1635000000000009</v>
      </c>
      <c r="N401" s="45">
        <v>2.673999999999999</v>
      </c>
      <c r="O401" s="44">
        <v>23.270833333333336</v>
      </c>
      <c r="P401" s="45">
        <v>5.8500000000000014</v>
      </c>
      <c r="Q401" s="44">
        <v>3.5499999999999972</v>
      </c>
      <c r="R401" s="45">
        <v>24.459833333333329</v>
      </c>
      <c r="S401" s="44">
        <v>17.923333333333332</v>
      </c>
      <c r="T401" s="45">
        <v>10.747666666666671</v>
      </c>
      <c r="U401" s="44">
        <v>10.787333333333331</v>
      </c>
      <c r="V401" s="45">
        <v>1.1094999999999999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80"/>
        <v>106.89100000000001</v>
      </c>
      <c r="AE401" s="54"/>
    </row>
    <row r="402" spans="2:31" x14ac:dyDescent="0.3">
      <c r="B402" s="14" t="s">
        <v>46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3.5155000000000003</v>
      </c>
      <c r="M402" s="44">
        <v>34.499499999999991</v>
      </c>
      <c r="N402" s="45">
        <v>24.738666666666674</v>
      </c>
      <c r="O402" s="44">
        <v>12.198333333333334</v>
      </c>
      <c r="P402" s="45">
        <v>13.198333333333345</v>
      </c>
      <c r="Q402" s="44">
        <v>15.031833333333347</v>
      </c>
      <c r="R402" s="45">
        <v>19.383666666666667</v>
      </c>
      <c r="S402" s="44">
        <v>8.8399999999999892</v>
      </c>
      <c r="T402" s="45">
        <v>8.9500000000000028</v>
      </c>
      <c r="U402" s="44">
        <v>31.116166666666647</v>
      </c>
      <c r="V402" s="45">
        <v>4.1083333333333334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80"/>
        <v>175.58033333333333</v>
      </c>
      <c r="AE402" s="54"/>
    </row>
    <row r="403" spans="2:31" x14ac:dyDescent="0.3">
      <c r="B403" s="14" t="s">
        <v>47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3.9138333333333355</v>
      </c>
      <c r="M403" s="44">
        <v>18.53</v>
      </c>
      <c r="N403" s="45">
        <v>10.46</v>
      </c>
      <c r="O403" s="44">
        <v>9.8000000000000007</v>
      </c>
      <c r="P403" s="45">
        <v>10.06</v>
      </c>
      <c r="Q403" s="44">
        <v>10.38</v>
      </c>
      <c r="R403" s="45">
        <v>10.390000000000002</v>
      </c>
      <c r="S403" s="44">
        <v>17.009999999999998</v>
      </c>
      <c r="T403" s="45">
        <v>20.71</v>
      </c>
      <c r="U403" s="44">
        <v>23.72000000000002</v>
      </c>
      <c r="V403" s="45">
        <v>6.76633333333334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80"/>
        <v>141.74016666666671</v>
      </c>
      <c r="AE403" s="54"/>
    </row>
    <row r="404" spans="2:31" x14ac:dyDescent="0.3">
      <c r="B404" s="14" t="s">
        <v>48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0.28849999999999992</v>
      </c>
      <c r="M404" s="44">
        <v>11.188999999999998</v>
      </c>
      <c r="N404" s="45">
        <v>13.129999999999999</v>
      </c>
      <c r="O404" s="44">
        <v>12.050500000000003</v>
      </c>
      <c r="P404" s="45">
        <v>11.830000000000004</v>
      </c>
      <c r="Q404" s="44">
        <v>11.830000000000004</v>
      </c>
      <c r="R404" s="45">
        <v>11.544333333333336</v>
      </c>
      <c r="S404" s="44">
        <v>11.394500000000004</v>
      </c>
      <c r="T404" s="45">
        <v>10.781666666666668</v>
      </c>
      <c r="U404" s="44">
        <v>6.9963333333333333</v>
      </c>
      <c r="V404" s="45">
        <v>0.5548333333333334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80"/>
        <v>101.5896666666667</v>
      </c>
      <c r="AE404" s="54"/>
    </row>
    <row r="405" spans="2:31" x14ac:dyDescent="0.3">
      <c r="B405" s="14" t="s">
        <v>49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54.175166666666655</v>
      </c>
      <c r="N405" s="45">
        <v>122.50750000000002</v>
      </c>
      <c r="O405" s="44">
        <v>132.60583333333335</v>
      </c>
      <c r="P405" s="45">
        <v>132.94566666666668</v>
      </c>
      <c r="Q405" s="44">
        <v>133.86666666666662</v>
      </c>
      <c r="R405" s="45">
        <v>135.46183333333335</v>
      </c>
      <c r="S405" s="44">
        <v>138.13266666666672</v>
      </c>
      <c r="T405" s="45">
        <v>140.77066666666667</v>
      </c>
      <c r="U405" s="44">
        <v>125.93133333333336</v>
      </c>
      <c r="V405" s="45">
        <v>31.907833333333333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80"/>
        <v>1148.305166666667</v>
      </c>
      <c r="AE405" s="54"/>
    </row>
    <row r="406" spans="2:31" x14ac:dyDescent="0.3">
      <c r="B406" s="14" t="s">
        <v>50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5.1213333333333342</v>
      </c>
      <c r="M406" s="44">
        <v>24.628166666666669</v>
      </c>
      <c r="N406" s="45">
        <v>15.987833333333333</v>
      </c>
      <c r="O406" s="44">
        <v>12.670333333333335</v>
      </c>
      <c r="P406" s="45">
        <v>11.057000000000004</v>
      </c>
      <c r="Q406" s="44">
        <v>12.469333333333333</v>
      </c>
      <c r="R406" s="45">
        <v>9.491500000000002</v>
      </c>
      <c r="S406" s="44">
        <v>14.504500000000004</v>
      </c>
      <c r="T406" s="45">
        <v>15.354499999999996</v>
      </c>
      <c r="U406" s="44">
        <v>14.133166666666664</v>
      </c>
      <c r="V406" s="45">
        <v>4.5933333333333337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80"/>
        <v>140.01100000000002</v>
      </c>
      <c r="AE406" s="54"/>
    </row>
    <row r="407" spans="2:31" x14ac:dyDescent="0.3">
      <c r="B407" s="14" t="s">
        <v>109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1.7493333333333332</v>
      </c>
      <c r="M407" s="44">
        <v>17.114333333333338</v>
      </c>
      <c r="N407" s="45">
        <v>14.693499999999993</v>
      </c>
      <c r="O407" s="44">
        <v>4.18</v>
      </c>
      <c r="P407" s="45">
        <v>0.46000000000000085</v>
      </c>
      <c r="Q407" s="44">
        <v>0</v>
      </c>
      <c r="R407" s="45">
        <v>0</v>
      </c>
      <c r="S407" s="44">
        <v>1.2199999999999989</v>
      </c>
      <c r="T407" s="45">
        <v>0</v>
      </c>
      <c r="U407" s="44">
        <v>3.6499999999999986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80"/>
        <v>43.067166666666658</v>
      </c>
      <c r="AE407" s="54"/>
    </row>
    <row r="408" spans="2:31" x14ac:dyDescent="0.3">
      <c r="B408" s="1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30.004166666666663</v>
      </c>
      <c r="N408" s="45">
        <v>48.219999999999992</v>
      </c>
      <c r="O408" s="44">
        <v>23.842666666666666</v>
      </c>
      <c r="P408" s="45">
        <v>17.83833333333332</v>
      </c>
      <c r="Q408" s="44">
        <v>21.312333333333342</v>
      </c>
      <c r="R408" s="45">
        <v>0</v>
      </c>
      <c r="S408" s="44">
        <v>0</v>
      </c>
      <c r="T408" s="45">
        <v>0</v>
      </c>
      <c r="U408" s="44">
        <v>0</v>
      </c>
      <c r="V408" s="45">
        <v>10.422833333333333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80"/>
        <v>151.64033333333333</v>
      </c>
      <c r="AE408" s="54"/>
    </row>
    <row r="409" spans="2:31" x14ac:dyDescent="0.3">
      <c r="B409" s="1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</v>
      </c>
      <c r="M409" s="44">
        <v>16.622666666666671</v>
      </c>
      <c r="N409" s="45">
        <v>12.485166666666663</v>
      </c>
      <c r="O409" s="44">
        <v>4.7738333333333394</v>
      </c>
      <c r="P409" s="45">
        <v>3.8748333333333393</v>
      </c>
      <c r="Q409" s="44">
        <v>5.3016666666666641</v>
      </c>
      <c r="R409" s="45">
        <v>6.8043333333333331</v>
      </c>
      <c r="S409" s="44">
        <v>13.86033333333333</v>
      </c>
      <c r="T409" s="45">
        <v>0</v>
      </c>
      <c r="U409" s="44">
        <v>14.612166666666667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80"/>
        <v>78.335000000000008</v>
      </c>
      <c r="AE409" s="54"/>
    </row>
    <row r="410" spans="2:31" x14ac:dyDescent="0.3">
      <c r="B410" s="1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28.59566666666667</v>
      </c>
      <c r="O410" s="44">
        <v>5.9699999999999989</v>
      </c>
      <c r="P410" s="45">
        <v>9.5300000000000011</v>
      </c>
      <c r="Q410" s="44">
        <v>26.72</v>
      </c>
      <c r="R410" s="45">
        <v>59.991666666666653</v>
      </c>
      <c r="S410" s="44">
        <v>60.389666666666685</v>
      </c>
      <c r="T410" s="45">
        <v>60.749666666666641</v>
      </c>
      <c r="U410" s="44">
        <v>38.085833333333326</v>
      </c>
      <c r="V410" s="45">
        <v>36.957333333333331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80"/>
        <v>326.98983333333331</v>
      </c>
      <c r="AE410" s="54"/>
    </row>
    <row r="411" spans="2:31" x14ac:dyDescent="0.3">
      <c r="B411" s="1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4.4333333333333336E-2</v>
      </c>
      <c r="M411" s="44">
        <v>22.068833333333334</v>
      </c>
      <c r="N411" s="45">
        <v>22.675166666666659</v>
      </c>
      <c r="O411" s="44">
        <v>5.1666666666666687E-2</v>
      </c>
      <c r="P411" s="45">
        <v>6.1150000000000038</v>
      </c>
      <c r="Q411" s="44">
        <v>1.8000000000000114</v>
      </c>
      <c r="R411" s="45">
        <v>9.0000000000003411E-2</v>
      </c>
      <c r="S411" s="44">
        <v>19.429499999999994</v>
      </c>
      <c r="T411" s="45">
        <v>0</v>
      </c>
      <c r="U411" s="44">
        <v>0</v>
      </c>
      <c r="V411" s="45">
        <v>15.792999999999999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80"/>
        <v>88.067499999999995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2.5665000000000004</v>
      </c>
      <c r="M412" s="44">
        <v>48.079500000000017</v>
      </c>
      <c r="N412" s="45">
        <v>38.421166666666664</v>
      </c>
      <c r="O412" s="44">
        <v>34.407333333333327</v>
      </c>
      <c r="P412" s="45">
        <v>33.119833333333332</v>
      </c>
      <c r="Q412" s="44">
        <v>32.102333333333313</v>
      </c>
      <c r="R412" s="45">
        <v>34.916499999999999</v>
      </c>
      <c r="S412" s="44">
        <v>32.19</v>
      </c>
      <c r="T412" s="45">
        <v>27.760000000000005</v>
      </c>
      <c r="U412" s="44">
        <v>9.4399999999999977</v>
      </c>
      <c r="V412" s="45">
        <v>7.2363333333333353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80"/>
        <v>300.23949999999996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5.1418333333333335</v>
      </c>
      <c r="M413" s="44">
        <v>38.198333333333345</v>
      </c>
      <c r="N413" s="45">
        <v>33.714666666666659</v>
      </c>
      <c r="O413" s="44">
        <v>30.684166666666659</v>
      </c>
      <c r="P413" s="45">
        <v>30.193666666666676</v>
      </c>
      <c r="Q413" s="44">
        <v>29.712499999999991</v>
      </c>
      <c r="R413" s="45">
        <v>30.1175</v>
      </c>
      <c r="S413" s="44">
        <v>30.224999999999966</v>
      </c>
      <c r="T413" s="45">
        <v>30.207333333333338</v>
      </c>
      <c r="U413" s="44">
        <v>23.370333333333335</v>
      </c>
      <c r="V413" s="45">
        <v>2.4503333333333326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80"/>
        <v>284.01566666666668</v>
      </c>
      <c r="AE413" s="54"/>
    </row>
    <row r="414" spans="2:31" x14ac:dyDescent="0.3">
      <c r="B414" s="4" t="s">
        <v>110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2.5816666666666661</v>
      </c>
      <c r="M414" s="44">
        <v>28.584999999999997</v>
      </c>
      <c r="N414" s="45">
        <v>7.1723333333333326</v>
      </c>
      <c r="O414" s="44">
        <v>13.453833333333339</v>
      </c>
      <c r="P414" s="45">
        <v>18.201666666666664</v>
      </c>
      <c r="Q414" s="44">
        <v>19.316333333333333</v>
      </c>
      <c r="R414" s="45">
        <v>21.829499999999999</v>
      </c>
      <c r="S414" s="44">
        <v>21.83583333333333</v>
      </c>
      <c r="T414" s="45">
        <v>36.332333333333324</v>
      </c>
      <c r="U414" s="44">
        <v>36.395333333333333</v>
      </c>
      <c r="V414" s="45">
        <v>14.721833333333331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80"/>
        <v>220.42566666666664</v>
      </c>
      <c r="AE414" s="54"/>
    </row>
    <row r="415" spans="2:31" x14ac:dyDescent="0.3">
      <c r="B415" s="4" t="s">
        <v>57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1.3493333333333335</v>
      </c>
      <c r="M415" s="44">
        <v>12.519999999999989</v>
      </c>
      <c r="N415" s="45">
        <v>3.1499999999999986</v>
      </c>
      <c r="O415" s="44">
        <v>1.5599999999999987</v>
      </c>
      <c r="P415" s="45">
        <v>0.48999999999999844</v>
      </c>
      <c r="Q415" s="44">
        <v>0.55999999999999872</v>
      </c>
      <c r="R415" s="45">
        <v>0.84999999999999787</v>
      </c>
      <c r="S415" s="44">
        <v>2.5500000000000007</v>
      </c>
      <c r="T415" s="45">
        <v>1.6500000000000004</v>
      </c>
      <c r="U415" s="44">
        <v>2.6899999999999982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80"/>
        <v>27.369333333333316</v>
      </c>
      <c r="AE415" s="54"/>
    </row>
    <row r="416" spans="2:31" x14ac:dyDescent="0.3">
      <c r="B416" s="4" t="s">
        <v>58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6.6709999999999949</v>
      </c>
      <c r="N416" s="45">
        <v>9.0536666666666612</v>
      </c>
      <c r="O416" s="44">
        <v>10.962833333333331</v>
      </c>
      <c r="P416" s="45">
        <v>4.9600000000000009</v>
      </c>
      <c r="Q416" s="44">
        <v>3.980000000000004</v>
      </c>
      <c r="R416" s="45">
        <v>5.0300000000000011</v>
      </c>
      <c r="S416" s="44">
        <v>4.9399999999999977</v>
      </c>
      <c r="T416" s="45">
        <v>2.25</v>
      </c>
      <c r="U416" s="44">
        <v>0</v>
      </c>
      <c r="V416" s="45">
        <v>2.049999999999989E-2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80"/>
        <v>47.867999999999988</v>
      </c>
      <c r="AE416" s="54"/>
    </row>
    <row r="417" spans="2:31" x14ac:dyDescent="0.3">
      <c r="B417" s="4" t="s">
        <v>111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7.5000000000000032E-3</v>
      </c>
      <c r="M417" s="44">
        <v>5.0706666666666695</v>
      </c>
      <c r="N417" s="45">
        <v>6.6703333333333328</v>
      </c>
      <c r="O417" s="44">
        <v>4.2216666666666702</v>
      </c>
      <c r="P417" s="45">
        <v>2.5968333333333335</v>
      </c>
      <c r="Q417" s="44">
        <v>2.2290000000000001</v>
      </c>
      <c r="R417" s="45">
        <v>3.7918333333333316</v>
      </c>
      <c r="S417" s="44">
        <v>7.697166666666666</v>
      </c>
      <c r="T417" s="45">
        <v>7.9301666666666693</v>
      </c>
      <c r="U417" s="44">
        <v>6.5320000000000018</v>
      </c>
      <c r="V417" s="45">
        <v>0.76866666666666661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80"/>
        <v>47.515833333333347</v>
      </c>
      <c r="AE417" s="54"/>
    </row>
    <row r="418" spans="2:31" x14ac:dyDescent="0.3">
      <c r="B418" s="4" t="s">
        <v>59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0.5056666666666666</v>
      </c>
      <c r="N418" s="45">
        <v>5.2878333333333325</v>
      </c>
      <c r="O418" s="44">
        <v>0.76066666666666627</v>
      </c>
      <c r="P418" s="45">
        <v>0</v>
      </c>
      <c r="Q418" s="44">
        <v>0.21766666666666504</v>
      </c>
      <c r="R418" s="45">
        <v>1.7791666666666623</v>
      </c>
      <c r="S418" s="44">
        <v>9.7446666666666637</v>
      </c>
      <c r="T418" s="45">
        <v>0</v>
      </c>
      <c r="U418" s="44">
        <v>0</v>
      </c>
      <c r="V418" s="45">
        <v>2.3851666666666658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80"/>
        <v>20.680833333333322</v>
      </c>
      <c r="AE418" s="54"/>
    </row>
    <row r="419" spans="2:31" x14ac:dyDescent="0.3">
      <c r="B419" s="4" t="s">
        <v>60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1.1668333333333334</v>
      </c>
      <c r="N419" s="45">
        <v>0</v>
      </c>
      <c r="O419" s="44">
        <v>0</v>
      </c>
      <c r="P419" s="45">
        <v>0</v>
      </c>
      <c r="Q419" s="44">
        <v>0</v>
      </c>
      <c r="R419" s="45">
        <v>0.18266666666666598</v>
      </c>
      <c r="S419" s="44">
        <v>0</v>
      </c>
      <c r="T419" s="45">
        <v>1.987000000000001</v>
      </c>
      <c r="U419" s="44">
        <v>4.2948333333333339</v>
      </c>
      <c r="V419" s="45">
        <v>0.54233333333333333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80"/>
        <v>8.1736666666666675</v>
      </c>
      <c r="AE419" s="54"/>
    </row>
    <row r="420" spans="2:31" x14ac:dyDescent="0.3">
      <c r="B420" s="4" t="s">
        <v>61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10.907333333333334</v>
      </c>
      <c r="N420" s="45">
        <v>13.900166666666669</v>
      </c>
      <c r="O420" s="44">
        <v>9.7900000000000063</v>
      </c>
      <c r="P420" s="45">
        <v>38.751999999999995</v>
      </c>
      <c r="Q420" s="44">
        <v>33.54</v>
      </c>
      <c r="R420" s="45">
        <v>58.688499999999991</v>
      </c>
      <c r="S420" s="44">
        <v>27.210000000000008</v>
      </c>
      <c r="T420" s="45">
        <v>39.994833333333332</v>
      </c>
      <c r="U420" s="44">
        <v>45.657666666666685</v>
      </c>
      <c r="V420" s="45">
        <v>7.9410000000000025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80"/>
        <v>286.38149999999996</v>
      </c>
      <c r="AE420" s="54"/>
    </row>
    <row r="421" spans="2:31" x14ac:dyDescent="0.3">
      <c r="B421" s="4" t="s">
        <v>62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10.78433333333334</v>
      </c>
      <c r="N421" s="45">
        <v>8.6468333333333369</v>
      </c>
      <c r="O421" s="44">
        <v>19.96416666666666</v>
      </c>
      <c r="P421" s="45">
        <v>17.308833333333336</v>
      </c>
      <c r="Q421" s="44">
        <v>21.51883333333334</v>
      </c>
      <c r="R421" s="45">
        <v>18.673999999999999</v>
      </c>
      <c r="S421" s="44">
        <v>33.218333333333327</v>
      </c>
      <c r="T421" s="45">
        <v>34.175999999999995</v>
      </c>
      <c r="U421" s="44">
        <v>32.816000000000003</v>
      </c>
      <c r="V421" s="45">
        <v>8.0046666666666706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80"/>
        <v>205.11200000000002</v>
      </c>
      <c r="AE421" s="54"/>
    </row>
    <row r="422" spans="2:31" x14ac:dyDescent="0.3">
      <c r="B422" s="4" t="s">
        <v>63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33.958666666666637</v>
      </c>
      <c r="N422" s="45">
        <v>29.159999999999986</v>
      </c>
      <c r="O422" s="44">
        <v>22.016166666666667</v>
      </c>
      <c r="P422" s="45">
        <v>0</v>
      </c>
      <c r="Q422" s="44">
        <v>17.130166666666657</v>
      </c>
      <c r="R422" s="45">
        <v>0.28616666666666696</v>
      </c>
      <c r="S422" s="44">
        <v>7.868999999999998</v>
      </c>
      <c r="T422" s="45">
        <v>7.5790000000000024</v>
      </c>
      <c r="U422" s="44">
        <v>0.88116666666666743</v>
      </c>
      <c r="V422" s="45">
        <v>0.28299999999999981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80"/>
        <v>119.1633333333333</v>
      </c>
      <c r="AE422" s="54"/>
    </row>
    <row r="423" spans="2:31" x14ac:dyDescent="0.3">
      <c r="B423" s="4" t="s">
        <v>64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10.384333333333327</v>
      </c>
      <c r="N423" s="45">
        <v>9.7716666666666629</v>
      </c>
      <c r="O423" s="44">
        <v>1.9169999999999989</v>
      </c>
      <c r="P423" s="45">
        <v>1.0749999999999977</v>
      </c>
      <c r="Q423" s="44">
        <v>1.7790000000000028</v>
      </c>
      <c r="R423" s="45">
        <v>4.8959999999999999</v>
      </c>
      <c r="S423" s="44">
        <v>13.794166666666653</v>
      </c>
      <c r="T423" s="45">
        <v>0</v>
      </c>
      <c r="U423" s="44">
        <v>18.948500000000021</v>
      </c>
      <c r="V423" s="45">
        <v>4.2860000000000005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80"/>
        <v>66.851666666666674</v>
      </c>
      <c r="AE423" s="54"/>
    </row>
    <row r="424" spans="2:31" x14ac:dyDescent="0.3">
      <c r="B424" s="4" t="s">
        <v>112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18.202166666666681</v>
      </c>
      <c r="N424" s="45">
        <v>14.714166666666666</v>
      </c>
      <c r="O424" s="44">
        <v>4.5520000000000023</v>
      </c>
      <c r="P424" s="45">
        <v>0</v>
      </c>
      <c r="Q424" s="44">
        <v>0</v>
      </c>
      <c r="R424" s="45">
        <v>0</v>
      </c>
      <c r="S424" s="44">
        <v>0</v>
      </c>
      <c r="T424" s="45">
        <v>0</v>
      </c>
      <c r="U424" s="44">
        <v>18.852666666666675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80"/>
        <v>56.321000000000026</v>
      </c>
      <c r="AE424" s="54"/>
    </row>
    <row r="425" spans="2:31" x14ac:dyDescent="0.3">
      <c r="B425" s="4" t="s">
        <v>65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1.8246666666666671</v>
      </c>
      <c r="M425" s="44">
        <v>15.590000000000009</v>
      </c>
      <c r="N425" s="45">
        <v>7.1700000000000017</v>
      </c>
      <c r="O425" s="44">
        <v>2.5100000000000016</v>
      </c>
      <c r="P425" s="45">
        <v>0</v>
      </c>
      <c r="Q425" s="44">
        <v>0</v>
      </c>
      <c r="R425" s="45">
        <v>0</v>
      </c>
      <c r="S425" s="44">
        <v>2.370000000000001</v>
      </c>
      <c r="T425" s="45">
        <v>2.6900000000000013</v>
      </c>
      <c r="U425" s="44">
        <v>2.6499999999999986</v>
      </c>
      <c r="V425" s="45">
        <v>10.255500000000008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80"/>
        <v>45.060166666666689</v>
      </c>
      <c r="AE425" s="54"/>
    </row>
    <row r="426" spans="2:31" x14ac:dyDescent="0.3">
      <c r="B426" s="4" t="s">
        <v>66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0"/>
        <v>0</v>
      </c>
      <c r="AE426" s="54"/>
    </row>
    <row r="427" spans="2:31" x14ac:dyDescent="0.3">
      <c r="B427" s="4" t="s">
        <v>67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0.35066666666666679</v>
      </c>
      <c r="N427" s="45">
        <v>2.183333333333334E-2</v>
      </c>
      <c r="O427" s="44">
        <v>0</v>
      </c>
      <c r="P427" s="45">
        <v>0</v>
      </c>
      <c r="Q427" s="44">
        <v>0</v>
      </c>
      <c r="R427" s="45">
        <v>0.18216666666666637</v>
      </c>
      <c r="S427" s="44">
        <v>0.34900000000000125</v>
      </c>
      <c r="T427" s="45">
        <v>1.6246666666666663</v>
      </c>
      <c r="U427" s="44">
        <v>0.37766666666666648</v>
      </c>
      <c r="V427" s="45">
        <v>0.68566666666666687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0"/>
        <v>3.5916666666666677</v>
      </c>
      <c r="AE427" s="54"/>
    </row>
    <row r="428" spans="2:31" x14ac:dyDescent="0.3">
      <c r="B428" s="4" t="s">
        <v>68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23.820666666666657</v>
      </c>
      <c r="N428" s="45">
        <v>62.848666666666638</v>
      </c>
      <c r="O428" s="44">
        <v>75.819999999999993</v>
      </c>
      <c r="P428" s="45">
        <v>78.31</v>
      </c>
      <c r="Q428" s="44">
        <v>74.399999999999977</v>
      </c>
      <c r="R428" s="45">
        <v>72.37</v>
      </c>
      <c r="S428" s="44">
        <v>61.07000000000005</v>
      </c>
      <c r="T428" s="45">
        <v>0</v>
      </c>
      <c r="U428" s="44">
        <v>37.565500000000007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0"/>
        <v>486.20483333333328</v>
      </c>
      <c r="AE428" s="54"/>
    </row>
    <row r="429" spans="2:31" x14ac:dyDescent="0.3">
      <c r="B429" s="4" t="s">
        <v>69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1.3249999999999991</v>
      </c>
      <c r="N429" s="45">
        <v>5.798666666666672</v>
      </c>
      <c r="O429" s="44">
        <v>2.3451666666666671</v>
      </c>
      <c r="P429" s="45">
        <v>1.8051666666666646</v>
      </c>
      <c r="Q429" s="44">
        <v>7.7999999999999278E-2</v>
      </c>
      <c r="R429" s="45">
        <v>0</v>
      </c>
      <c r="S429" s="44">
        <v>0</v>
      </c>
      <c r="T429" s="45">
        <v>1.745833333333332</v>
      </c>
      <c r="U429" s="44">
        <v>7.5075000000000029</v>
      </c>
      <c r="V429" s="45">
        <v>2.2821666666666669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0"/>
        <v>22.887500000000003</v>
      </c>
      <c r="AE429" s="54"/>
    </row>
    <row r="430" spans="2:31" x14ac:dyDescent="0.3">
      <c r="B430" s="4" t="s">
        <v>70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1.6915000000000002</v>
      </c>
      <c r="M430" s="44">
        <v>52.705999999999989</v>
      </c>
      <c r="N430" s="45">
        <v>37.91283333333331</v>
      </c>
      <c r="O430" s="44">
        <v>20.825666666666677</v>
      </c>
      <c r="P430" s="45">
        <v>18.593499999999999</v>
      </c>
      <c r="Q430" s="44">
        <v>17.185999999999986</v>
      </c>
      <c r="R430" s="45">
        <v>26.12033333333336</v>
      </c>
      <c r="S430" s="44">
        <v>21.659999999999997</v>
      </c>
      <c r="T430" s="45">
        <v>24.209999999999994</v>
      </c>
      <c r="U430" s="44">
        <v>15.11999999999999</v>
      </c>
      <c r="V430" s="45">
        <v>19.357666666666674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0"/>
        <v>255.38349999999997</v>
      </c>
      <c r="AE430" s="54"/>
    </row>
    <row r="431" spans="2:31" x14ac:dyDescent="0.3">
      <c r="B431" s="4" t="s">
        <v>71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2.0499999999999998</v>
      </c>
      <c r="M431" s="44">
        <v>23.612166666666678</v>
      </c>
      <c r="N431" s="45">
        <v>26.319333333333368</v>
      </c>
      <c r="O431" s="44">
        <v>3.7871666666666659</v>
      </c>
      <c r="P431" s="45">
        <v>0</v>
      </c>
      <c r="Q431" s="44">
        <v>0</v>
      </c>
      <c r="R431" s="45">
        <v>0</v>
      </c>
      <c r="S431" s="44">
        <v>0</v>
      </c>
      <c r="T431" s="45">
        <v>1.9143333333333332</v>
      </c>
      <c r="U431" s="44">
        <v>1.1243333333333334</v>
      </c>
      <c r="V431" s="45">
        <v>0.17516666666666675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0"/>
        <v>58.982500000000044</v>
      </c>
      <c r="AE431" s="54"/>
    </row>
    <row r="432" spans="2:31" x14ac:dyDescent="0.3">
      <c r="B432" s="4" t="s">
        <v>72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0"/>
        <v>0</v>
      </c>
      <c r="AE432" s="54"/>
    </row>
    <row r="433" spans="2:31" x14ac:dyDescent="0.3">
      <c r="B433" s="4" t="s">
        <v>73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6.2734999999999976</v>
      </c>
      <c r="M433" s="44">
        <v>39.60349999999999</v>
      </c>
      <c r="N433" s="45">
        <v>22.397666666666648</v>
      </c>
      <c r="O433" s="44">
        <v>6.1890000000000063</v>
      </c>
      <c r="P433" s="45">
        <v>6.4006666666666581</v>
      </c>
      <c r="Q433" s="44">
        <v>9.4096666666666682</v>
      </c>
      <c r="R433" s="45">
        <v>14.754500000000004</v>
      </c>
      <c r="S433" s="44">
        <v>30.30749999999999</v>
      </c>
      <c r="T433" s="45">
        <v>42.823499999999974</v>
      </c>
      <c r="U433" s="44">
        <v>51.45266666666668</v>
      </c>
      <c r="V433" s="45">
        <v>41.116333333333323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0"/>
        <v>270.72849999999994</v>
      </c>
      <c r="AE433" s="54"/>
    </row>
    <row r="434" spans="2:31" x14ac:dyDescent="0.3">
      <c r="B434" s="4" t="s">
        <v>74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0.25316666666666648</v>
      </c>
      <c r="O434" s="44">
        <v>6.7783333333333351</v>
      </c>
      <c r="P434" s="45">
        <v>11.993666666666664</v>
      </c>
      <c r="Q434" s="44">
        <v>17.143833333333337</v>
      </c>
      <c r="R434" s="45">
        <v>18.136699999999998</v>
      </c>
      <c r="S434" s="44">
        <v>18.52</v>
      </c>
      <c r="T434" s="45">
        <v>20.581500000000002</v>
      </c>
      <c r="U434" s="44">
        <v>19.896166666666669</v>
      </c>
      <c r="V434" s="45">
        <v>13.991499999999998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0"/>
        <v>127.29486666666668</v>
      </c>
      <c r="AE434" s="54"/>
    </row>
    <row r="435" spans="2:31" x14ac:dyDescent="0.3">
      <c r="B435" s="4" t="s">
        <v>75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2.7985000000000002</v>
      </c>
      <c r="N435" s="45">
        <v>12.882666666666669</v>
      </c>
      <c r="O435" s="44">
        <v>33.099166666666662</v>
      </c>
      <c r="P435" s="45">
        <v>3.3628333333333313</v>
      </c>
      <c r="Q435" s="44">
        <v>53.185499999999998</v>
      </c>
      <c r="R435" s="45">
        <v>34.795000000000002</v>
      </c>
      <c r="S435" s="44">
        <v>38.217999999999982</v>
      </c>
      <c r="T435" s="45">
        <v>11.740333333333336</v>
      </c>
      <c r="U435" s="44">
        <v>1.4203333333333323</v>
      </c>
      <c r="V435" s="45">
        <v>1.5488333333333333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0"/>
        <v>193.05116666666666</v>
      </c>
      <c r="AE435" s="54"/>
    </row>
    <row r="436" spans="2:31" x14ac:dyDescent="0.3">
      <c r="B436" s="4" t="s">
        <v>76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25.155999999999999</v>
      </c>
      <c r="N436" s="45">
        <v>23.265000000000011</v>
      </c>
      <c r="O436" s="44">
        <v>9.8376666666666743</v>
      </c>
      <c r="P436" s="45">
        <v>9.3491666666666742</v>
      </c>
      <c r="Q436" s="44">
        <v>11.305333333333342</v>
      </c>
      <c r="R436" s="45">
        <v>17.320666666666675</v>
      </c>
      <c r="S436" s="44">
        <v>10.039999999999992</v>
      </c>
      <c r="T436" s="45">
        <v>11.169999999999987</v>
      </c>
      <c r="U436" s="44">
        <v>3.4500000000000028</v>
      </c>
      <c r="V436" s="45">
        <v>3.8638333333333321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0"/>
        <v>124.75766666666668</v>
      </c>
      <c r="AE436" s="54"/>
    </row>
    <row r="437" spans="2:31" x14ac:dyDescent="0.3">
      <c r="B437" s="4" t="s">
        <v>77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1.2548333333333337</v>
      </c>
      <c r="N437" s="45">
        <v>1.4683333333333317</v>
      </c>
      <c r="O437" s="44">
        <v>0.8438333333333331</v>
      </c>
      <c r="P437" s="45">
        <v>0</v>
      </c>
      <c r="Q437" s="44">
        <v>0</v>
      </c>
      <c r="R437" s="45">
        <v>1.5816666666666659</v>
      </c>
      <c r="S437" s="44">
        <v>5.4154999999999953</v>
      </c>
      <c r="T437" s="45">
        <v>10.37066666666666</v>
      </c>
      <c r="U437" s="44">
        <v>12.603833333333338</v>
      </c>
      <c r="V437" s="45">
        <v>1.8596666666666672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0"/>
        <v>35.398333333333326</v>
      </c>
      <c r="AE437" s="54"/>
    </row>
    <row r="438" spans="2:31" x14ac:dyDescent="0.3">
      <c r="B438" s="4" t="s">
        <v>78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0.9928333333333339</v>
      </c>
      <c r="M438" s="44">
        <v>7.4800000000000058</v>
      </c>
      <c r="N438" s="45">
        <v>14.330000000000014</v>
      </c>
      <c r="O438" s="44">
        <v>19.460000000000019</v>
      </c>
      <c r="P438" s="45">
        <v>21.839999999999989</v>
      </c>
      <c r="Q438" s="44">
        <v>21.789999999999981</v>
      </c>
      <c r="R438" s="45">
        <v>19.22000000000002</v>
      </c>
      <c r="S438" s="44">
        <v>18.80999999999997</v>
      </c>
      <c r="T438" s="45">
        <v>15.860000000000012</v>
      </c>
      <c r="U438" s="44">
        <v>9.82</v>
      </c>
      <c r="V438" s="45">
        <v>3.3213333333333313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0"/>
        <v>152.92416666666668</v>
      </c>
      <c r="AE438" s="54"/>
    </row>
    <row r="439" spans="2:31" x14ac:dyDescent="0.3">
      <c r="B439" s="4" t="s">
        <v>79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2.591333333333333</v>
      </c>
      <c r="M439" s="44">
        <v>22.866500000000006</v>
      </c>
      <c r="N439" s="45">
        <v>33.1905</v>
      </c>
      <c r="O439" s="44">
        <v>40.109999999999978</v>
      </c>
      <c r="P439" s="45">
        <v>0</v>
      </c>
      <c r="Q439" s="44">
        <v>0</v>
      </c>
      <c r="R439" s="45">
        <v>0</v>
      </c>
      <c r="S439" s="44">
        <v>0</v>
      </c>
      <c r="T439" s="45">
        <v>16.256333333333334</v>
      </c>
      <c r="U439" s="44">
        <v>1.6654999999999991</v>
      </c>
      <c r="V439" s="45">
        <v>3.4026666666666663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0"/>
        <v>120.08283333333331</v>
      </c>
      <c r="AE439" s="54"/>
    </row>
    <row r="440" spans="2:31" x14ac:dyDescent="0.3">
      <c r="B440" s="4" t="s">
        <v>80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2.0623333333333327</v>
      </c>
      <c r="M440" s="44">
        <v>24.831333333333308</v>
      </c>
      <c r="N440" s="45">
        <v>43.609833333333334</v>
      </c>
      <c r="O440" s="44">
        <v>21.973833333333332</v>
      </c>
      <c r="P440" s="45">
        <v>0</v>
      </c>
      <c r="Q440" s="44">
        <v>23.448166666666665</v>
      </c>
      <c r="R440" s="45">
        <v>15.408500000000002</v>
      </c>
      <c r="S440" s="44">
        <v>3.7249999999999992</v>
      </c>
      <c r="T440" s="45">
        <v>11.96683333333333</v>
      </c>
      <c r="U440" s="44">
        <v>13.830999999999994</v>
      </c>
      <c r="V440" s="45">
        <v>3.5935000000000001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0"/>
        <v>164.4503333333333</v>
      </c>
      <c r="AE440" s="54"/>
    </row>
    <row r="441" spans="2:31" x14ac:dyDescent="0.3">
      <c r="B441" s="4" t="s">
        <v>88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0"/>
        <v>0</v>
      </c>
      <c r="AE441" s="54"/>
    </row>
    <row r="442" spans="2:31" x14ac:dyDescent="0.3">
      <c r="B442" s="4" t="s">
        <v>97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12.342499999999999</v>
      </c>
      <c r="O442" s="44">
        <v>2.0700000000000003</v>
      </c>
      <c r="P442" s="45">
        <v>3.8900000000000006</v>
      </c>
      <c r="Q442" s="44">
        <v>10.740000000000009</v>
      </c>
      <c r="R442" s="45">
        <v>42.376999999999995</v>
      </c>
      <c r="S442" s="44">
        <v>42.980333333333341</v>
      </c>
      <c r="T442" s="45">
        <v>43.940833333333337</v>
      </c>
      <c r="U442" s="44">
        <v>43.882500000000007</v>
      </c>
      <c r="V442" s="45">
        <v>35.652333333333331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0"/>
        <v>237.87549999999999</v>
      </c>
      <c r="AE442" s="54"/>
    </row>
    <row r="443" spans="2:31" x14ac:dyDescent="0.3">
      <c r="B443" s="4" t="s">
        <v>94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4.1263333333333323</v>
      </c>
      <c r="N443" s="45">
        <v>1.0713333333333326</v>
      </c>
      <c r="O443" s="44">
        <v>0</v>
      </c>
      <c r="P443" s="45">
        <v>0</v>
      </c>
      <c r="Q443" s="44">
        <v>0</v>
      </c>
      <c r="R443" s="45">
        <v>0</v>
      </c>
      <c r="S443" s="44">
        <v>9.2185000000000059</v>
      </c>
      <c r="T443" s="45">
        <v>0</v>
      </c>
      <c r="U443" s="44">
        <v>0</v>
      </c>
      <c r="V443" s="45">
        <v>9.7353333333333367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0"/>
        <v>24.151500000000006</v>
      </c>
      <c r="AE443" s="54"/>
    </row>
    <row r="444" spans="2:31" x14ac:dyDescent="0.3">
      <c r="B444" s="4" t="s">
        <v>95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33.217333333333329</v>
      </c>
      <c r="N444" s="45">
        <v>14.287333333333329</v>
      </c>
      <c r="O444" s="44">
        <v>9.789999999999992</v>
      </c>
      <c r="P444" s="45">
        <v>0</v>
      </c>
      <c r="Q444" s="44">
        <v>0.85999999999999943</v>
      </c>
      <c r="R444" s="45">
        <v>0</v>
      </c>
      <c r="S444" s="44">
        <v>3.7199999999999989</v>
      </c>
      <c r="T444" s="45">
        <v>3.5400000000000063</v>
      </c>
      <c r="U444" s="44">
        <v>7.8199999999999932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0"/>
        <v>73.234666666666641</v>
      </c>
      <c r="AE444" s="54"/>
    </row>
    <row r="445" spans="2:31" x14ac:dyDescent="0.3">
      <c r="B445" s="4" t="s">
        <v>96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3.8798333333333321</v>
      </c>
      <c r="M445" s="44">
        <v>46.274000000000015</v>
      </c>
      <c r="N445" s="45">
        <v>22.183500000000013</v>
      </c>
      <c r="O445" s="44">
        <v>23.38699999999999</v>
      </c>
      <c r="P445" s="45">
        <v>23.793333333333319</v>
      </c>
      <c r="Q445" s="44">
        <v>21.564333333333344</v>
      </c>
      <c r="R445" s="45">
        <v>18.313499999999994</v>
      </c>
      <c r="S445" s="44">
        <v>16.437166666666666</v>
      </c>
      <c r="T445" s="45">
        <v>13.247333333333327</v>
      </c>
      <c r="U445" s="44">
        <v>7.3256666666666641</v>
      </c>
      <c r="V445" s="45">
        <v>1.7456666666666665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0"/>
        <v>198.15133333333335</v>
      </c>
      <c r="AE445" s="54"/>
    </row>
    <row r="446" spans="2:31" x14ac:dyDescent="0.3">
      <c r="B446" s="4" t="s">
        <v>102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13.518833333333339</v>
      </c>
      <c r="N446" s="45">
        <v>37.787666666666659</v>
      </c>
      <c r="O446" s="44">
        <v>9.3714999999999975</v>
      </c>
      <c r="P446" s="45">
        <v>4.4320000000000039</v>
      </c>
      <c r="Q446" s="44">
        <v>0</v>
      </c>
      <c r="R446" s="45">
        <v>1.036000000000006</v>
      </c>
      <c r="S446" s="44">
        <v>2.1129999999999991</v>
      </c>
      <c r="T446" s="45">
        <v>0.21816666666667336</v>
      </c>
      <c r="U446" s="44">
        <v>0</v>
      </c>
      <c r="V446" s="45">
        <v>20.838833333333334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0"/>
        <v>89.316000000000003</v>
      </c>
      <c r="AE446" s="54"/>
    </row>
    <row r="447" spans="2:31" x14ac:dyDescent="0.3">
      <c r="B447" s="4" t="s">
        <v>103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0"/>
        <v>0</v>
      </c>
      <c r="AE447" s="54"/>
    </row>
    <row r="448" spans="2:31" x14ac:dyDescent="0.3">
      <c r="B448" s="4" t="s">
        <v>104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20.024500000000021</v>
      </c>
      <c r="N448" s="45">
        <v>23.631333333333338</v>
      </c>
      <c r="O448" s="44">
        <v>29.456999999999987</v>
      </c>
      <c r="P448" s="45">
        <v>22.358833333333337</v>
      </c>
      <c r="Q448" s="44">
        <v>49.396833333333326</v>
      </c>
      <c r="R448" s="45">
        <v>53.157166666666669</v>
      </c>
      <c r="S448" s="44">
        <v>57.300666666666658</v>
      </c>
      <c r="T448" s="45">
        <v>58.721666666666692</v>
      </c>
      <c r="U448" s="44">
        <v>64.279166666666683</v>
      </c>
      <c r="V448" s="45">
        <v>23.023333333333348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0"/>
        <v>401.35050000000007</v>
      </c>
      <c r="AE448" s="54"/>
    </row>
    <row r="449" spans="2:31" x14ac:dyDescent="0.3">
      <c r="B449" s="4" t="s">
        <v>113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1.9309999999999998</v>
      </c>
      <c r="M449" s="44">
        <v>47.23133333333336</v>
      </c>
      <c r="N449" s="45">
        <v>42.398666666666664</v>
      </c>
      <c r="O449" s="44">
        <v>29.065500000000007</v>
      </c>
      <c r="P449" s="45">
        <v>69.547499999999985</v>
      </c>
      <c r="Q449" s="44">
        <v>69.492666666666679</v>
      </c>
      <c r="R449" s="45">
        <v>70.402666666666647</v>
      </c>
      <c r="S449" s="44">
        <v>71.31616666666666</v>
      </c>
      <c r="T449" s="45">
        <v>103.84733333333332</v>
      </c>
      <c r="U449" s="44">
        <v>92.672333333333327</v>
      </c>
      <c r="V449" s="45">
        <v>8.7966666666666651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0"/>
        <v>606.7018333333333</v>
      </c>
      <c r="AE449" s="54"/>
    </row>
    <row r="450" spans="2:31" x14ac:dyDescent="0.3">
      <c r="B450" s="4" t="s">
        <v>115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1.3756666666666664</v>
      </c>
      <c r="M450" s="44">
        <v>21.554666666666655</v>
      </c>
      <c r="N450" s="45">
        <v>48.821000000000041</v>
      </c>
      <c r="O450" s="44">
        <v>9.3366666666666678</v>
      </c>
      <c r="P450" s="45">
        <v>0</v>
      </c>
      <c r="Q450" s="44">
        <v>0</v>
      </c>
      <c r="R450" s="45">
        <v>0</v>
      </c>
      <c r="S450" s="44">
        <v>0</v>
      </c>
      <c r="T450" s="45">
        <v>5.7806666666666597</v>
      </c>
      <c r="U450" s="44">
        <v>5.4868333333333359</v>
      </c>
      <c r="V450" s="45">
        <v>1.3074999999999999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0"/>
        <v>93.663000000000039</v>
      </c>
      <c r="AE450" s="54"/>
    </row>
    <row r="451" spans="2:31" x14ac:dyDescent="0.3">
      <c r="B451" s="4" t="s">
        <v>116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0"/>
        <v>0</v>
      </c>
      <c r="AE451" s="54"/>
    </row>
    <row r="452" spans="2:31" x14ac:dyDescent="0.3">
      <c r="B452" s="4" t="s">
        <v>117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14.200333333333326</v>
      </c>
      <c r="N452" s="45">
        <v>11.168666666666672</v>
      </c>
      <c r="O452" s="44">
        <v>5.4170000000000016</v>
      </c>
      <c r="P452" s="45">
        <v>6.3133333333333308</v>
      </c>
      <c r="Q452" s="44">
        <v>6.7048333333333359</v>
      </c>
      <c r="R452" s="45">
        <v>0</v>
      </c>
      <c r="S452" s="44">
        <v>0</v>
      </c>
      <c r="T452" s="45">
        <v>0.67999999999999972</v>
      </c>
      <c r="U452" s="44">
        <v>4.07</v>
      </c>
      <c r="V452" s="45">
        <v>18.935500000000001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0"/>
        <v>67.489666666666665</v>
      </c>
      <c r="AE452" s="54"/>
    </row>
    <row r="453" spans="2:31" x14ac:dyDescent="0.3">
      <c r="B453" s="4" t="s">
        <v>119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2.2996666666666665</v>
      </c>
      <c r="M453" s="44">
        <v>21.581166666666661</v>
      </c>
      <c r="N453" s="45">
        <v>22.551166666666681</v>
      </c>
      <c r="O453" s="44">
        <v>24.231333333333318</v>
      </c>
      <c r="P453" s="45">
        <v>0.73999999999999488</v>
      </c>
      <c r="Q453" s="44">
        <v>6.5300000000000011</v>
      </c>
      <c r="R453" s="45">
        <v>0</v>
      </c>
      <c r="S453" s="44">
        <v>18.21350000000001</v>
      </c>
      <c r="T453" s="45">
        <v>0</v>
      </c>
      <c r="U453" s="44">
        <v>23.037666666666663</v>
      </c>
      <c r="V453" s="45">
        <v>6.6296666666666662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0"/>
        <v>125.81416666666667</v>
      </c>
      <c r="AE453" s="54"/>
    </row>
    <row r="454" spans="2:31" x14ac:dyDescent="0.3">
      <c r="B454" s="4" t="s">
        <v>120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83.609999999999985</v>
      </c>
      <c r="N454" s="45">
        <v>32.449999999999989</v>
      </c>
      <c r="O454" s="44">
        <v>25.050000000000011</v>
      </c>
      <c r="P454" s="45">
        <v>14.530000000000001</v>
      </c>
      <c r="Q454" s="44">
        <v>12.680000000000007</v>
      </c>
      <c r="R454" s="45">
        <v>11.510000000000019</v>
      </c>
      <c r="S454" s="44">
        <v>26.799999999999983</v>
      </c>
      <c r="T454" s="45">
        <v>24.75</v>
      </c>
      <c r="U454" s="44">
        <v>22.409999999999997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0"/>
        <v>253.79</v>
      </c>
      <c r="AE454" s="54"/>
    </row>
    <row r="455" spans="2:31" x14ac:dyDescent="0.3">
      <c r="B455" s="4" t="s">
        <v>122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1.7989999999999995</v>
      </c>
      <c r="N455" s="45">
        <v>3.6300000000000012</v>
      </c>
      <c r="O455" s="44">
        <v>2.8933333333333335</v>
      </c>
      <c r="P455" s="45">
        <v>2.2800000000000007</v>
      </c>
      <c r="Q455" s="44">
        <v>2.3040000000000003</v>
      </c>
      <c r="R455" s="45">
        <v>2.9478333333333326</v>
      </c>
      <c r="S455" s="44">
        <v>0</v>
      </c>
      <c r="T455" s="45">
        <v>0</v>
      </c>
      <c r="U455" s="44">
        <v>0</v>
      </c>
      <c r="V455" s="45">
        <v>1.9371666666666667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0"/>
        <v>17.791333333333334</v>
      </c>
      <c r="AE455" s="54"/>
    </row>
    <row r="456" spans="2:31" x14ac:dyDescent="0.3">
      <c r="B456" s="4" t="s">
        <v>127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23.288500000000006</v>
      </c>
      <c r="N456" s="45">
        <v>21.701499999999992</v>
      </c>
      <c r="O456" s="44">
        <v>31.221333333333341</v>
      </c>
      <c r="P456" s="45">
        <v>59.642833333333371</v>
      </c>
      <c r="Q456" s="44">
        <v>34</v>
      </c>
      <c r="R456" s="45">
        <v>15.939999999999998</v>
      </c>
      <c r="S456" s="44">
        <v>43.021833333333319</v>
      </c>
      <c r="T456" s="45">
        <v>112.66083333333331</v>
      </c>
      <c r="U456" s="44">
        <v>90.876500000000007</v>
      </c>
      <c r="V456" s="45">
        <v>24.896000000000001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0"/>
        <v>457.24933333333337</v>
      </c>
      <c r="AE456" s="54"/>
    </row>
    <row r="457" spans="2:31" x14ac:dyDescent="0.3">
      <c r="B457" s="4" t="s">
        <v>301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>SUM(E457:AB457)</f>
        <v>0</v>
      </c>
      <c r="AE457" s="54"/>
    </row>
    <row r="458" spans="2:31" x14ac:dyDescent="0.3">
      <c r="B458" s="4" t="s">
        <v>302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9.1333333333333336E-2</v>
      </c>
      <c r="N458" s="45">
        <v>5.2646666666666668</v>
      </c>
      <c r="O458" s="44">
        <v>4.2921666666666702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3.8333333333333331E-3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>SUM(E458:AB458)</f>
        <v>9.6520000000000028</v>
      </c>
      <c r="AE458" s="54"/>
    </row>
    <row r="459" spans="2:31" x14ac:dyDescent="0.3">
      <c r="B459" s="4" t="s">
        <v>303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ref="AD459:AD462" si="81">SUM(E459:AB459)</f>
        <v>0</v>
      </c>
      <c r="AE459" s="54"/>
    </row>
    <row r="460" spans="2:31" x14ac:dyDescent="0.3">
      <c r="B460" s="4" t="s">
        <v>306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1"/>
        <v>0</v>
      </c>
      <c r="AE460" s="54"/>
    </row>
    <row r="461" spans="2:31" x14ac:dyDescent="0.3">
      <c r="B461" s="4" t="s">
        <v>307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1"/>
        <v>0</v>
      </c>
      <c r="AE461" s="54"/>
    </row>
    <row r="462" spans="2:31" x14ac:dyDescent="0.3">
      <c r="B462" s="4" t="s">
        <v>318</v>
      </c>
      <c r="C462" s="4"/>
      <c r="D462" s="4"/>
      <c r="E462" s="44"/>
      <c r="F462" s="45"/>
      <c r="G462" s="44"/>
      <c r="H462" s="45"/>
      <c r="I462" s="44"/>
      <c r="J462" s="45"/>
      <c r="K462" s="44"/>
      <c r="L462" s="45"/>
      <c r="M462" s="44"/>
      <c r="N462" s="45"/>
      <c r="O462" s="44"/>
      <c r="P462" s="45"/>
      <c r="Q462" s="44"/>
      <c r="R462" s="45"/>
      <c r="S462" s="44"/>
      <c r="T462" s="45"/>
      <c r="U462" s="44"/>
      <c r="V462" s="45"/>
      <c r="W462" s="44"/>
      <c r="X462" s="45"/>
      <c r="Y462" s="44"/>
      <c r="Z462" s="45"/>
      <c r="AA462" s="44"/>
      <c r="AB462" s="45"/>
      <c r="AC462" s="54"/>
      <c r="AD462" s="55">
        <f t="shared" si="81"/>
        <v>0</v>
      </c>
      <c r="AE462" s="54"/>
    </row>
    <row r="463" spans="2:31" x14ac:dyDescent="0.3">
      <c r="B463" s="4" t="s">
        <v>319</v>
      </c>
      <c r="C463" s="4"/>
      <c r="D463" s="4"/>
      <c r="E463" s="44"/>
      <c r="F463" s="45"/>
      <c r="G463" s="44"/>
      <c r="H463" s="45"/>
      <c r="I463" s="44"/>
      <c r="J463" s="45"/>
      <c r="K463" s="44"/>
      <c r="L463" s="45"/>
      <c r="M463" s="44"/>
      <c r="N463" s="45"/>
      <c r="O463" s="44"/>
      <c r="P463" s="45"/>
      <c r="Q463" s="44"/>
      <c r="R463" s="45"/>
      <c r="S463" s="44"/>
      <c r="T463" s="45"/>
      <c r="U463" s="44"/>
      <c r="V463" s="45"/>
      <c r="W463" s="44"/>
      <c r="X463" s="45"/>
      <c r="Y463" s="44"/>
      <c r="Z463" s="45"/>
      <c r="AA463" s="44"/>
      <c r="AB463" s="45"/>
      <c r="AC463" s="54"/>
      <c r="AD463" s="55">
        <f>SUM(E463:AB463)</f>
        <v>0</v>
      </c>
      <c r="AE463" s="54"/>
    </row>
    <row r="464" spans="2:31" x14ac:dyDescent="0.3">
      <c r="B464" s="12" t="s">
        <v>2</v>
      </c>
      <c r="C464" s="12"/>
      <c r="D464" s="12"/>
      <c r="E464" s="13">
        <f>SUM(E393:E463)</f>
        <v>0</v>
      </c>
      <c r="F464" s="13">
        <f t="shared" ref="F464" si="82">SUM(F393:F463)</f>
        <v>0</v>
      </c>
      <c r="G464" s="13">
        <f t="shared" ref="G464" si="83">SUM(G393:G463)</f>
        <v>0</v>
      </c>
      <c r="H464" s="13">
        <f t="shared" ref="H464" si="84">SUM(H393:H463)</f>
        <v>0</v>
      </c>
      <c r="I464" s="13">
        <f t="shared" ref="I464" si="85">SUM(I393:I463)</f>
        <v>0</v>
      </c>
      <c r="J464" s="13">
        <f t="shared" ref="J464" si="86">SUM(J393:J463)</f>
        <v>0</v>
      </c>
      <c r="K464" s="13">
        <f t="shared" ref="K464" si="87">SUM(K393:K463)</f>
        <v>0</v>
      </c>
      <c r="L464" s="13">
        <f t="shared" ref="L464" si="88">SUM(L393:L463)</f>
        <v>55.360833333333339</v>
      </c>
      <c r="M464" s="13">
        <f t="shared" ref="M464" si="89">SUM(M393:M463)</f>
        <v>1105.9959999999999</v>
      </c>
      <c r="N464" s="13">
        <f t="shared" ref="N464" si="90">SUM(N393:N463)</f>
        <v>1162.8938333333333</v>
      </c>
      <c r="O464" s="13">
        <f t="shared" ref="O464" si="91">SUM(O393:O463)</f>
        <v>912.97299999999996</v>
      </c>
      <c r="P464" s="13">
        <f t="shared" ref="P464" si="92">SUM(P393:P463)</f>
        <v>801.83283333333316</v>
      </c>
      <c r="Q464" s="13">
        <f t="shared" ref="Q464" si="93">SUM(Q393:Q463)</f>
        <v>924.72283333333337</v>
      </c>
      <c r="R464" s="13">
        <f t="shared" ref="R464" si="94">SUM(R393:R463)</f>
        <v>954.81186666666645</v>
      </c>
      <c r="S464" s="13">
        <f t="shared" ref="S464" si="95">SUM(S393:S463)</f>
        <v>1075.1174999999998</v>
      </c>
      <c r="T464" s="13">
        <f t="shared" ref="T464" si="96">SUM(T393:T463)</f>
        <v>1099.6433333333334</v>
      </c>
      <c r="U464" s="13">
        <f t="shared" ref="U464" si="97">SUM(U393:U463)</f>
        <v>1074.1483333333333</v>
      </c>
      <c r="V464" s="13">
        <f t="shared" ref="V464" si="98">SUM(V393:V463)</f>
        <v>431.31800000000004</v>
      </c>
      <c r="W464" s="13">
        <f t="shared" ref="W464" si="99">SUM(W393:W463)</f>
        <v>0</v>
      </c>
      <c r="X464" s="13">
        <f t="shared" ref="X464" si="100">SUM(X393:X463)</f>
        <v>0</v>
      </c>
      <c r="Y464" s="13">
        <f t="shared" ref="Y464" si="101">SUM(Y393:Y463)</f>
        <v>0</v>
      </c>
      <c r="Z464" s="13">
        <f t="shared" ref="Z464" si="102">SUM(Z393:Z463)</f>
        <v>0</v>
      </c>
      <c r="AA464" s="13">
        <f t="shared" ref="AA464" si="103">SUM(AA393:AA463)</f>
        <v>0</v>
      </c>
      <c r="AB464" s="13">
        <f t="shared" ref="AB464" si="104">SUM(AB393:AB463)</f>
        <v>0</v>
      </c>
      <c r="AC464" s="116">
        <f>SUM(AC393:AE463)</f>
        <v>9598.8183666666664</v>
      </c>
      <c r="AD464" s="116"/>
      <c r="AE464" s="116"/>
    </row>
    <row r="465" spans="2:31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2:31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2:31" x14ac:dyDescent="0.3">
      <c r="B467" s="8">
        <f>'Resumen-Mensual'!$K$26</f>
        <v>45754</v>
      </c>
    </row>
    <row r="468" spans="2:31" x14ac:dyDescent="0.3">
      <c r="B468" s="8"/>
    </row>
    <row r="469" spans="2:31" x14ac:dyDescent="0.3">
      <c r="B469" s="9" t="s">
        <v>81</v>
      </c>
      <c r="C469" s="10"/>
      <c r="D469" s="10"/>
      <c r="E469" s="11">
        <v>1</v>
      </c>
      <c r="F469" s="11">
        <v>2</v>
      </c>
      <c r="G469" s="11">
        <v>3</v>
      </c>
      <c r="H469" s="11">
        <v>4</v>
      </c>
      <c r="I469" s="11">
        <v>5</v>
      </c>
      <c r="J469" s="11">
        <v>6</v>
      </c>
      <c r="K469" s="11">
        <v>7</v>
      </c>
      <c r="L469" s="11">
        <v>8</v>
      </c>
      <c r="M469" s="11">
        <v>9</v>
      </c>
      <c r="N469" s="11">
        <v>10</v>
      </c>
      <c r="O469" s="11">
        <v>11</v>
      </c>
      <c r="P469" s="11">
        <v>12</v>
      </c>
      <c r="Q469" s="11">
        <v>13</v>
      </c>
      <c r="R469" s="11">
        <v>14</v>
      </c>
      <c r="S469" s="11">
        <v>15</v>
      </c>
      <c r="T469" s="11">
        <v>16</v>
      </c>
      <c r="U469" s="11">
        <v>17</v>
      </c>
      <c r="V469" s="11">
        <v>18</v>
      </c>
      <c r="W469" s="11">
        <v>19</v>
      </c>
      <c r="X469" s="11">
        <v>20</v>
      </c>
      <c r="Y469" s="11">
        <v>21</v>
      </c>
      <c r="Z469" s="11">
        <v>22</v>
      </c>
      <c r="AA469" s="11">
        <v>23</v>
      </c>
      <c r="AB469" s="11">
        <v>24</v>
      </c>
      <c r="AC469" s="99" t="s">
        <v>2</v>
      </c>
      <c r="AD469" s="99"/>
      <c r="AE469" s="99"/>
    </row>
    <row r="470" spans="2:31" x14ac:dyDescent="0.3">
      <c r="B470" s="14" t="s">
        <v>37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</v>
      </c>
      <c r="O470" s="44">
        <v>0</v>
      </c>
      <c r="P470" s="45">
        <v>0</v>
      </c>
      <c r="Q470" s="44">
        <v>0</v>
      </c>
      <c r="R470" s="45">
        <v>0</v>
      </c>
      <c r="S470" s="44">
        <v>0</v>
      </c>
      <c r="T470" s="45">
        <v>0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6"/>
      <c r="AD470" s="57">
        <f>SUM(E470:AB470)</f>
        <v>0</v>
      </c>
      <c r="AE470" s="56"/>
    </row>
    <row r="471" spans="2:31" x14ac:dyDescent="0.3">
      <c r="B471" s="14" t="s">
        <v>38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1.2961666666666667</v>
      </c>
      <c r="M471" s="44">
        <v>7.0984999999999996</v>
      </c>
      <c r="N471" s="45">
        <v>8.2694999999999972</v>
      </c>
      <c r="O471" s="44">
        <v>8.0549999999999997</v>
      </c>
      <c r="P471" s="45">
        <v>8.2493333333333307</v>
      </c>
      <c r="Q471" s="44">
        <v>8.3175000000000008</v>
      </c>
      <c r="R471" s="45">
        <v>8.2530000000000019</v>
      </c>
      <c r="S471" s="44">
        <v>8.2298333333333336</v>
      </c>
      <c r="T471" s="45">
        <v>8.0448333333333331</v>
      </c>
      <c r="U471" s="44">
        <v>6.2728333333333346</v>
      </c>
      <c r="V471" s="45">
        <v>4.0999999999999918E-2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>SUM(E471:AB471)</f>
        <v>72.127499999999998</v>
      </c>
      <c r="AE471" s="54"/>
    </row>
    <row r="472" spans="2:31" x14ac:dyDescent="0.3">
      <c r="B472" s="14" t="s">
        <v>39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4.0000000000000008E-2</v>
      </c>
      <c r="M472" s="44">
        <v>2.0541666666666667</v>
      </c>
      <c r="N472" s="45">
        <v>6.5655000000000001</v>
      </c>
      <c r="O472" s="44">
        <v>7.9781666666666666</v>
      </c>
      <c r="P472" s="45">
        <v>6.8999999999999941</v>
      </c>
      <c r="Q472" s="44">
        <v>7.0060000000000011</v>
      </c>
      <c r="R472" s="45">
        <v>7.3000000000000078</v>
      </c>
      <c r="S472" s="44">
        <v>7.7634999999999996</v>
      </c>
      <c r="T472" s="45">
        <v>8.1225000000000005</v>
      </c>
      <c r="U472" s="44">
        <v>5.8071666666666664</v>
      </c>
      <c r="V472" s="45">
        <v>0.67000000000000015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ref="AD472:AD532" si="105">SUM(E472:AB472)</f>
        <v>60.207000000000008</v>
      </c>
      <c r="AE472" s="54"/>
    </row>
    <row r="473" spans="2:31" x14ac:dyDescent="0.3">
      <c r="B473" s="14" t="s">
        <v>40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40.777166666666659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05"/>
        <v>40.777166666666659</v>
      </c>
      <c r="AE473" s="54"/>
    </row>
    <row r="474" spans="2:31" x14ac:dyDescent="0.3">
      <c r="B474" s="14" t="s">
        <v>41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05"/>
        <v>0</v>
      </c>
      <c r="AE474" s="54"/>
    </row>
    <row r="475" spans="2:31" x14ac:dyDescent="0.3">
      <c r="B475" s="14" t="s">
        <v>42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27.021999999999995</v>
      </c>
      <c r="N475" s="45">
        <v>52.320833333333333</v>
      </c>
      <c r="O475" s="44">
        <v>47.557500000000005</v>
      </c>
      <c r="P475" s="45">
        <v>47.861499999999992</v>
      </c>
      <c r="Q475" s="44">
        <v>47.267499999999998</v>
      </c>
      <c r="R475" s="45">
        <v>43.730166666666676</v>
      </c>
      <c r="S475" s="44">
        <v>40.914333333333339</v>
      </c>
      <c r="T475" s="45">
        <v>44.225333333333317</v>
      </c>
      <c r="U475" s="44">
        <v>28.190333333333335</v>
      </c>
      <c r="V475" s="45">
        <v>4.1301666666666659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05"/>
        <v>383.21966666666663</v>
      </c>
      <c r="AE475" s="54"/>
    </row>
    <row r="476" spans="2:31" x14ac:dyDescent="0.3">
      <c r="B476" s="14" t="s">
        <v>43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05"/>
        <v>0</v>
      </c>
      <c r="AE476" s="54"/>
    </row>
    <row r="477" spans="2:31" x14ac:dyDescent="0.3">
      <c r="B477" s="14" t="s">
        <v>44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41.512999999999991</v>
      </c>
      <c r="N477" s="45">
        <v>46.713499999999996</v>
      </c>
      <c r="O477" s="44">
        <v>40.808999999999997</v>
      </c>
      <c r="P477" s="45">
        <v>39.266166666666663</v>
      </c>
      <c r="Q477" s="44">
        <v>40.068499999999979</v>
      </c>
      <c r="R477" s="45">
        <v>39.034500000000008</v>
      </c>
      <c r="S477" s="44">
        <v>39.076333333333373</v>
      </c>
      <c r="T477" s="45">
        <v>41.784166666666685</v>
      </c>
      <c r="U477" s="44">
        <v>36.462666666666678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05"/>
        <v>364.72783333333336</v>
      </c>
      <c r="AE477" s="54"/>
    </row>
    <row r="478" spans="2:31" x14ac:dyDescent="0.3">
      <c r="B478" s="14" t="s">
        <v>45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1.4196666666666673</v>
      </c>
      <c r="M478" s="44">
        <v>4.4538333333333346</v>
      </c>
      <c r="N478" s="45">
        <v>8.3399999999999892</v>
      </c>
      <c r="O478" s="44">
        <v>29.803000000000043</v>
      </c>
      <c r="P478" s="45">
        <v>33.725666666666683</v>
      </c>
      <c r="Q478" s="44">
        <v>33.603166666666667</v>
      </c>
      <c r="R478" s="45">
        <v>28.829833333333337</v>
      </c>
      <c r="S478" s="44">
        <v>21.349499999999995</v>
      </c>
      <c r="T478" s="45">
        <v>11.166166666666665</v>
      </c>
      <c r="U478" s="44">
        <v>7.4519999999999991</v>
      </c>
      <c r="V478" s="45">
        <v>4.2166666666666623E-2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05"/>
        <v>180.18500000000006</v>
      </c>
      <c r="AE478" s="54"/>
    </row>
    <row r="479" spans="2:31" x14ac:dyDescent="0.3">
      <c r="B479" s="14" t="s">
        <v>46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7.8248333333333333</v>
      </c>
      <c r="M479" s="44">
        <v>47.113333333333344</v>
      </c>
      <c r="N479" s="45">
        <v>47.913500000000028</v>
      </c>
      <c r="O479" s="44">
        <v>41.732500000000044</v>
      </c>
      <c r="P479" s="45">
        <v>41.043833333333318</v>
      </c>
      <c r="Q479" s="44">
        <v>41.571833333333323</v>
      </c>
      <c r="R479" s="45">
        <v>40.306166666666662</v>
      </c>
      <c r="S479" s="44">
        <v>39.881833333333368</v>
      </c>
      <c r="T479" s="45">
        <v>43.085166666666666</v>
      </c>
      <c r="U479" s="44">
        <v>36.907166666666697</v>
      </c>
      <c r="V479" s="45">
        <v>2.2865000000000006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5"/>
        <v>389.6666666666668</v>
      </c>
      <c r="AE479" s="54"/>
    </row>
    <row r="480" spans="2:31" x14ac:dyDescent="0.3">
      <c r="B480" s="14" t="s">
        <v>47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4.3463333333333329</v>
      </c>
      <c r="M480" s="44">
        <v>25.34999999999998</v>
      </c>
      <c r="N480" s="45">
        <v>20.63</v>
      </c>
      <c r="O480" s="44">
        <v>26</v>
      </c>
      <c r="P480" s="45">
        <v>19.690000000000001</v>
      </c>
      <c r="Q480" s="44">
        <v>13.739999999999998</v>
      </c>
      <c r="R480" s="45">
        <v>14.870000000000001</v>
      </c>
      <c r="S480" s="44">
        <v>14.89</v>
      </c>
      <c r="T480" s="45">
        <v>15.11</v>
      </c>
      <c r="U480" s="44">
        <v>13.100000000000001</v>
      </c>
      <c r="V480" s="45">
        <v>5.6100000000000012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5"/>
        <v>173.33633333333333</v>
      </c>
      <c r="AE480" s="54"/>
    </row>
    <row r="481" spans="2:31" x14ac:dyDescent="0.3">
      <c r="B481" s="14" t="s">
        <v>48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0.54183333333333317</v>
      </c>
      <c r="M481" s="44">
        <v>15.38516666666667</v>
      </c>
      <c r="N481" s="45">
        <v>17.679999999999982</v>
      </c>
      <c r="O481" s="44">
        <v>19.209333333333337</v>
      </c>
      <c r="P481" s="45">
        <v>17.429000000000006</v>
      </c>
      <c r="Q481" s="44">
        <v>13.851833333333333</v>
      </c>
      <c r="R481" s="45">
        <v>14.591000000000005</v>
      </c>
      <c r="S481" s="44">
        <v>14.711666666666664</v>
      </c>
      <c r="T481" s="45">
        <v>14.368166666666669</v>
      </c>
      <c r="U481" s="44">
        <v>10.463666666666667</v>
      </c>
      <c r="V481" s="45">
        <v>0.21533333333333329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5"/>
        <v>138.44699999999997</v>
      </c>
      <c r="AE481" s="54"/>
    </row>
    <row r="482" spans="2:31" x14ac:dyDescent="0.3">
      <c r="B482" s="14" t="s">
        <v>49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74.41149999999999</v>
      </c>
      <c r="N482" s="45">
        <v>98.016333333333321</v>
      </c>
      <c r="O482" s="44">
        <v>91.744333333333344</v>
      </c>
      <c r="P482" s="45">
        <v>89.02249999999998</v>
      </c>
      <c r="Q482" s="44">
        <v>86.161333333333303</v>
      </c>
      <c r="R482" s="45">
        <v>85.405833333333376</v>
      </c>
      <c r="S482" s="44">
        <v>85.886666666666699</v>
      </c>
      <c r="T482" s="45">
        <v>90.923666666666705</v>
      </c>
      <c r="U482" s="44">
        <v>87.159833333333339</v>
      </c>
      <c r="V482" s="45">
        <v>0.42616666666666608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5"/>
        <v>789.1581666666666</v>
      </c>
      <c r="AE482" s="54"/>
    </row>
    <row r="483" spans="2:31" x14ac:dyDescent="0.3">
      <c r="B483" s="14" t="s">
        <v>50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3.3911666666666664</v>
      </c>
      <c r="M483" s="44">
        <v>24.355666666666668</v>
      </c>
      <c r="N483" s="45">
        <v>21.649166666666652</v>
      </c>
      <c r="O483" s="44">
        <v>19.400499999999987</v>
      </c>
      <c r="P483" s="45">
        <v>18.077000000000012</v>
      </c>
      <c r="Q483" s="44">
        <v>19.749833333333331</v>
      </c>
      <c r="R483" s="45">
        <v>20.142333333333323</v>
      </c>
      <c r="S483" s="44">
        <v>20.057333333333329</v>
      </c>
      <c r="T483" s="45">
        <v>28.784333333333343</v>
      </c>
      <c r="U483" s="44">
        <v>17.609833333333327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5"/>
        <v>193.21716666666663</v>
      </c>
      <c r="AE483" s="54"/>
    </row>
    <row r="484" spans="2:31" x14ac:dyDescent="0.3">
      <c r="B484" s="14" t="s">
        <v>109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8.0943333333333314</v>
      </c>
      <c r="M484" s="44">
        <v>23.163499999999981</v>
      </c>
      <c r="N484" s="45">
        <v>25.407666666666692</v>
      </c>
      <c r="O484" s="44">
        <v>22.718499999999988</v>
      </c>
      <c r="P484" s="45">
        <v>21.81316666666665</v>
      </c>
      <c r="Q484" s="44">
        <v>20.944499999999987</v>
      </c>
      <c r="R484" s="45">
        <v>19.958333333333353</v>
      </c>
      <c r="S484" s="44">
        <v>19.15283333333333</v>
      </c>
      <c r="T484" s="45">
        <v>20.413000000000018</v>
      </c>
      <c r="U484" s="44">
        <v>22.59483333333332</v>
      </c>
      <c r="V484" s="45">
        <v>14.048666666666666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5"/>
        <v>218.30933333333331</v>
      </c>
      <c r="AE484" s="54"/>
    </row>
    <row r="485" spans="2:31" x14ac:dyDescent="0.3">
      <c r="B485" s="14" t="s">
        <v>51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61.162666666666709</v>
      </c>
      <c r="N485" s="45">
        <v>94.224666666666664</v>
      </c>
      <c r="O485" s="44">
        <v>100.88533333333334</v>
      </c>
      <c r="P485" s="45">
        <v>88.448999999999998</v>
      </c>
      <c r="Q485" s="44">
        <v>81.866333333333344</v>
      </c>
      <c r="R485" s="45">
        <v>84.680833333333325</v>
      </c>
      <c r="S485" s="44">
        <v>88.357499999999973</v>
      </c>
      <c r="T485" s="45">
        <v>97.419500000000014</v>
      </c>
      <c r="U485" s="44">
        <v>96.692166666666651</v>
      </c>
      <c r="V485" s="45">
        <v>12.342666666666666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5"/>
        <v>806.08066666666673</v>
      </c>
      <c r="AE485" s="54"/>
    </row>
    <row r="486" spans="2:31" x14ac:dyDescent="0.3">
      <c r="B486" s="14" t="s">
        <v>52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21.673500000000001</v>
      </c>
      <c r="N486" s="45">
        <v>23.893833333333326</v>
      </c>
      <c r="O486" s="44">
        <v>23.499999999999996</v>
      </c>
      <c r="P486" s="45">
        <v>21.275500000000012</v>
      </c>
      <c r="Q486" s="44">
        <v>19.753499999999999</v>
      </c>
      <c r="R486" s="45">
        <v>18.892833333333336</v>
      </c>
      <c r="S486" s="44">
        <v>18.894166666666656</v>
      </c>
      <c r="T486" s="45">
        <v>21.260499999999993</v>
      </c>
      <c r="U486" s="44">
        <v>16.470500000000005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5"/>
        <v>185.61433333333332</v>
      </c>
      <c r="AE486" s="54"/>
    </row>
    <row r="487" spans="2:31" x14ac:dyDescent="0.3">
      <c r="B487" s="14" t="s">
        <v>53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22.827666666666666</v>
      </c>
      <c r="O487" s="44">
        <v>58.041333333333334</v>
      </c>
      <c r="P487" s="45">
        <v>61.614333333333335</v>
      </c>
      <c r="Q487" s="44">
        <v>60.617333333333335</v>
      </c>
      <c r="R487" s="45">
        <v>62.713333333333296</v>
      </c>
      <c r="S487" s="44">
        <v>63.551833333333327</v>
      </c>
      <c r="T487" s="45">
        <v>56.099999999999994</v>
      </c>
      <c r="U487" s="44">
        <v>47.902333333333345</v>
      </c>
      <c r="V487" s="45">
        <v>33.549166666666657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5"/>
        <v>466.91733333333332</v>
      </c>
      <c r="AE487" s="54"/>
    </row>
    <row r="488" spans="2:31" x14ac:dyDescent="0.3">
      <c r="B488" s="14" t="s">
        <v>54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4.000000000000033E-3</v>
      </c>
      <c r="M488" s="44">
        <v>20.641333333333332</v>
      </c>
      <c r="N488" s="45">
        <v>26.209000000000003</v>
      </c>
      <c r="O488" s="44">
        <v>34.05116666666666</v>
      </c>
      <c r="P488" s="45">
        <v>33.461833333333331</v>
      </c>
      <c r="Q488" s="44">
        <v>30.574666666666662</v>
      </c>
      <c r="R488" s="45">
        <v>18.100666666666669</v>
      </c>
      <c r="S488" s="44">
        <v>11.418666666666667</v>
      </c>
      <c r="T488" s="45">
        <v>9.3706666666666667</v>
      </c>
      <c r="U488" s="44">
        <v>21.54366666666667</v>
      </c>
      <c r="V488" s="45">
        <v>8.6749999999999954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5"/>
        <v>214.05066666666664</v>
      </c>
      <c r="AE488" s="54"/>
    </row>
    <row r="489" spans="2:31" x14ac:dyDescent="0.3">
      <c r="B489" s="4" t="s">
        <v>55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2.5026666666666668</v>
      </c>
      <c r="M489" s="44">
        <v>20.439166666666669</v>
      </c>
      <c r="N489" s="45">
        <v>48.628500000000031</v>
      </c>
      <c r="O489" s="44">
        <v>58.346166666666598</v>
      </c>
      <c r="P489" s="45">
        <v>54.10349999999999</v>
      </c>
      <c r="Q489" s="44">
        <v>56.467500000000001</v>
      </c>
      <c r="R489" s="45">
        <v>55.328666666666699</v>
      </c>
      <c r="S489" s="44">
        <v>58.24283333333338</v>
      </c>
      <c r="T489" s="45">
        <v>61.802666666666674</v>
      </c>
      <c r="U489" s="44">
        <v>55.905833333333405</v>
      </c>
      <c r="V489" s="45">
        <v>3.7636666666666683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5"/>
        <v>475.53116666666682</v>
      </c>
      <c r="AE489" s="54"/>
    </row>
    <row r="490" spans="2:31" x14ac:dyDescent="0.3">
      <c r="B490" s="4" t="s">
        <v>56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6.0156666666666663</v>
      </c>
      <c r="M490" s="44">
        <v>37.707333333333345</v>
      </c>
      <c r="N490" s="45">
        <v>44.510999999999996</v>
      </c>
      <c r="O490" s="44">
        <v>30.730166666666673</v>
      </c>
      <c r="P490" s="45">
        <v>30.552833333333336</v>
      </c>
      <c r="Q490" s="44">
        <v>30.216666666666693</v>
      </c>
      <c r="R490" s="45">
        <v>29.72000000000001</v>
      </c>
      <c r="S490" s="44">
        <v>29.812666666666626</v>
      </c>
      <c r="T490" s="45">
        <v>30.139666666666667</v>
      </c>
      <c r="U490" s="44">
        <v>23.632166666666667</v>
      </c>
      <c r="V490" s="45">
        <v>1.0123333333333333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5"/>
        <v>294.0505</v>
      </c>
      <c r="AE490" s="54"/>
    </row>
    <row r="491" spans="2:31" x14ac:dyDescent="0.3">
      <c r="B491" s="4" t="s">
        <v>110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1.4709999999999996</v>
      </c>
      <c r="M491" s="44">
        <v>32.858666666666643</v>
      </c>
      <c r="N491" s="45">
        <v>36.04283333333332</v>
      </c>
      <c r="O491" s="44">
        <v>36.140166666666666</v>
      </c>
      <c r="P491" s="45">
        <v>33.017666666666656</v>
      </c>
      <c r="Q491" s="44">
        <v>35.503000000000007</v>
      </c>
      <c r="R491" s="45">
        <v>36.149666666666668</v>
      </c>
      <c r="S491" s="44">
        <v>35.688333333333318</v>
      </c>
      <c r="T491" s="45">
        <v>42.124833333333328</v>
      </c>
      <c r="U491" s="44">
        <v>44.548500000000004</v>
      </c>
      <c r="V491" s="45">
        <v>3.6726666666666667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5"/>
        <v>337.21733333333322</v>
      </c>
      <c r="AE491" s="54"/>
    </row>
    <row r="492" spans="2:31" x14ac:dyDescent="0.3">
      <c r="B492" s="4" t="s">
        <v>57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5"/>
        <v>0</v>
      </c>
      <c r="AE492" s="54"/>
    </row>
    <row r="493" spans="2:31" x14ac:dyDescent="0.3">
      <c r="B493" s="4" t="s">
        <v>58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13.165166666666666</v>
      </c>
      <c r="N493" s="45">
        <v>0</v>
      </c>
      <c r="O493" s="44">
        <v>4.7836267100000001</v>
      </c>
      <c r="P493" s="45">
        <v>4.4693422900000002</v>
      </c>
      <c r="Q493" s="44">
        <v>4.3986308600000044</v>
      </c>
      <c r="R493" s="45">
        <v>5.542821779999997</v>
      </c>
      <c r="S493" s="44">
        <v>5.9218637700000016</v>
      </c>
      <c r="T493" s="45">
        <v>7.8341173600000076</v>
      </c>
      <c r="U493" s="44">
        <v>29.205666666666684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5"/>
        <v>75.321236103333362</v>
      </c>
      <c r="AE493" s="54"/>
    </row>
    <row r="494" spans="2:31" x14ac:dyDescent="0.3">
      <c r="B494" s="4" t="s">
        <v>111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0.11766666666666667</v>
      </c>
      <c r="M494" s="44">
        <v>6.7063333333333359</v>
      </c>
      <c r="N494" s="45">
        <v>11.093666666666667</v>
      </c>
      <c r="O494" s="44">
        <v>8.2736666666666689</v>
      </c>
      <c r="P494" s="45">
        <v>11.007499999999999</v>
      </c>
      <c r="Q494" s="44">
        <v>10.5055</v>
      </c>
      <c r="R494" s="45">
        <v>10.750833333333334</v>
      </c>
      <c r="S494" s="44">
        <v>11.311333333333327</v>
      </c>
      <c r="T494" s="45">
        <v>11.419500000000001</v>
      </c>
      <c r="U494" s="44">
        <v>9.2645</v>
      </c>
      <c r="V494" s="45">
        <v>0.43749999999999978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5"/>
        <v>90.887999999999991</v>
      </c>
      <c r="AE494" s="54"/>
    </row>
    <row r="495" spans="2:31" x14ac:dyDescent="0.3">
      <c r="B495" s="4" t="s">
        <v>59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7.4450000000000021</v>
      </c>
      <c r="N495" s="45">
        <v>16.46233333333333</v>
      </c>
      <c r="O495" s="44">
        <v>19.317999999999994</v>
      </c>
      <c r="P495" s="45">
        <v>17.306499999999996</v>
      </c>
      <c r="Q495" s="44">
        <v>15.417333333333335</v>
      </c>
      <c r="R495" s="45">
        <v>14.722999999999992</v>
      </c>
      <c r="S495" s="44">
        <v>15.02716666666667</v>
      </c>
      <c r="T495" s="45">
        <v>17.431833333333334</v>
      </c>
      <c r="U495" s="44">
        <v>18.797999999999998</v>
      </c>
      <c r="V495" s="45">
        <v>2.5495000000000019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5"/>
        <v>144.47866666666664</v>
      </c>
      <c r="AE495" s="54"/>
    </row>
    <row r="496" spans="2:31" x14ac:dyDescent="0.3">
      <c r="B496" s="4" t="s">
        <v>60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0.40233333333333338</v>
      </c>
      <c r="M496" s="44">
        <v>10.363166666666672</v>
      </c>
      <c r="N496" s="45">
        <v>16.250333333333337</v>
      </c>
      <c r="O496" s="44">
        <v>15.190833333333348</v>
      </c>
      <c r="P496" s="45">
        <v>11.837500000000006</v>
      </c>
      <c r="Q496" s="44">
        <v>14.005333333333336</v>
      </c>
      <c r="R496" s="45">
        <v>11.636666666666672</v>
      </c>
      <c r="S496" s="44">
        <v>8.6888333333333385</v>
      </c>
      <c r="T496" s="45">
        <v>7.9926666666666586</v>
      </c>
      <c r="U496" s="44">
        <v>11.94083333333335</v>
      </c>
      <c r="V496" s="45">
        <v>1.2041666666666682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5"/>
        <v>109.51266666666672</v>
      </c>
      <c r="AE496" s="54"/>
    </row>
    <row r="497" spans="2:31" x14ac:dyDescent="0.3">
      <c r="B497" s="4" t="s">
        <v>61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21.012000000000018</v>
      </c>
      <c r="N497" s="45">
        <v>33.855499999999978</v>
      </c>
      <c r="O497" s="44">
        <v>48.800999999999974</v>
      </c>
      <c r="P497" s="45">
        <v>59.043500000000002</v>
      </c>
      <c r="Q497" s="44">
        <v>46.957833333333319</v>
      </c>
      <c r="R497" s="45">
        <v>48.759000000000022</v>
      </c>
      <c r="S497" s="44">
        <v>46.301499999999997</v>
      </c>
      <c r="T497" s="45">
        <v>45.565166666666663</v>
      </c>
      <c r="U497" s="44">
        <v>35.936333333333316</v>
      </c>
      <c r="V497" s="45">
        <v>15.555833333333334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5"/>
        <v>401.78766666666661</v>
      </c>
      <c r="AE497" s="54"/>
    </row>
    <row r="498" spans="2:31" x14ac:dyDescent="0.3">
      <c r="B498" s="4" t="s">
        <v>62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22.123000000000012</v>
      </c>
      <c r="N498" s="45">
        <v>25.066666666666652</v>
      </c>
      <c r="O498" s="44">
        <v>35.516499999999994</v>
      </c>
      <c r="P498" s="45">
        <v>40.456833333333307</v>
      </c>
      <c r="Q498" s="44">
        <v>35.554333333333332</v>
      </c>
      <c r="R498" s="45">
        <v>36.928666666666658</v>
      </c>
      <c r="S498" s="44">
        <v>38.526499999999984</v>
      </c>
      <c r="T498" s="45">
        <v>40.882833333333345</v>
      </c>
      <c r="U498" s="44">
        <v>21.912999999999975</v>
      </c>
      <c r="V498" s="45">
        <v>1.1268333333333351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5"/>
        <v>298.09516666666656</v>
      </c>
      <c r="AE498" s="54"/>
    </row>
    <row r="499" spans="2:31" x14ac:dyDescent="0.3">
      <c r="B499" s="4" t="s">
        <v>63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66.196666666666687</v>
      </c>
      <c r="N499" s="45">
        <v>61.34616666666669</v>
      </c>
      <c r="O499" s="44">
        <v>73.769666666666652</v>
      </c>
      <c r="P499" s="45">
        <v>149.91333333333336</v>
      </c>
      <c r="Q499" s="44">
        <v>59.669000000000032</v>
      </c>
      <c r="R499" s="45">
        <v>36.364500000000021</v>
      </c>
      <c r="S499" s="44">
        <v>49.198833333333347</v>
      </c>
      <c r="T499" s="45">
        <v>65.509666666666675</v>
      </c>
      <c r="U499" s="44">
        <v>37.389833333333335</v>
      </c>
      <c r="V499" s="45">
        <v>1.4454999999999989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5"/>
        <v>600.80316666666681</v>
      </c>
      <c r="AE499" s="54"/>
    </row>
    <row r="500" spans="2:31" x14ac:dyDescent="0.3">
      <c r="B500" s="4" t="s">
        <v>64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17.331499999999991</v>
      </c>
      <c r="N500" s="45">
        <v>22.588666666666661</v>
      </c>
      <c r="O500" s="44">
        <v>18.676166666666674</v>
      </c>
      <c r="P500" s="45">
        <v>17.49233333333332</v>
      </c>
      <c r="Q500" s="44">
        <v>18.404999999999983</v>
      </c>
      <c r="R500" s="45">
        <v>17.798499999999983</v>
      </c>
      <c r="S500" s="44">
        <v>18.281666666666645</v>
      </c>
      <c r="T500" s="45">
        <v>20.4985</v>
      </c>
      <c r="U500" s="44">
        <v>20.404333333333316</v>
      </c>
      <c r="V500" s="45">
        <v>2.1794999999999995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5"/>
        <v>173.65616666666656</v>
      </c>
      <c r="AE500" s="54"/>
    </row>
    <row r="501" spans="2:31" x14ac:dyDescent="0.3">
      <c r="B501" s="4" t="s">
        <v>112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4.8500000000000001E-2</v>
      </c>
      <c r="M501" s="44">
        <v>24.192833333333354</v>
      </c>
      <c r="N501" s="45">
        <v>31.023333333333316</v>
      </c>
      <c r="O501" s="44">
        <v>26.692499999999999</v>
      </c>
      <c r="P501" s="45">
        <v>25.737499999999972</v>
      </c>
      <c r="Q501" s="44">
        <v>26.810666666666641</v>
      </c>
      <c r="R501" s="45">
        <v>25.624499999999976</v>
      </c>
      <c r="S501" s="44">
        <v>25.505833333333328</v>
      </c>
      <c r="T501" s="45">
        <v>27.026499999999988</v>
      </c>
      <c r="U501" s="44">
        <v>21.539666666666658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5"/>
        <v>234.20183333333324</v>
      </c>
      <c r="AE501" s="54"/>
    </row>
    <row r="502" spans="2:31" x14ac:dyDescent="0.3">
      <c r="B502" s="4" t="s">
        <v>65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2.0799999999999992</v>
      </c>
      <c r="M502" s="44">
        <v>15.870000000000003</v>
      </c>
      <c r="N502" s="45">
        <v>12.87</v>
      </c>
      <c r="O502" s="44">
        <v>15.21</v>
      </c>
      <c r="P502" s="45">
        <v>15.399999999999999</v>
      </c>
      <c r="Q502" s="44">
        <v>14.309999999999999</v>
      </c>
      <c r="R502" s="45">
        <v>22.836500000000004</v>
      </c>
      <c r="S502" s="44">
        <v>22.910000000000014</v>
      </c>
      <c r="T502" s="45">
        <v>22.730000000000011</v>
      </c>
      <c r="U502" s="44">
        <v>18.240000000000006</v>
      </c>
      <c r="V502" s="45">
        <v>6.9610000000000021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5"/>
        <v>169.41750000000005</v>
      </c>
      <c r="AE502" s="54"/>
    </row>
    <row r="503" spans="2:31" x14ac:dyDescent="0.3">
      <c r="B503" s="4" t="s">
        <v>66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0</v>
      </c>
      <c r="N503" s="45">
        <v>0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5"/>
        <v>0</v>
      </c>
      <c r="AE503" s="54"/>
    </row>
    <row r="504" spans="2:31" x14ac:dyDescent="0.3">
      <c r="B504" s="4" t="s">
        <v>67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1.1833333333333336E-2</v>
      </c>
      <c r="M504" s="44">
        <v>1.1039999999999996</v>
      </c>
      <c r="N504" s="45">
        <v>2.5249999999999995</v>
      </c>
      <c r="O504" s="44">
        <v>4.6065000000000067</v>
      </c>
      <c r="P504" s="45">
        <v>5.5821666666666667</v>
      </c>
      <c r="Q504" s="44">
        <v>5.5906666666666665</v>
      </c>
      <c r="R504" s="45">
        <v>4.2426666666666666</v>
      </c>
      <c r="S504" s="44">
        <v>3.048999999999999</v>
      </c>
      <c r="T504" s="45">
        <v>3.1698333333333339</v>
      </c>
      <c r="U504" s="44">
        <v>2.323666666666667</v>
      </c>
      <c r="V504" s="45">
        <v>0.41099999999999992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5"/>
        <v>32.616333333333337</v>
      </c>
      <c r="AE504" s="54"/>
    </row>
    <row r="505" spans="2:31" x14ac:dyDescent="0.3">
      <c r="B505" s="4" t="s">
        <v>68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70.66149999999999</v>
      </c>
      <c r="N505" s="45">
        <v>135.16766666666663</v>
      </c>
      <c r="O505" s="44">
        <v>203.95816666666661</v>
      </c>
      <c r="P505" s="45">
        <v>225.8670000000001</v>
      </c>
      <c r="Q505" s="44">
        <v>216.41</v>
      </c>
      <c r="R505" s="45">
        <v>212.50400000000016</v>
      </c>
      <c r="S505" s="44">
        <v>176.5776666666666</v>
      </c>
      <c r="T505" s="45">
        <v>117.83533333333335</v>
      </c>
      <c r="U505" s="44">
        <v>54.422833333333308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5"/>
        <v>1413.4041666666667</v>
      </c>
      <c r="AE505" s="54"/>
    </row>
    <row r="506" spans="2:31" x14ac:dyDescent="0.3">
      <c r="B506" s="4" t="s">
        <v>69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0.8005000000000001</v>
      </c>
      <c r="M506" s="44">
        <v>16.624333333333329</v>
      </c>
      <c r="N506" s="45">
        <v>25.804666666666659</v>
      </c>
      <c r="O506" s="44">
        <v>23.802166666666668</v>
      </c>
      <c r="P506" s="45">
        <v>16.066166666666668</v>
      </c>
      <c r="Q506" s="44">
        <v>17.948333333333338</v>
      </c>
      <c r="R506" s="45">
        <v>14.91133333333333</v>
      </c>
      <c r="S506" s="44">
        <v>10.513500000000002</v>
      </c>
      <c r="T506" s="45">
        <v>11.254000000000001</v>
      </c>
      <c r="U506" s="44">
        <v>18.409666666666674</v>
      </c>
      <c r="V506" s="45">
        <v>3.6393333333333326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5"/>
        <v>159.774</v>
      </c>
      <c r="AE506" s="54"/>
    </row>
    <row r="507" spans="2:31" x14ac:dyDescent="0.3">
      <c r="B507" s="4" t="s">
        <v>70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1.0183333333333333</v>
      </c>
      <c r="M507" s="44">
        <v>60.344333333333324</v>
      </c>
      <c r="N507" s="45">
        <v>65.727166666666662</v>
      </c>
      <c r="O507" s="44">
        <v>64.043166666666664</v>
      </c>
      <c r="P507" s="45">
        <v>52.122166666666622</v>
      </c>
      <c r="Q507" s="44">
        <v>52.663333333333334</v>
      </c>
      <c r="R507" s="45">
        <v>53.14899999999998</v>
      </c>
      <c r="S507" s="44">
        <v>55.508666666666649</v>
      </c>
      <c r="T507" s="45">
        <v>61.260333333333328</v>
      </c>
      <c r="U507" s="44">
        <v>63.807000000000023</v>
      </c>
      <c r="V507" s="45">
        <v>16.45283333333332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5"/>
        <v>546.09633333333329</v>
      </c>
      <c r="AE507" s="54"/>
    </row>
    <row r="508" spans="2:31" x14ac:dyDescent="0.3">
      <c r="B508" s="4" t="s">
        <v>71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2.8714999999999984</v>
      </c>
      <c r="N508" s="45">
        <v>15.747666666666657</v>
      </c>
      <c r="O508" s="44">
        <v>11.424000000000003</v>
      </c>
      <c r="P508" s="45">
        <v>1.960499999999997</v>
      </c>
      <c r="Q508" s="44">
        <v>2.7241666666666666</v>
      </c>
      <c r="R508" s="45">
        <v>5.0000000000001898E-4</v>
      </c>
      <c r="S508" s="44">
        <v>0</v>
      </c>
      <c r="T508" s="45">
        <v>2.6791666666666667</v>
      </c>
      <c r="U508" s="44">
        <v>8.8645000000000014</v>
      </c>
      <c r="V508" s="45">
        <v>4.8553333333333315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5"/>
        <v>51.127333333333326</v>
      </c>
      <c r="AE508" s="54"/>
    </row>
    <row r="509" spans="2:31" x14ac:dyDescent="0.3">
      <c r="B509" s="4" t="s">
        <v>72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5"/>
        <v>0</v>
      </c>
      <c r="AE509" s="54"/>
    </row>
    <row r="510" spans="2:31" x14ac:dyDescent="0.3">
      <c r="B510" s="4" t="s">
        <v>73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7.6321666666666648</v>
      </c>
      <c r="M510" s="44">
        <v>52.24083333333332</v>
      </c>
      <c r="N510" s="45">
        <v>47.760833333333366</v>
      </c>
      <c r="O510" s="44">
        <v>40.436500000000052</v>
      </c>
      <c r="P510" s="45">
        <v>38.934166666666634</v>
      </c>
      <c r="Q510" s="44">
        <v>39.61416666666662</v>
      </c>
      <c r="R510" s="45">
        <v>38.772500000000015</v>
      </c>
      <c r="S510" s="44">
        <v>40.420000000000037</v>
      </c>
      <c r="T510" s="45">
        <v>47.26066666666663</v>
      </c>
      <c r="U510" s="44">
        <v>55.358500000000035</v>
      </c>
      <c r="V510" s="45">
        <v>33.550166666666641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5"/>
        <v>441.98050000000001</v>
      </c>
      <c r="AE510" s="54"/>
    </row>
    <row r="511" spans="2:31" x14ac:dyDescent="0.3">
      <c r="B511" s="4" t="s">
        <v>74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9.0424999999999915</v>
      </c>
      <c r="O511" s="44">
        <v>17.400333333333332</v>
      </c>
      <c r="P511" s="45">
        <v>24.436500000000009</v>
      </c>
      <c r="Q511" s="44">
        <v>21.504166666666684</v>
      </c>
      <c r="R511" s="45">
        <v>23.304366666666677</v>
      </c>
      <c r="S511" s="44">
        <v>22.775499999999976</v>
      </c>
      <c r="T511" s="45">
        <v>19.884500000000003</v>
      </c>
      <c r="U511" s="44">
        <v>19.908666666666655</v>
      </c>
      <c r="V511" s="45">
        <v>11.58866666666667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5"/>
        <v>169.84520000000001</v>
      </c>
      <c r="AE511" s="54"/>
    </row>
    <row r="512" spans="2:31" x14ac:dyDescent="0.3">
      <c r="B512" s="4" t="s">
        <v>75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10.672166666666664</v>
      </c>
      <c r="N512" s="45">
        <v>17.075333333333337</v>
      </c>
      <c r="O512" s="44">
        <v>0.13866666666666749</v>
      </c>
      <c r="P512" s="45">
        <v>0</v>
      </c>
      <c r="Q512" s="44">
        <v>1.966666666666678E-2</v>
      </c>
      <c r="R512" s="45">
        <v>0</v>
      </c>
      <c r="S512" s="44">
        <v>0</v>
      </c>
      <c r="T512" s="45">
        <v>6.5833333333333147E-2</v>
      </c>
      <c r="U512" s="44">
        <v>33.622166666666672</v>
      </c>
      <c r="V512" s="45">
        <v>13.271166666666664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5"/>
        <v>74.865000000000009</v>
      </c>
      <c r="AE512" s="54"/>
    </row>
    <row r="513" spans="2:31" x14ac:dyDescent="0.3">
      <c r="B513" s="4" t="s">
        <v>76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1.2666666666666663E-2</v>
      </c>
      <c r="M513" s="44">
        <v>31.159333333333347</v>
      </c>
      <c r="N513" s="45">
        <v>22.170333333333328</v>
      </c>
      <c r="O513" s="44">
        <v>6.4311666666666634</v>
      </c>
      <c r="P513" s="45">
        <v>6.6529999999999916</v>
      </c>
      <c r="Q513" s="44">
        <v>7.7046666666666583</v>
      </c>
      <c r="R513" s="45">
        <v>8.8886666666666692</v>
      </c>
      <c r="S513" s="44">
        <v>8.9523333333333266</v>
      </c>
      <c r="T513" s="45">
        <v>6.4775000000000071</v>
      </c>
      <c r="U513" s="44">
        <v>4.4339999999999957</v>
      </c>
      <c r="V513" s="45">
        <v>1.3280000000000007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5"/>
        <v>104.21166666666666</v>
      </c>
      <c r="AE513" s="54"/>
    </row>
    <row r="514" spans="2:31" x14ac:dyDescent="0.3">
      <c r="B514" s="4" t="s">
        <v>77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1.5333333333333362E-2</v>
      </c>
      <c r="M514" s="44">
        <v>13.197000000000006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5"/>
        <v>13.212333333333339</v>
      </c>
      <c r="AE514" s="54"/>
    </row>
    <row r="515" spans="2:31" x14ac:dyDescent="0.3">
      <c r="B515" s="4" t="s">
        <v>78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1.1959999999999995</v>
      </c>
      <c r="M515" s="44">
        <v>5.8813333333333313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5"/>
        <v>7.077333333333331</v>
      </c>
      <c r="AE515" s="54"/>
    </row>
    <row r="516" spans="2:31" x14ac:dyDescent="0.3">
      <c r="B516" s="4" t="s">
        <v>79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0.1730000000000001</v>
      </c>
      <c r="M516" s="44">
        <v>8.596166666666667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5"/>
        <v>8.769166666666667</v>
      </c>
      <c r="AE516" s="54"/>
    </row>
    <row r="517" spans="2:31" x14ac:dyDescent="0.3">
      <c r="B517" s="4" t="s">
        <v>80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0.754</v>
      </c>
      <c r="M517" s="44">
        <v>9.7079999999999966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5"/>
        <v>10.461999999999996</v>
      </c>
      <c r="AE517" s="54"/>
    </row>
    <row r="518" spans="2:31" x14ac:dyDescent="0.3">
      <c r="B518" s="4" t="s">
        <v>88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5"/>
        <v>0</v>
      </c>
      <c r="AE518" s="54"/>
    </row>
    <row r="519" spans="2:31" x14ac:dyDescent="0.3">
      <c r="B519" s="4" t="s">
        <v>97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15.342833333333326</v>
      </c>
      <c r="O519" s="44">
        <v>35.003833333333333</v>
      </c>
      <c r="P519" s="45">
        <v>37.823833333333305</v>
      </c>
      <c r="Q519" s="44">
        <v>43.721166666666669</v>
      </c>
      <c r="R519" s="45">
        <v>45.475999999999999</v>
      </c>
      <c r="S519" s="44">
        <v>46.08833333333336</v>
      </c>
      <c r="T519" s="45">
        <v>47.146333333333338</v>
      </c>
      <c r="U519" s="44">
        <v>47.336999999999989</v>
      </c>
      <c r="V519" s="45">
        <v>26.697833333333328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5"/>
        <v>344.63716666666664</v>
      </c>
      <c r="AE519" s="54"/>
    </row>
    <row r="520" spans="2:31" x14ac:dyDescent="0.3">
      <c r="B520" s="4" t="s">
        <v>94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14.096833333333338</v>
      </c>
      <c r="M520" s="44">
        <v>23.927999999999983</v>
      </c>
      <c r="N520" s="45">
        <v>33.840833333333336</v>
      </c>
      <c r="O520" s="44">
        <v>3.6721666666666666</v>
      </c>
      <c r="P520" s="45">
        <v>21.48533333333334</v>
      </c>
      <c r="Q520" s="44">
        <v>28.501166666666663</v>
      </c>
      <c r="R520" s="45">
        <v>30.673499999999994</v>
      </c>
      <c r="S520" s="44">
        <v>39.835166666666666</v>
      </c>
      <c r="T520" s="45">
        <v>15.491500000000004</v>
      </c>
      <c r="U520" s="44">
        <v>0</v>
      </c>
      <c r="V520" s="45">
        <v>4.5998333333333354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5"/>
        <v>216.12433333333334</v>
      </c>
      <c r="AE520" s="54"/>
    </row>
    <row r="521" spans="2:31" x14ac:dyDescent="0.3">
      <c r="B521" s="4" t="s">
        <v>95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43.761166666666689</v>
      </c>
      <c r="N521" s="45">
        <v>35.811500000000002</v>
      </c>
      <c r="O521" s="44">
        <v>49.542499999999997</v>
      </c>
      <c r="P521" s="45">
        <v>47.512000000000008</v>
      </c>
      <c r="Q521" s="44">
        <v>46.753333333333323</v>
      </c>
      <c r="R521" s="45">
        <v>42.929999999999978</v>
      </c>
      <c r="S521" s="44">
        <v>41.329999999999963</v>
      </c>
      <c r="T521" s="45">
        <v>43.708166666666706</v>
      </c>
      <c r="U521" s="44">
        <v>46.285166666666669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5"/>
        <v>397.63383333333337</v>
      </c>
      <c r="AE521" s="54"/>
    </row>
    <row r="522" spans="2:31" x14ac:dyDescent="0.3">
      <c r="B522" s="4" t="s">
        <v>96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4.4999999999999927E-3</v>
      </c>
      <c r="M522" s="44">
        <v>30.635999999999992</v>
      </c>
      <c r="N522" s="45">
        <v>20.666000000000007</v>
      </c>
      <c r="O522" s="44">
        <v>24.125999999999994</v>
      </c>
      <c r="P522" s="45">
        <v>26.458666666666655</v>
      </c>
      <c r="Q522" s="44">
        <v>27.46716666666666</v>
      </c>
      <c r="R522" s="45">
        <v>23.842500000000012</v>
      </c>
      <c r="S522" s="44">
        <v>21.0595</v>
      </c>
      <c r="T522" s="45">
        <v>17.856500000000004</v>
      </c>
      <c r="U522" s="44">
        <v>35.114833333333344</v>
      </c>
      <c r="V522" s="45">
        <v>0.43716666666666654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5"/>
        <v>227.66883333333334</v>
      </c>
      <c r="AE522" s="54"/>
    </row>
    <row r="523" spans="2:31" x14ac:dyDescent="0.3">
      <c r="B523" s="4" t="s">
        <v>102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4.2399999999999993</v>
      </c>
      <c r="M523" s="44">
        <v>40.135499999999993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5"/>
        <v>44.375499999999995</v>
      </c>
      <c r="AE523" s="54"/>
    </row>
    <row r="524" spans="2:31" x14ac:dyDescent="0.3">
      <c r="B524" s="4" t="s">
        <v>103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5"/>
        <v>0</v>
      </c>
      <c r="AE524" s="54"/>
    </row>
    <row r="525" spans="2:31" x14ac:dyDescent="0.3">
      <c r="B525" s="4" t="s">
        <v>104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1.7500000000000012E-2</v>
      </c>
      <c r="M525" s="44">
        <v>29.094999999999985</v>
      </c>
      <c r="N525" s="45">
        <v>39.30083333333333</v>
      </c>
      <c r="O525" s="44">
        <v>56.83599999999997</v>
      </c>
      <c r="P525" s="45">
        <v>33.022166666666664</v>
      </c>
      <c r="Q525" s="44">
        <v>59.189499999999988</v>
      </c>
      <c r="R525" s="45">
        <v>58.907000000000018</v>
      </c>
      <c r="S525" s="44">
        <v>60.984000000000009</v>
      </c>
      <c r="T525" s="45">
        <v>62.387833333333333</v>
      </c>
      <c r="U525" s="44">
        <v>54.29966666666666</v>
      </c>
      <c r="V525" s="45">
        <v>20.654833333333332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5"/>
        <v>474.6943333333333</v>
      </c>
      <c r="AE525" s="54"/>
    </row>
    <row r="526" spans="2:31" x14ac:dyDescent="0.3">
      <c r="B526" s="4" t="s">
        <v>113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2.1033333333333326</v>
      </c>
      <c r="M526" s="44">
        <v>58.130666666666684</v>
      </c>
      <c r="N526" s="45">
        <v>65.697166666666689</v>
      </c>
      <c r="O526" s="44">
        <v>62.346166666666655</v>
      </c>
      <c r="P526" s="45">
        <v>73.022333333333293</v>
      </c>
      <c r="Q526" s="44">
        <v>73.107833333333318</v>
      </c>
      <c r="R526" s="45">
        <v>58.920000000000009</v>
      </c>
      <c r="S526" s="44">
        <v>59.534666666666659</v>
      </c>
      <c r="T526" s="45">
        <v>60.910000000000004</v>
      </c>
      <c r="U526" s="44">
        <v>54.57650000000001</v>
      </c>
      <c r="V526" s="45">
        <v>0.80166666666666941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5"/>
        <v>569.15033333333326</v>
      </c>
      <c r="AE526" s="54"/>
    </row>
    <row r="527" spans="2:31" x14ac:dyDescent="0.3">
      <c r="B527" s="4" t="s">
        <v>115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1.7345000000000004</v>
      </c>
      <c r="M527" s="44">
        <v>9.358666666666668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5"/>
        <v>11.093166666666669</v>
      </c>
      <c r="AE527" s="54"/>
    </row>
    <row r="528" spans="2:31" x14ac:dyDescent="0.3">
      <c r="B528" s="4" t="s">
        <v>116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5"/>
        <v>0</v>
      </c>
      <c r="AE528" s="54"/>
    </row>
    <row r="529" spans="2:31" x14ac:dyDescent="0.3">
      <c r="B529" s="4" t="s">
        <v>117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23.128</v>
      </c>
      <c r="N529" s="45">
        <v>25.463499999999996</v>
      </c>
      <c r="O529" s="44">
        <v>23.639333333333344</v>
      </c>
      <c r="P529" s="45">
        <v>23.27716666666668</v>
      </c>
      <c r="Q529" s="44">
        <v>23.350833333333323</v>
      </c>
      <c r="R529" s="45">
        <v>22.09483333333332</v>
      </c>
      <c r="S529" s="44">
        <v>22.800999999999991</v>
      </c>
      <c r="T529" s="45">
        <v>25.268666666666675</v>
      </c>
      <c r="U529" s="44">
        <v>28.197666666666684</v>
      </c>
      <c r="V529" s="45">
        <v>14.257666666666664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5"/>
        <v>231.47866666666667</v>
      </c>
      <c r="AE529" s="54"/>
    </row>
    <row r="530" spans="2:31" x14ac:dyDescent="0.3">
      <c r="B530" s="4" t="s">
        <v>119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1.2083333333333328</v>
      </c>
      <c r="M530" s="44">
        <v>25.532499999999988</v>
      </c>
      <c r="N530" s="45">
        <v>34.939166666666686</v>
      </c>
      <c r="O530" s="44">
        <v>33.422166666666662</v>
      </c>
      <c r="P530" s="45">
        <v>32.402333333333338</v>
      </c>
      <c r="Q530" s="44">
        <v>21.392166666666675</v>
      </c>
      <c r="R530" s="45">
        <v>18.316333333333333</v>
      </c>
      <c r="S530" s="44">
        <v>11.164166666666668</v>
      </c>
      <c r="T530" s="45">
        <v>9.5918333333333372</v>
      </c>
      <c r="U530" s="44">
        <v>19.713833333333348</v>
      </c>
      <c r="V530" s="45">
        <v>2.1749999999999994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5"/>
        <v>209.85783333333339</v>
      </c>
      <c r="AE530" s="54"/>
    </row>
    <row r="531" spans="2:31" x14ac:dyDescent="0.3">
      <c r="B531" s="4" t="s">
        <v>120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72.490000000000009</v>
      </c>
      <c r="N531" s="45">
        <v>101.38999999999999</v>
      </c>
      <c r="O531" s="44">
        <v>107.18</v>
      </c>
      <c r="P531" s="45">
        <v>99.61999999999999</v>
      </c>
      <c r="Q531" s="44">
        <v>94.98</v>
      </c>
      <c r="R531" s="45">
        <v>92.4</v>
      </c>
      <c r="S531" s="44">
        <v>92.97</v>
      </c>
      <c r="T531" s="45">
        <v>99.79000000000002</v>
      </c>
      <c r="U531" s="44">
        <v>95.11</v>
      </c>
      <c r="V531" s="45">
        <v>40.069999999999993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5"/>
        <v>896.00000000000023</v>
      </c>
      <c r="AE531" s="54"/>
    </row>
    <row r="532" spans="2:31" x14ac:dyDescent="0.3">
      <c r="B532" s="4" t="s">
        <v>122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2.7345000000000002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5"/>
        <v>2.7345000000000002</v>
      </c>
      <c r="AE532" s="54"/>
    </row>
    <row r="533" spans="2:31" x14ac:dyDescent="0.3">
      <c r="B533" s="4" t="s">
        <v>127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30.689999999999991</v>
      </c>
      <c r="N533" s="45">
        <v>90.702166666666642</v>
      </c>
      <c r="O533" s="44">
        <v>142.68083333333337</v>
      </c>
      <c r="P533" s="45">
        <v>178.65699999999995</v>
      </c>
      <c r="Q533" s="44">
        <v>194.9581666666667</v>
      </c>
      <c r="R533" s="45">
        <v>185.14333333333317</v>
      </c>
      <c r="S533" s="44">
        <v>155.67666666666662</v>
      </c>
      <c r="T533" s="45">
        <v>105.03250000000001</v>
      </c>
      <c r="U533" s="44">
        <v>23.926666666666662</v>
      </c>
      <c r="V533" s="45">
        <v>8.484333333333332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>SUM(E533:AB533)</f>
        <v>1115.9516666666664</v>
      </c>
      <c r="AE533" s="54"/>
    </row>
    <row r="534" spans="2:31" x14ac:dyDescent="0.3">
      <c r="B534" s="4" t="s">
        <v>301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>SUM(E534:AB534)</f>
        <v>0</v>
      </c>
      <c r="AE534" s="54"/>
    </row>
    <row r="535" spans="2:31" x14ac:dyDescent="0.3">
      <c r="B535" s="4" t="s">
        <v>302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2.7233333333333345</v>
      </c>
      <c r="N535" s="45">
        <v>2.9833333333333458E-2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1.5666666666666666E-2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>SUM(E535:AB535)</f>
        <v>2.7688333333333346</v>
      </c>
      <c r="AE535" s="54"/>
    </row>
    <row r="536" spans="2:31" x14ac:dyDescent="0.3">
      <c r="B536" s="4" t="s">
        <v>303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ref="AD536:AD539" si="106">SUM(E536:AB536)</f>
        <v>0</v>
      </c>
      <c r="AE536" s="54"/>
    </row>
    <row r="537" spans="2:31" x14ac:dyDescent="0.3">
      <c r="B537" s="4" t="s">
        <v>306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6"/>
        <v>0</v>
      </c>
      <c r="AE537" s="54"/>
    </row>
    <row r="538" spans="2:31" x14ac:dyDescent="0.3">
      <c r="B538" s="4" t="s">
        <v>307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6"/>
        <v>0</v>
      </c>
      <c r="AE538" s="54"/>
    </row>
    <row r="539" spans="2:31" x14ac:dyDescent="0.3">
      <c r="B539" s="4" t="s">
        <v>318</v>
      </c>
      <c r="C539" s="4"/>
      <c r="D539" s="4"/>
      <c r="E539" s="44"/>
      <c r="F539" s="45"/>
      <c r="G539" s="44"/>
      <c r="H539" s="45"/>
      <c r="I539" s="44"/>
      <c r="J539" s="45"/>
      <c r="K539" s="44"/>
      <c r="L539" s="45"/>
      <c r="M539" s="44"/>
      <c r="N539" s="45"/>
      <c r="O539" s="44"/>
      <c r="P539" s="45"/>
      <c r="Q539" s="44"/>
      <c r="R539" s="45"/>
      <c r="S539" s="44"/>
      <c r="T539" s="45"/>
      <c r="U539" s="44"/>
      <c r="V539" s="45"/>
      <c r="W539" s="44"/>
      <c r="X539" s="45"/>
      <c r="Y539" s="44"/>
      <c r="Z539" s="45"/>
      <c r="AA539" s="44"/>
      <c r="AB539" s="45"/>
      <c r="AC539" s="54"/>
      <c r="AD539" s="55">
        <f t="shared" si="106"/>
        <v>0</v>
      </c>
      <c r="AE539" s="54"/>
    </row>
    <row r="540" spans="2:31" x14ac:dyDescent="0.3">
      <c r="B540" s="4" t="s">
        <v>319</v>
      </c>
      <c r="C540" s="4"/>
      <c r="D540" s="4"/>
      <c r="E540" s="44"/>
      <c r="F540" s="45"/>
      <c r="G540" s="44"/>
      <c r="H540" s="45"/>
      <c r="I540" s="44"/>
      <c r="J540" s="45"/>
      <c r="K540" s="44"/>
      <c r="L540" s="45"/>
      <c r="M540" s="44"/>
      <c r="N540" s="45"/>
      <c r="O540" s="44"/>
      <c r="P540" s="45"/>
      <c r="Q540" s="44"/>
      <c r="R540" s="45"/>
      <c r="S540" s="44"/>
      <c r="T540" s="45"/>
      <c r="U540" s="44"/>
      <c r="V540" s="45"/>
      <c r="W540" s="44"/>
      <c r="X540" s="45"/>
      <c r="Y540" s="44"/>
      <c r="Z540" s="45"/>
      <c r="AA540" s="44"/>
      <c r="AB540" s="45"/>
      <c r="AC540" s="54"/>
      <c r="AD540" s="55">
        <f>SUM(E540:AB540)</f>
        <v>0</v>
      </c>
      <c r="AE540" s="54"/>
    </row>
    <row r="541" spans="2:31" x14ac:dyDescent="0.3">
      <c r="B541" s="12" t="s">
        <v>2</v>
      </c>
      <c r="C541" s="12"/>
      <c r="D541" s="12"/>
      <c r="E541" s="13">
        <f t="shared" ref="E541:AB541" si="107">SUM(E470:E540)</f>
        <v>0</v>
      </c>
      <c r="F541" s="13">
        <f t="shared" si="107"/>
        <v>0</v>
      </c>
      <c r="G541" s="13">
        <f t="shared" si="107"/>
        <v>0</v>
      </c>
      <c r="H541" s="13">
        <f t="shared" si="107"/>
        <v>0</v>
      </c>
      <c r="I541" s="13">
        <f t="shared" si="107"/>
        <v>0</v>
      </c>
      <c r="J541" s="13">
        <f t="shared" si="107"/>
        <v>0</v>
      </c>
      <c r="K541" s="13">
        <f t="shared" si="107"/>
        <v>0</v>
      </c>
      <c r="L541" s="13">
        <f t="shared" si="107"/>
        <v>74.614999999999966</v>
      </c>
      <c r="M541" s="13">
        <f t="shared" si="107"/>
        <v>1406.9900000000005</v>
      </c>
      <c r="N541" s="13">
        <f t="shared" si="107"/>
        <v>1684.6051666666663</v>
      </c>
      <c r="O541" s="13">
        <f t="shared" si="107"/>
        <v>1873.6237933766668</v>
      </c>
      <c r="P541" s="13">
        <f t="shared" si="107"/>
        <v>1963.1196756233333</v>
      </c>
      <c r="Q541" s="13">
        <f t="shared" si="107"/>
        <v>1870.9151308599999</v>
      </c>
      <c r="R541" s="13">
        <f t="shared" si="107"/>
        <v>1793.4486884466676</v>
      </c>
      <c r="S541" s="13">
        <f t="shared" si="107"/>
        <v>1728.7935304366665</v>
      </c>
      <c r="T541" s="13">
        <f t="shared" si="107"/>
        <v>1668.2064506933336</v>
      </c>
      <c r="U541" s="13">
        <f t="shared" si="107"/>
        <v>1469.06</v>
      </c>
      <c r="V541" s="13">
        <f t="shared" si="107"/>
        <v>325.23583333333329</v>
      </c>
      <c r="W541" s="13">
        <f t="shared" si="107"/>
        <v>0</v>
      </c>
      <c r="X541" s="13">
        <f t="shared" si="107"/>
        <v>0</v>
      </c>
      <c r="Y541" s="13">
        <f t="shared" si="107"/>
        <v>0</v>
      </c>
      <c r="Z541" s="13">
        <f t="shared" si="107"/>
        <v>0</v>
      </c>
      <c r="AA541" s="13">
        <f t="shared" si="107"/>
        <v>0</v>
      </c>
      <c r="AB541" s="13">
        <f t="shared" si="107"/>
        <v>0</v>
      </c>
      <c r="AC541" s="116">
        <f>SUM(AC470:AE540)</f>
        <v>15858.613269436664</v>
      </c>
      <c r="AD541" s="116"/>
      <c r="AE541" s="116"/>
    </row>
    <row r="542" spans="2:31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2:31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2:31" x14ac:dyDescent="0.3">
      <c r="B544" s="8">
        <f>'Resumen-Mensual'!$L$26</f>
        <v>45755</v>
      </c>
    </row>
    <row r="545" spans="2:31" x14ac:dyDescent="0.3">
      <c r="B545" s="8"/>
    </row>
    <row r="546" spans="2:31" x14ac:dyDescent="0.3">
      <c r="B546" s="9" t="s">
        <v>81</v>
      </c>
      <c r="C546" s="10"/>
      <c r="D546" s="10"/>
      <c r="E546" s="11">
        <v>1</v>
      </c>
      <c r="F546" s="11">
        <v>2</v>
      </c>
      <c r="G546" s="11">
        <v>3</v>
      </c>
      <c r="H546" s="11">
        <v>4</v>
      </c>
      <c r="I546" s="11">
        <v>5</v>
      </c>
      <c r="J546" s="11">
        <v>6</v>
      </c>
      <c r="K546" s="11">
        <v>7</v>
      </c>
      <c r="L546" s="11">
        <v>8</v>
      </c>
      <c r="M546" s="11">
        <v>9</v>
      </c>
      <c r="N546" s="11">
        <v>10</v>
      </c>
      <c r="O546" s="11">
        <v>11</v>
      </c>
      <c r="P546" s="11">
        <v>12</v>
      </c>
      <c r="Q546" s="11">
        <v>13</v>
      </c>
      <c r="R546" s="11">
        <v>14</v>
      </c>
      <c r="S546" s="11">
        <v>15</v>
      </c>
      <c r="T546" s="11">
        <v>16</v>
      </c>
      <c r="U546" s="11">
        <v>17</v>
      </c>
      <c r="V546" s="11">
        <v>18</v>
      </c>
      <c r="W546" s="11">
        <v>19</v>
      </c>
      <c r="X546" s="11">
        <v>20</v>
      </c>
      <c r="Y546" s="11">
        <v>21</v>
      </c>
      <c r="Z546" s="11">
        <v>22</v>
      </c>
      <c r="AA546" s="11">
        <v>23</v>
      </c>
      <c r="AB546" s="11">
        <v>24</v>
      </c>
      <c r="AC546" s="99" t="s">
        <v>2</v>
      </c>
      <c r="AD546" s="99"/>
      <c r="AE546" s="99"/>
    </row>
    <row r="547" spans="2:31" x14ac:dyDescent="0.3">
      <c r="B547" s="14" t="s">
        <v>37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0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6"/>
      <c r="AD547" s="57">
        <f>SUM(E547:AB547)</f>
        <v>0</v>
      </c>
      <c r="AE547" s="56"/>
    </row>
    <row r="548" spans="2:31" x14ac:dyDescent="0.3">
      <c r="B548" s="14" t="s">
        <v>38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1.0438333333333334</v>
      </c>
      <c r="M548" s="44">
        <v>9.7450000000000134</v>
      </c>
      <c r="N548" s="45">
        <v>9.0546666666666713</v>
      </c>
      <c r="O548" s="44">
        <v>8.0509999999999966</v>
      </c>
      <c r="P548" s="45">
        <v>7.7105000000000086</v>
      </c>
      <c r="Q548" s="44">
        <v>7.7964999999999955</v>
      </c>
      <c r="R548" s="45">
        <v>7.7401666666666697</v>
      </c>
      <c r="S548" s="44">
        <v>7.7108333333333361</v>
      </c>
      <c r="T548" s="45">
        <v>7.4929999999999968</v>
      </c>
      <c r="U548" s="44">
        <v>0.80350000000000021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>SUM(E548:AB548)</f>
        <v>67.149000000000015</v>
      </c>
      <c r="AE548" s="54"/>
    </row>
    <row r="549" spans="2:31" x14ac:dyDescent="0.3">
      <c r="B549" s="14" t="s">
        <v>39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2.935666666666668</v>
      </c>
      <c r="N549" s="45">
        <v>6.291666666666667</v>
      </c>
      <c r="O549" s="44">
        <v>8.4491666666666667</v>
      </c>
      <c r="P549" s="45">
        <v>8.0231666666666666</v>
      </c>
      <c r="Q549" s="44">
        <v>6.7781666666666682</v>
      </c>
      <c r="R549" s="45">
        <v>7</v>
      </c>
      <c r="S549" s="44">
        <v>7.1016666666666683</v>
      </c>
      <c r="T549" s="45">
        <v>7.5791666666666666</v>
      </c>
      <c r="U549" s="44">
        <v>5.5745000000000005</v>
      </c>
      <c r="V549" s="45">
        <v>0.36666666666666675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ref="AD549:AD609" si="108">SUM(E549:AB549)</f>
        <v>60.099833333333336</v>
      </c>
      <c r="AE549" s="54"/>
    </row>
    <row r="550" spans="2:31" x14ac:dyDescent="0.3">
      <c r="B550" s="14" t="s">
        <v>40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8"/>
        <v>0</v>
      </c>
      <c r="AE550" s="54"/>
    </row>
    <row r="551" spans="2:31" x14ac:dyDescent="0.3">
      <c r="B551" s="14" t="s">
        <v>41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8"/>
        <v>0</v>
      </c>
      <c r="AE551" s="54"/>
    </row>
    <row r="552" spans="2:31" x14ac:dyDescent="0.3">
      <c r="B552" s="14" t="s">
        <v>42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26.254166666666659</v>
      </c>
      <c r="N552" s="45">
        <v>42.889166666666668</v>
      </c>
      <c r="O552" s="44">
        <v>36.405500000000004</v>
      </c>
      <c r="P552" s="45">
        <v>47.744</v>
      </c>
      <c r="Q552" s="44">
        <v>37.844000000000008</v>
      </c>
      <c r="R552" s="45">
        <v>38.181499999999986</v>
      </c>
      <c r="S552" s="44">
        <v>27.502999999999997</v>
      </c>
      <c r="T552" s="45">
        <v>31.419666666666664</v>
      </c>
      <c r="U552" s="44">
        <v>28.888999999999999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8"/>
        <v>317.13</v>
      </c>
      <c r="AE552" s="54"/>
    </row>
    <row r="553" spans="2:31" x14ac:dyDescent="0.3">
      <c r="B553" s="14" t="s">
        <v>43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8"/>
        <v>0</v>
      </c>
      <c r="AE553" s="54"/>
    </row>
    <row r="554" spans="2:31" x14ac:dyDescent="0.3">
      <c r="B554" s="14" t="s">
        <v>44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4.8866666666666676</v>
      </c>
      <c r="M554" s="44">
        <v>40.639833333333314</v>
      </c>
      <c r="N554" s="45">
        <v>25.799500000000002</v>
      </c>
      <c r="O554" s="44">
        <v>19.392000000000003</v>
      </c>
      <c r="P554" s="45">
        <v>19.312666666666669</v>
      </c>
      <c r="Q554" s="44">
        <v>18.244166666666683</v>
      </c>
      <c r="R554" s="45">
        <v>17.484999999999992</v>
      </c>
      <c r="S554" s="44">
        <v>15.900666666666673</v>
      </c>
      <c r="T554" s="45">
        <v>23.774666666666679</v>
      </c>
      <c r="U554" s="44">
        <v>19.227666666666671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8"/>
        <v>204.66283333333334</v>
      </c>
      <c r="AE554" s="54"/>
    </row>
    <row r="555" spans="2:31" x14ac:dyDescent="0.3">
      <c r="B555" s="14" t="s">
        <v>45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2.7580000000000009</v>
      </c>
      <c r="M555" s="44">
        <v>5.9238333333333335</v>
      </c>
      <c r="N555" s="45">
        <v>0.94716666666666594</v>
      </c>
      <c r="O555" s="44">
        <v>17.189666666666668</v>
      </c>
      <c r="P555" s="45">
        <v>22.508000000000003</v>
      </c>
      <c r="Q555" s="44">
        <v>25.748333333333346</v>
      </c>
      <c r="R555" s="45">
        <v>22.764000000000006</v>
      </c>
      <c r="S555" s="44">
        <v>16.697166666666671</v>
      </c>
      <c r="T555" s="45">
        <v>7.2398333333333325</v>
      </c>
      <c r="U555" s="44">
        <v>1.2319999999999991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8"/>
        <v>123.00800000000004</v>
      </c>
      <c r="AE555" s="54"/>
    </row>
    <row r="556" spans="2:31" x14ac:dyDescent="0.3">
      <c r="B556" s="14" t="s">
        <v>46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11.506000000000002</v>
      </c>
      <c r="M556" s="44">
        <v>49.428000000000011</v>
      </c>
      <c r="N556" s="45">
        <v>39.281666666666652</v>
      </c>
      <c r="O556" s="44">
        <v>34.666833333333365</v>
      </c>
      <c r="P556" s="45">
        <v>36.072499999999984</v>
      </c>
      <c r="Q556" s="44">
        <v>35.310499999999962</v>
      </c>
      <c r="R556" s="45">
        <v>35.267666666666656</v>
      </c>
      <c r="S556" s="44">
        <v>34.650000000000041</v>
      </c>
      <c r="T556" s="45">
        <v>39.811500000000002</v>
      </c>
      <c r="U556" s="44">
        <v>27.607333333333333</v>
      </c>
      <c r="V556" s="45">
        <v>0.51649999999999985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8"/>
        <v>344.11850000000004</v>
      </c>
      <c r="AE556" s="54"/>
    </row>
    <row r="557" spans="2:31" x14ac:dyDescent="0.3">
      <c r="B557" s="14" t="s">
        <v>47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4.7946666666666653</v>
      </c>
      <c r="M557" s="44">
        <v>20.090000000000003</v>
      </c>
      <c r="N557" s="45">
        <v>19.7</v>
      </c>
      <c r="O557" s="44">
        <v>16.11</v>
      </c>
      <c r="P557" s="45">
        <v>15.81</v>
      </c>
      <c r="Q557" s="44">
        <v>13.470000000000002</v>
      </c>
      <c r="R557" s="45">
        <v>13.49</v>
      </c>
      <c r="S557" s="44">
        <v>13.52</v>
      </c>
      <c r="T557" s="45">
        <v>13.609999999999998</v>
      </c>
      <c r="U557" s="44">
        <v>10.470000000000002</v>
      </c>
      <c r="V557" s="45">
        <v>4.229166666666667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8"/>
        <v>145.29383333333331</v>
      </c>
      <c r="AE557" s="54"/>
    </row>
    <row r="558" spans="2:31" x14ac:dyDescent="0.3">
      <c r="B558" s="14" t="s">
        <v>48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1.4223333333333334</v>
      </c>
      <c r="M558" s="44">
        <v>15.033333333333337</v>
      </c>
      <c r="N558" s="45">
        <v>17.387500000000006</v>
      </c>
      <c r="O558" s="44">
        <v>15.509999999999994</v>
      </c>
      <c r="P558" s="45">
        <v>15.197833333333341</v>
      </c>
      <c r="Q558" s="44">
        <v>13.897000000000002</v>
      </c>
      <c r="R558" s="45">
        <v>14.021999999999997</v>
      </c>
      <c r="S558" s="44">
        <v>13.898</v>
      </c>
      <c r="T558" s="45">
        <v>13.316500000000001</v>
      </c>
      <c r="U558" s="44">
        <v>9.0329999999999977</v>
      </c>
      <c r="V558" s="45">
        <v>4.1666666666666666E-3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8"/>
        <v>128.72166666666666</v>
      </c>
      <c r="AE558" s="54"/>
    </row>
    <row r="559" spans="2:31" x14ac:dyDescent="0.3">
      <c r="B559" s="14" t="s">
        <v>49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110.97083333333329</v>
      </c>
      <c r="N559" s="45">
        <v>155.56566666666669</v>
      </c>
      <c r="O559" s="44">
        <v>159.93583333333333</v>
      </c>
      <c r="P559" s="45">
        <v>159.98350000000002</v>
      </c>
      <c r="Q559" s="44">
        <v>159.90033333333329</v>
      </c>
      <c r="R559" s="45">
        <v>161.00749999999991</v>
      </c>
      <c r="S559" s="44">
        <v>161.65200000000002</v>
      </c>
      <c r="T559" s="45">
        <v>156.71283333333335</v>
      </c>
      <c r="U559" s="44">
        <v>133.32033333333331</v>
      </c>
      <c r="V559" s="45">
        <v>25.53916666666667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8"/>
        <v>1384.5879999999997</v>
      </c>
      <c r="AE559" s="54"/>
    </row>
    <row r="560" spans="2:31" x14ac:dyDescent="0.3">
      <c r="B560" s="14" t="s">
        <v>50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7.7816666666666707</v>
      </c>
      <c r="M560" s="44">
        <v>35</v>
      </c>
      <c r="N560" s="45">
        <v>35</v>
      </c>
      <c r="O560" s="44">
        <v>35</v>
      </c>
      <c r="P560" s="45">
        <v>35</v>
      </c>
      <c r="Q560" s="44">
        <v>35</v>
      </c>
      <c r="R560" s="45">
        <v>19.4895</v>
      </c>
      <c r="S560" s="44">
        <v>0</v>
      </c>
      <c r="T560" s="45">
        <v>4.6068333333333324</v>
      </c>
      <c r="U560" s="44">
        <v>34.074166666666663</v>
      </c>
      <c r="V560" s="45">
        <v>8.5749999999999957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8"/>
        <v>249.52716666666663</v>
      </c>
      <c r="AE560" s="54"/>
    </row>
    <row r="561" spans="2:31" x14ac:dyDescent="0.3">
      <c r="B561" s="14" t="s">
        <v>109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10.336833333333335</v>
      </c>
      <c r="M561" s="44">
        <v>23.620500000000007</v>
      </c>
      <c r="N561" s="45">
        <v>21.380833333333328</v>
      </c>
      <c r="O561" s="44">
        <v>19.680333333333333</v>
      </c>
      <c r="P561" s="45">
        <v>19.450499999999995</v>
      </c>
      <c r="Q561" s="44">
        <v>17.885666666666662</v>
      </c>
      <c r="R561" s="45">
        <v>16.988666666666674</v>
      </c>
      <c r="S561" s="44">
        <v>16.209000000000007</v>
      </c>
      <c r="T561" s="45">
        <v>18.98083333333334</v>
      </c>
      <c r="U561" s="44">
        <v>18.197833333333328</v>
      </c>
      <c r="V561" s="45">
        <v>10.774499999999998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8"/>
        <v>193.50550000000001</v>
      </c>
      <c r="AE561" s="54"/>
    </row>
    <row r="562" spans="2:31" x14ac:dyDescent="0.3">
      <c r="B562" s="14" t="s">
        <v>51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55.700166666666647</v>
      </c>
      <c r="N562" s="45">
        <v>75.295999999999992</v>
      </c>
      <c r="O562" s="44">
        <v>69.350999999999956</v>
      </c>
      <c r="P562" s="45">
        <v>68.725499999999982</v>
      </c>
      <c r="Q562" s="44">
        <v>65.831666666666678</v>
      </c>
      <c r="R562" s="45">
        <v>70.200333333333319</v>
      </c>
      <c r="S562" s="44">
        <v>71.257000000000005</v>
      </c>
      <c r="T562" s="45">
        <v>88.936999999999955</v>
      </c>
      <c r="U562" s="44">
        <v>72.173999999999992</v>
      </c>
      <c r="V562" s="45">
        <v>0.69916666666667027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8"/>
        <v>638.17183333333321</v>
      </c>
      <c r="AE562" s="54"/>
    </row>
    <row r="563" spans="2:31" x14ac:dyDescent="0.3">
      <c r="B563" s="14" t="s">
        <v>52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20.950499999999987</v>
      </c>
      <c r="N563" s="45">
        <v>19.520833333333332</v>
      </c>
      <c r="O563" s="44">
        <v>15.316166666666666</v>
      </c>
      <c r="P563" s="45">
        <v>15.745499999999998</v>
      </c>
      <c r="Q563" s="44">
        <v>16.784166666666668</v>
      </c>
      <c r="R563" s="45">
        <v>16.804166666666671</v>
      </c>
      <c r="S563" s="44">
        <v>16.788166666666665</v>
      </c>
      <c r="T563" s="45">
        <v>20.568666666666662</v>
      </c>
      <c r="U563" s="44">
        <v>12.443166666666663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8"/>
        <v>154.92133333333331</v>
      </c>
      <c r="AE563" s="54"/>
    </row>
    <row r="564" spans="2:31" x14ac:dyDescent="0.3">
      <c r="B564" s="14" t="s">
        <v>53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24.923999999999989</v>
      </c>
      <c r="O564" s="44">
        <v>63.207333333333317</v>
      </c>
      <c r="P564" s="45">
        <v>71.815333333333328</v>
      </c>
      <c r="Q564" s="44">
        <v>70.882000000000005</v>
      </c>
      <c r="R564" s="45">
        <v>74.293833333333353</v>
      </c>
      <c r="S564" s="44">
        <v>74.455500000000029</v>
      </c>
      <c r="T564" s="45">
        <v>50.941333333333347</v>
      </c>
      <c r="U564" s="44">
        <v>45.873333333333321</v>
      </c>
      <c r="V564" s="45">
        <v>21.213666666666661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8"/>
        <v>497.6063333333334</v>
      </c>
      <c r="AE564" s="54"/>
    </row>
    <row r="565" spans="2:31" x14ac:dyDescent="0.3">
      <c r="B565" s="14" t="s">
        <v>54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2.9473333333333334</v>
      </c>
      <c r="M565" s="44">
        <v>26.529333333333319</v>
      </c>
      <c r="N565" s="45">
        <v>20.300833333333347</v>
      </c>
      <c r="O565" s="44">
        <v>26.970333333333333</v>
      </c>
      <c r="P565" s="45">
        <v>28.724833333333319</v>
      </c>
      <c r="Q565" s="44">
        <v>24.34933333333333</v>
      </c>
      <c r="R565" s="45">
        <v>13.126166666666665</v>
      </c>
      <c r="S565" s="44">
        <v>6.4208333333333325</v>
      </c>
      <c r="T565" s="45">
        <v>7.4626666666666699</v>
      </c>
      <c r="U565" s="44">
        <v>12.896333333333329</v>
      </c>
      <c r="V565" s="45">
        <v>2.7958333333333325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8"/>
        <v>172.5238333333333</v>
      </c>
      <c r="AE565" s="54"/>
    </row>
    <row r="566" spans="2:31" x14ac:dyDescent="0.3">
      <c r="B566" s="4" t="s">
        <v>55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8.4558333333333309</v>
      </c>
      <c r="M566" s="44">
        <v>60.558666666666674</v>
      </c>
      <c r="N566" s="45">
        <v>51.371500000000019</v>
      </c>
      <c r="O566" s="44">
        <v>48.532666666666657</v>
      </c>
      <c r="P566" s="45">
        <v>46.830166666666642</v>
      </c>
      <c r="Q566" s="44">
        <v>47.909999999999968</v>
      </c>
      <c r="R566" s="45">
        <v>49.699666666666651</v>
      </c>
      <c r="S566" s="44">
        <v>59.606833333333334</v>
      </c>
      <c r="T566" s="45">
        <v>52.161666666666676</v>
      </c>
      <c r="U566" s="44">
        <v>43.901166666666676</v>
      </c>
      <c r="V566" s="45">
        <v>0.2654999999999999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8"/>
        <v>469.29366666666658</v>
      </c>
      <c r="AE566" s="54"/>
    </row>
    <row r="567" spans="2:31" x14ac:dyDescent="0.3">
      <c r="B567" s="4" t="s">
        <v>56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6.6700000000000035</v>
      </c>
      <c r="M567" s="44">
        <v>41</v>
      </c>
      <c r="N567" s="45">
        <v>50</v>
      </c>
      <c r="O567" s="44">
        <v>48.025500000000015</v>
      </c>
      <c r="P567" s="45">
        <v>36.861833333333344</v>
      </c>
      <c r="Q567" s="44">
        <v>33.015166666666659</v>
      </c>
      <c r="R567" s="45">
        <v>29.236666666666668</v>
      </c>
      <c r="S567" s="44">
        <v>28.861499999999999</v>
      </c>
      <c r="T567" s="45">
        <v>28.382999999999999</v>
      </c>
      <c r="U567" s="44">
        <v>22.634666666666661</v>
      </c>
      <c r="V567" s="45">
        <v>0.18416666666666667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8"/>
        <v>324.8725</v>
      </c>
      <c r="AE567" s="54"/>
    </row>
    <row r="568" spans="2:31" x14ac:dyDescent="0.3">
      <c r="B568" s="4" t="s">
        <v>110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5.3699999999999992</v>
      </c>
      <c r="M568" s="44">
        <v>30.288500000000006</v>
      </c>
      <c r="N568" s="45">
        <v>22.582999999999988</v>
      </c>
      <c r="O568" s="44">
        <v>20.722833333333345</v>
      </c>
      <c r="P568" s="45">
        <v>26.549166666666657</v>
      </c>
      <c r="Q568" s="44">
        <v>26.119333333333348</v>
      </c>
      <c r="R568" s="45">
        <v>26.316499999999984</v>
      </c>
      <c r="S568" s="44">
        <v>25.970500000000001</v>
      </c>
      <c r="T568" s="45">
        <v>38.276666666666664</v>
      </c>
      <c r="U568" s="44">
        <v>24.982833333333328</v>
      </c>
      <c r="V568" s="45">
        <v>0.79250000000000065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8"/>
        <v>247.97183333333331</v>
      </c>
      <c r="AE568" s="54"/>
    </row>
    <row r="569" spans="2:31" x14ac:dyDescent="0.3">
      <c r="B569" s="4" t="s">
        <v>57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8"/>
        <v>0</v>
      </c>
      <c r="AE569" s="54"/>
    </row>
    <row r="570" spans="2:31" x14ac:dyDescent="0.3">
      <c r="B570" s="4" t="s">
        <v>58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12.075833333333332</v>
      </c>
      <c r="N570" s="45">
        <v>18.405333333333338</v>
      </c>
      <c r="O570" s="44">
        <v>22.911000000000001</v>
      </c>
      <c r="P570" s="45">
        <v>5.0400000000000063</v>
      </c>
      <c r="Q570" s="44">
        <v>4.1800000000000068</v>
      </c>
      <c r="R570" s="45">
        <v>4.4699999999999989</v>
      </c>
      <c r="S570" s="44">
        <v>5.4100000000000037</v>
      </c>
      <c r="T570" s="45">
        <v>5.1699999999999946</v>
      </c>
      <c r="U570" s="44">
        <v>30.194500000000001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8"/>
        <v>107.85666666666668</v>
      </c>
      <c r="AE570" s="54"/>
    </row>
    <row r="571" spans="2:31" x14ac:dyDescent="0.3">
      <c r="B571" s="4" t="s">
        <v>111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0.19183333333333341</v>
      </c>
      <c r="M571" s="44">
        <v>6.3745000000000029</v>
      </c>
      <c r="N571" s="45">
        <v>10.636666666666667</v>
      </c>
      <c r="O571" s="44">
        <v>10.093333333333337</v>
      </c>
      <c r="P571" s="45">
        <v>9.8726666666666674</v>
      </c>
      <c r="Q571" s="44">
        <v>9.2426666666666701</v>
      </c>
      <c r="R571" s="45">
        <v>9.4111666666666682</v>
      </c>
      <c r="S571" s="44">
        <v>9.9795000000000016</v>
      </c>
      <c r="T571" s="45">
        <v>11.100833333333332</v>
      </c>
      <c r="U571" s="44">
        <v>9.1954999999999991</v>
      </c>
      <c r="V571" s="45">
        <v>0.11483333333333352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8"/>
        <v>86.21350000000001</v>
      </c>
      <c r="AE571" s="54"/>
    </row>
    <row r="572" spans="2:31" x14ac:dyDescent="0.3">
      <c r="B572" s="4" t="s">
        <v>59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7.1786666666666656</v>
      </c>
      <c r="N572" s="45">
        <v>12.867666666666672</v>
      </c>
      <c r="O572" s="44">
        <v>13.004666666666672</v>
      </c>
      <c r="P572" s="45">
        <v>12.596</v>
      </c>
      <c r="Q572" s="44">
        <v>12.171000000000008</v>
      </c>
      <c r="R572" s="45">
        <v>12.590666666666673</v>
      </c>
      <c r="S572" s="44">
        <v>12.239500000000005</v>
      </c>
      <c r="T572" s="45">
        <v>16.655166666666663</v>
      </c>
      <c r="U572" s="44">
        <v>12.957666666666666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8"/>
        <v>112.26100000000002</v>
      </c>
      <c r="AE572" s="54"/>
    </row>
    <row r="573" spans="2:31" x14ac:dyDescent="0.3">
      <c r="B573" s="4" t="s">
        <v>60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0.41983333333333328</v>
      </c>
      <c r="M573" s="44">
        <v>7.5045000000000011</v>
      </c>
      <c r="N573" s="45">
        <v>11.264333333333328</v>
      </c>
      <c r="O573" s="44">
        <v>11.615333333333325</v>
      </c>
      <c r="P573" s="45">
        <v>12.118833333333333</v>
      </c>
      <c r="Q573" s="44">
        <v>10.996000000000002</v>
      </c>
      <c r="R573" s="45">
        <v>8.8063333333333382</v>
      </c>
      <c r="S573" s="44">
        <v>5.4143333333333317</v>
      </c>
      <c r="T573" s="45">
        <v>6.9206666666666656</v>
      </c>
      <c r="U573" s="44">
        <v>6.3366666666666687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8"/>
        <v>81.396833333333333</v>
      </c>
      <c r="AE573" s="54"/>
    </row>
    <row r="574" spans="2:31" x14ac:dyDescent="0.3">
      <c r="B574" s="4" t="s">
        <v>61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22.073000000000011</v>
      </c>
      <c r="N574" s="45">
        <v>25.414166666666649</v>
      </c>
      <c r="O574" s="44">
        <v>5.7211666666666652</v>
      </c>
      <c r="P574" s="45">
        <v>0.29400000000000026</v>
      </c>
      <c r="Q574" s="44">
        <v>0</v>
      </c>
      <c r="R574" s="45">
        <v>0</v>
      </c>
      <c r="S574" s="44">
        <v>0</v>
      </c>
      <c r="T574" s="45">
        <v>0.45800000000000007</v>
      </c>
      <c r="U574" s="44">
        <v>0</v>
      </c>
      <c r="V574" s="45">
        <v>1.2188333333333328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8"/>
        <v>55.17916666666666</v>
      </c>
      <c r="AE574" s="54"/>
    </row>
    <row r="575" spans="2:31" x14ac:dyDescent="0.3">
      <c r="B575" s="4" t="s">
        <v>62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0.45933333333333315</v>
      </c>
      <c r="M575" s="44">
        <v>18.22666666666667</v>
      </c>
      <c r="N575" s="45">
        <v>20.081500000000016</v>
      </c>
      <c r="O575" s="44">
        <v>17.560166666666657</v>
      </c>
      <c r="P575" s="45">
        <v>22.684500000000011</v>
      </c>
      <c r="Q575" s="44">
        <v>26.009166666666651</v>
      </c>
      <c r="R575" s="45">
        <v>25.334999999999994</v>
      </c>
      <c r="S575" s="44">
        <v>21.08433333333333</v>
      </c>
      <c r="T575" s="45">
        <v>23.477333333333327</v>
      </c>
      <c r="U575" s="44">
        <v>19.00350000000001</v>
      </c>
      <c r="V575" s="45">
        <v>4.8191666666666642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8"/>
        <v>198.74066666666664</v>
      </c>
      <c r="AE575" s="54"/>
    </row>
    <row r="576" spans="2:31" x14ac:dyDescent="0.3">
      <c r="B576" s="4" t="s">
        <v>63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0.34716666666666673</v>
      </c>
      <c r="M576" s="44">
        <v>68.118333333333297</v>
      </c>
      <c r="N576" s="45">
        <v>69.208166666666614</v>
      </c>
      <c r="O576" s="44">
        <v>99.497833333333304</v>
      </c>
      <c r="P576" s="45">
        <v>104.99233333333342</v>
      </c>
      <c r="Q576" s="44">
        <v>92.739666666666679</v>
      </c>
      <c r="R576" s="45">
        <v>70.937833333333344</v>
      </c>
      <c r="S576" s="44">
        <v>66.273999999999987</v>
      </c>
      <c r="T576" s="45">
        <v>75.396666666666675</v>
      </c>
      <c r="U576" s="44">
        <v>36.95933333333334</v>
      </c>
      <c r="V576" s="45">
        <v>2.4686666666666679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8"/>
        <v>686.93999999999994</v>
      </c>
      <c r="AE576" s="54"/>
    </row>
    <row r="577" spans="2:31" x14ac:dyDescent="0.3">
      <c r="B577" s="4" t="s">
        <v>64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15.486500000000003</v>
      </c>
      <c r="N577" s="45">
        <v>16.062666666666658</v>
      </c>
      <c r="O577" s="44">
        <v>14.531166666666648</v>
      </c>
      <c r="P577" s="45">
        <v>14.597500000000002</v>
      </c>
      <c r="Q577" s="44">
        <v>13.547333333333325</v>
      </c>
      <c r="R577" s="45">
        <v>14.288666666666661</v>
      </c>
      <c r="S577" s="44">
        <v>14.769666666666659</v>
      </c>
      <c r="T577" s="45">
        <v>19.282333333333344</v>
      </c>
      <c r="U577" s="44">
        <v>13.694999999999995</v>
      </c>
      <c r="V577" s="45">
        <v>0.93416666666666681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8"/>
        <v>137.19499999999996</v>
      </c>
      <c r="AE577" s="54"/>
    </row>
    <row r="578" spans="2:31" x14ac:dyDescent="0.3">
      <c r="B578" s="4" t="s">
        <v>112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1.5401666666666669</v>
      </c>
      <c r="M578" s="44">
        <v>26.507666666666658</v>
      </c>
      <c r="N578" s="45">
        <v>22.621666666666666</v>
      </c>
      <c r="O578" s="44">
        <v>20.490833333333342</v>
      </c>
      <c r="P578" s="45">
        <v>21.311333333333316</v>
      </c>
      <c r="Q578" s="44">
        <v>21.886000000000013</v>
      </c>
      <c r="R578" s="45">
        <v>21.989666666666672</v>
      </c>
      <c r="S578" s="44">
        <v>22.192333333333348</v>
      </c>
      <c r="T578" s="45">
        <v>24.810999999999989</v>
      </c>
      <c r="U578" s="44">
        <v>13.012333333333334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8"/>
        <v>196.36300000000003</v>
      </c>
      <c r="AE578" s="54"/>
    </row>
    <row r="579" spans="2:31" x14ac:dyDescent="0.3">
      <c r="B579" s="4" t="s">
        <v>65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1.6723333333333323</v>
      </c>
      <c r="M579" s="44">
        <v>13.529999999999982</v>
      </c>
      <c r="N579" s="45">
        <v>22.937833333333352</v>
      </c>
      <c r="O579" s="44">
        <v>12.96</v>
      </c>
      <c r="P579" s="45">
        <v>13.2</v>
      </c>
      <c r="Q579" s="44">
        <v>12.75</v>
      </c>
      <c r="R579" s="45">
        <v>12.719999999999999</v>
      </c>
      <c r="S579" s="44">
        <v>12.989999999999998</v>
      </c>
      <c r="T579" s="45">
        <v>14.719999999999999</v>
      </c>
      <c r="U579" s="44">
        <v>22.170000000000005</v>
      </c>
      <c r="V579" s="45">
        <v>6.4866666666666681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8"/>
        <v>146.13683333333336</v>
      </c>
      <c r="AE579" s="54"/>
    </row>
    <row r="580" spans="2:31" x14ac:dyDescent="0.3">
      <c r="B580" s="4" t="s">
        <v>66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8"/>
        <v>0</v>
      </c>
      <c r="AE580" s="54"/>
    </row>
    <row r="581" spans="2:31" x14ac:dyDescent="0.3">
      <c r="B581" s="4" t="s">
        <v>67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0.58799999999999975</v>
      </c>
      <c r="M581" s="44">
        <v>1.7423333333333333</v>
      </c>
      <c r="N581" s="45">
        <v>0.83366666666666633</v>
      </c>
      <c r="O581" s="44">
        <v>2.9976666666666674</v>
      </c>
      <c r="P581" s="45">
        <v>3.831999999999999</v>
      </c>
      <c r="Q581" s="44">
        <v>3.8561666666666645</v>
      </c>
      <c r="R581" s="45">
        <v>3.6640000000000015</v>
      </c>
      <c r="S581" s="44">
        <v>3.0465000000000004</v>
      </c>
      <c r="T581" s="45">
        <v>2.5976666666666675</v>
      </c>
      <c r="U581" s="44">
        <v>0.7659999999999999</v>
      </c>
      <c r="V581" s="45">
        <v>5.2333333333333315E-2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8"/>
        <v>23.976333333333333</v>
      </c>
      <c r="AE581" s="54"/>
    </row>
    <row r="582" spans="2:31" x14ac:dyDescent="0.3">
      <c r="B582" s="4" t="s">
        <v>68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58.224166666666662</v>
      </c>
      <c r="N582" s="45">
        <v>97.790333333333308</v>
      </c>
      <c r="O582" s="44">
        <v>148.2151666666667</v>
      </c>
      <c r="P582" s="45">
        <v>188.49</v>
      </c>
      <c r="Q582" s="44">
        <v>187.46583333333336</v>
      </c>
      <c r="R582" s="45">
        <v>187.42966666666658</v>
      </c>
      <c r="S582" s="44">
        <v>147.19416666666666</v>
      </c>
      <c r="T582" s="45">
        <v>101.04400000000001</v>
      </c>
      <c r="U582" s="44">
        <v>33.285166666666676</v>
      </c>
      <c r="V582" s="45">
        <v>2.3591666666666669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8"/>
        <v>1151.4976666666666</v>
      </c>
      <c r="AE582" s="54"/>
    </row>
    <row r="583" spans="2:31" x14ac:dyDescent="0.3">
      <c r="B583" s="4" t="s">
        <v>69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2.3988333333333318</v>
      </c>
      <c r="M583" s="44">
        <v>16.785833333333326</v>
      </c>
      <c r="N583" s="45">
        <v>21.193166666666652</v>
      </c>
      <c r="O583" s="44">
        <v>19.629666666666669</v>
      </c>
      <c r="P583" s="45">
        <v>18.826000000000008</v>
      </c>
      <c r="Q583" s="44">
        <v>15.759166666666667</v>
      </c>
      <c r="R583" s="45">
        <v>13.407333333333332</v>
      </c>
      <c r="S583" s="44">
        <v>9.8063333333333347</v>
      </c>
      <c r="T583" s="45">
        <v>12.243333333333329</v>
      </c>
      <c r="U583" s="44">
        <v>12.171000000000005</v>
      </c>
      <c r="V583" s="45">
        <v>0.46066666666666661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8"/>
        <v>142.68133333333333</v>
      </c>
      <c r="AE583" s="54"/>
    </row>
    <row r="584" spans="2:31" x14ac:dyDescent="0.3">
      <c r="B584" s="4" t="s">
        <v>70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6.7316666666666682</v>
      </c>
      <c r="M584" s="44">
        <v>61.734333333333318</v>
      </c>
      <c r="N584" s="45">
        <v>54.340166666666626</v>
      </c>
      <c r="O584" s="44">
        <v>48.508833333333328</v>
      </c>
      <c r="P584" s="45">
        <v>47.387333333333338</v>
      </c>
      <c r="Q584" s="44">
        <v>44.242666666666658</v>
      </c>
      <c r="R584" s="45">
        <v>46.077833333333317</v>
      </c>
      <c r="S584" s="44">
        <v>48.552333333333337</v>
      </c>
      <c r="T584" s="45">
        <v>57.85183333333336</v>
      </c>
      <c r="U584" s="44">
        <v>50.169333333333363</v>
      </c>
      <c r="V584" s="45">
        <v>4.309333333333333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8"/>
        <v>469.90566666666672</v>
      </c>
      <c r="AE584" s="54"/>
    </row>
    <row r="585" spans="2:31" x14ac:dyDescent="0.3">
      <c r="B585" s="4" t="s">
        <v>71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9.3626666666666658</v>
      </c>
      <c r="M585" s="44">
        <v>25.783833333333334</v>
      </c>
      <c r="N585" s="45">
        <v>10.158500000000004</v>
      </c>
      <c r="O585" s="44">
        <v>0</v>
      </c>
      <c r="P585" s="45">
        <v>3.5333333333333411E-2</v>
      </c>
      <c r="Q585" s="44">
        <v>1.1500000000000081E-2</v>
      </c>
      <c r="R585" s="45">
        <v>0</v>
      </c>
      <c r="S585" s="44">
        <v>0</v>
      </c>
      <c r="T585" s="45">
        <v>0</v>
      </c>
      <c r="U585" s="44">
        <v>1.000000000000038E-3</v>
      </c>
      <c r="V585" s="45">
        <v>0.72549999999999992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8"/>
        <v>46.078333333333333</v>
      </c>
      <c r="AE585" s="54"/>
    </row>
    <row r="586" spans="2:31" x14ac:dyDescent="0.3">
      <c r="B586" s="4" t="s">
        <v>72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8"/>
        <v>0</v>
      </c>
      <c r="AE586" s="54"/>
    </row>
    <row r="587" spans="2:31" x14ac:dyDescent="0.3">
      <c r="B587" s="4" t="s">
        <v>73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15.087333333333341</v>
      </c>
      <c r="M587" s="44">
        <v>43.484499999999997</v>
      </c>
      <c r="N587" s="45">
        <v>20.654999999999983</v>
      </c>
      <c r="O587" s="44">
        <v>13.245999999999993</v>
      </c>
      <c r="P587" s="45">
        <v>14.349166666666671</v>
      </c>
      <c r="Q587" s="44">
        <v>14.434999999999995</v>
      </c>
      <c r="R587" s="45">
        <v>18.148500000000002</v>
      </c>
      <c r="S587" s="44">
        <v>30.770333333333323</v>
      </c>
      <c r="T587" s="45">
        <v>28.680666666666681</v>
      </c>
      <c r="U587" s="44">
        <v>29.824166666666674</v>
      </c>
      <c r="V587" s="45">
        <v>18.970500000000001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8"/>
        <v>247.65116666666665</v>
      </c>
      <c r="AE587" s="54"/>
    </row>
    <row r="588" spans="2:31" x14ac:dyDescent="0.3">
      <c r="B588" s="4" t="s">
        <v>74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0.15866666666666671</v>
      </c>
      <c r="M588" s="44">
        <v>5.6873333333333322</v>
      </c>
      <c r="N588" s="45">
        <v>11.165333333333331</v>
      </c>
      <c r="O588" s="44">
        <v>15.077999999999998</v>
      </c>
      <c r="P588" s="45">
        <v>17.2105</v>
      </c>
      <c r="Q588" s="44">
        <v>18.106866666666665</v>
      </c>
      <c r="R588" s="45">
        <v>17.885499999999993</v>
      </c>
      <c r="S588" s="44">
        <v>15.107333333333338</v>
      </c>
      <c r="T588" s="45">
        <v>12.883166666666662</v>
      </c>
      <c r="U588" s="44">
        <v>7.9298333333333355</v>
      </c>
      <c r="V588" s="45">
        <v>1.6843333333333335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8"/>
        <v>122.89686666666665</v>
      </c>
      <c r="AE588" s="54"/>
    </row>
    <row r="589" spans="2:31" x14ac:dyDescent="0.3">
      <c r="B589" s="4" t="s">
        <v>75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4.1133333333333315</v>
      </c>
      <c r="N589" s="45">
        <v>4.4261666666666626</v>
      </c>
      <c r="O589" s="44">
        <v>0.78099999999999881</v>
      </c>
      <c r="P589" s="45">
        <v>0</v>
      </c>
      <c r="Q589" s="44">
        <v>0</v>
      </c>
      <c r="R589" s="45">
        <v>0</v>
      </c>
      <c r="S589" s="44">
        <v>0</v>
      </c>
      <c r="T589" s="45">
        <v>0.26049999999999968</v>
      </c>
      <c r="U589" s="44">
        <v>0.72566666666666557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8"/>
        <v>10.306666666666658</v>
      </c>
      <c r="AE589" s="54"/>
    </row>
    <row r="590" spans="2:31" x14ac:dyDescent="0.3">
      <c r="B590" s="4" t="s">
        <v>76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1.0500000000000013E-2</v>
      </c>
      <c r="M590" s="44">
        <v>6.9640000000000022</v>
      </c>
      <c r="N590" s="45">
        <v>4.1208333333333362</v>
      </c>
      <c r="O590" s="44">
        <v>5.7284999999999977</v>
      </c>
      <c r="P590" s="45">
        <v>6.5706666666666624</v>
      </c>
      <c r="Q590" s="44">
        <v>4.9418333333333271</v>
      </c>
      <c r="R590" s="45">
        <v>4.5069999999999943</v>
      </c>
      <c r="S590" s="44">
        <v>6.3754999999999962</v>
      </c>
      <c r="T590" s="45">
        <v>5.7644999999999946</v>
      </c>
      <c r="U590" s="44">
        <v>4.6516666666666655</v>
      </c>
      <c r="V590" s="45">
        <v>5.5999999999999987E-2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8"/>
        <v>49.690999999999967</v>
      </c>
      <c r="AE590" s="54"/>
    </row>
    <row r="591" spans="2:31" x14ac:dyDescent="0.3">
      <c r="B591" s="4" t="s">
        <v>77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8"/>
        <v>0</v>
      </c>
      <c r="AE591" s="54"/>
    </row>
    <row r="592" spans="2:31" x14ac:dyDescent="0.3">
      <c r="B592" s="4" t="s">
        <v>78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8"/>
        <v>0</v>
      </c>
      <c r="AE592" s="54"/>
    </row>
    <row r="593" spans="2:31" x14ac:dyDescent="0.3">
      <c r="B593" s="4" t="s">
        <v>79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8"/>
        <v>0</v>
      </c>
      <c r="AE593" s="54"/>
    </row>
    <row r="594" spans="2:31" x14ac:dyDescent="0.3">
      <c r="B594" s="4" t="s">
        <v>80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8"/>
        <v>0</v>
      </c>
      <c r="AE594" s="54"/>
    </row>
    <row r="595" spans="2:31" x14ac:dyDescent="0.3">
      <c r="B595" s="4" t="s">
        <v>88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8"/>
        <v>0</v>
      </c>
      <c r="AE595" s="54"/>
    </row>
    <row r="596" spans="2:31" x14ac:dyDescent="0.3">
      <c r="B596" s="4" t="s">
        <v>97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15.077833333333334</v>
      </c>
      <c r="O596" s="44">
        <v>42.68033333333333</v>
      </c>
      <c r="P596" s="45">
        <v>47.04966666666666</v>
      </c>
      <c r="Q596" s="44">
        <v>51.232166666666679</v>
      </c>
      <c r="R596" s="45">
        <v>52.116166666666665</v>
      </c>
      <c r="S596" s="44">
        <v>52.977833333333344</v>
      </c>
      <c r="T596" s="45">
        <v>54.10316666666666</v>
      </c>
      <c r="U596" s="44">
        <v>54.361833333333358</v>
      </c>
      <c r="V596" s="45">
        <v>16.864666666666672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8"/>
        <v>386.46366666666671</v>
      </c>
      <c r="AE596" s="54"/>
    </row>
    <row r="597" spans="2:31" x14ac:dyDescent="0.3">
      <c r="B597" s="4" t="s">
        <v>94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10.535500000000003</v>
      </c>
      <c r="N597" s="45">
        <v>9.440499999999993</v>
      </c>
      <c r="O597" s="44">
        <v>0</v>
      </c>
      <c r="P597" s="45">
        <v>0</v>
      </c>
      <c r="Q597" s="44">
        <v>0</v>
      </c>
      <c r="R597" s="45">
        <v>0</v>
      </c>
      <c r="S597" s="44">
        <v>4.8340000000000005</v>
      </c>
      <c r="T597" s="45">
        <v>0</v>
      </c>
      <c r="U597" s="44">
        <v>0</v>
      </c>
      <c r="V597" s="45">
        <v>0.28533333333333366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8"/>
        <v>25.095333333333329</v>
      </c>
      <c r="AE597" s="54"/>
    </row>
    <row r="598" spans="2:31" x14ac:dyDescent="0.3">
      <c r="B598" s="4" t="s">
        <v>95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5.0266666666666664</v>
      </c>
      <c r="M598" s="44">
        <v>72.400000000000034</v>
      </c>
      <c r="N598" s="45">
        <v>64.306333333333342</v>
      </c>
      <c r="O598" s="44">
        <v>68.337833333333322</v>
      </c>
      <c r="P598" s="45">
        <v>52.635499999999986</v>
      </c>
      <c r="Q598" s="44">
        <v>39.964500000000001</v>
      </c>
      <c r="R598" s="45">
        <v>37.914000000000023</v>
      </c>
      <c r="S598" s="44">
        <v>36.137499999999996</v>
      </c>
      <c r="T598" s="45">
        <v>39.963499999999982</v>
      </c>
      <c r="U598" s="44">
        <v>35.60416666666665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8"/>
        <v>452.28999999999996</v>
      </c>
      <c r="AE598" s="54"/>
    </row>
    <row r="599" spans="2:31" x14ac:dyDescent="0.3">
      <c r="B599" s="4" t="s">
        <v>96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2.6871666666666671</v>
      </c>
      <c r="M599" s="44">
        <v>52.337999999999994</v>
      </c>
      <c r="N599" s="45">
        <v>46.750000000000007</v>
      </c>
      <c r="O599" s="44">
        <v>48.58866666666664</v>
      </c>
      <c r="P599" s="45">
        <v>49.016333333333314</v>
      </c>
      <c r="Q599" s="44">
        <v>47.80116666666666</v>
      </c>
      <c r="R599" s="45">
        <v>44.22349999999998</v>
      </c>
      <c r="S599" s="44">
        <v>42.423666666666684</v>
      </c>
      <c r="T599" s="45">
        <v>44.401999999999994</v>
      </c>
      <c r="U599" s="44">
        <v>34.418166666666693</v>
      </c>
      <c r="V599" s="45">
        <v>0.13966666666666666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8"/>
        <v>412.7883333333333</v>
      </c>
      <c r="AE599" s="54"/>
    </row>
    <row r="600" spans="2:31" x14ac:dyDescent="0.3">
      <c r="B600" s="4" t="s">
        <v>102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0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8"/>
        <v>0</v>
      </c>
      <c r="AE600" s="54"/>
    </row>
    <row r="601" spans="2:31" x14ac:dyDescent="0.3">
      <c r="B601" s="4" t="s">
        <v>103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8"/>
        <v>0</v>
      </c>
      <c r="AE601" s="54"/>
    </row>
    <row r="602" spans="2:31" x14ac:dyDescent="0.3">
      <c r="B602" s="4" t="s">
        <v>104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2.2821666666666673</v>
      </c>
      <c r="M602" s="44">
        <v>30.726666666666652</v>
      </c>
      <c r="N602" s="45">
        <v>32.406833333333374</v>
      </c>
      <c r="O602" s="44">
        <v>40.918499999999995</v>
      </c>
      <c r="P602" s="45">
        <v>52.582666666666668</v>
      </c>
      <c r="Q602" s="44">
        <v>59.347999999999999</v>
      </c>
      <c r="R602" s="45">
        <v>59.804166666666639</v>
      </c>
      <c r="S602" s="44">
        <v>59.574499999999993</v>
      </c>
      <c r="T602" s="45">
        <v>60.1355</v>
      </c>
      <c r="U602" s="44">
        <v>51.931333333333342</v>
      </c>
      <c r="V602" s="45">
        <v>4.8810000000000011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8"/>
        <v>454.5913333333333</v>
      </c>
      <c r="AE602" s="54"/>
    </row>
    <row r="603" spans="2:31" x14ac:dyDescent="0.3">
      <c r="B603" s="4" t="s">
        <v>113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9.2006666666666668</v>
      </c>
      <c r="M603" s="44">
        <v>65.875999999999991</v>
      </c>
      <c r="N603" s="45">
        <v>54.677499999999981</v>
      </c>
      <c r="O603" s="44">
        <v>51.789333333333346</v>
      </c>
      <c r="P603" s="45">
        <v>54.228833333333334</v>
      </c>
      <c r="Q603" s="44">
        <v>59.605000000000004</v>
      </c>
      <c r="R603" s="45">
        <v>60.727166666666662</v>
      </c>
      <c r="S603" s="44">
        <v>54.247833333333332</v>
      </c>
      <c r="T603" s="45">
        <v>59.403833333333324</v>
      </c>
      <c r="U603" s="44">
        <v>41.628166666666665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8"/>
        <v>511.38433333333336</v>
      </c>
      <c r="AE603" s="54"/>
    </row>
    <row r="604" spans="2:31" x14ac:dyDescent="0.3">
      <c r="B604" s="4" t="s">
        <v>115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8"/>
        <v>0</v>
      </c>
      <c r="AE604" s="54"/>
    </row>
    <row r="605" spans="2:31" x14ac:dyDescent="0.3">
      <c r="B605" s="4" t="s">
        <v>116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8"/>
        <v>0</v>
      </c>
      <c r="AE605" s="54"/>
    </row>
    <row r="606" spans="2:31" x14ac:dyDescent="0.3">
      <c r="B606" s="4" t="s">
        <v>117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22.976166666666675</v>
      </c>
      <c r="N606" s="45">
        <v>19.860833333333321</v>
      </c>
      <c r="O606" s="44">
        <v>19.729166666666675</v>
      </c>
      <c r="P606" s="45">
        <v>20.32983333333333</v>
      </c>
      <c r="Q606" s="44">
        <v>19.632666666666669</v>
      </c>
      <c r="R606" s="45">
        <v>19.228833333333338</v>
      </c>
      <c r="S606" s="44">
        <v>19.530333333333328</v>
      </c>
      <c r="T606" s="45">
        <v>23.443666666666665</v>
      </c>
      <c r="U606" s="44">
        <v>23.220833333333335</v>
      </c>
      <c r="V606" s="45">
        <v>9.9695000000000018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8"/>
        <v>197.92183333333335</v>
      </c>
      <c r="AE606" s="54"/>
    </row>
    <row r="607" spans="2:31" x14ac:dyDescent="0.3">
      <c r="B607" s="4" t="s">
        <v>119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1.4333333333333309E-2</v>
      </c>
      <c r="M607" s="44">
        <v>21.051333333333339</v>
      </c>
      <c r="N607" s="45">
        <v>19.550499999999989</v>
      </c>
      <c r="O607" s="44">
        <v>27.401833333333343</v>
      </c>
      <c r="P607" s="45">
        <v>27.940833333333337</v>
      </c>
      <c r="Q607" s="44">
        <v>15.475666666666667</v>
      </c>
      <c r="R607" s="45">
        <v>13.264833333333337</v>
      </c>
      <c r="S607" s="44">
        <v>6.0934999999999953</v>
      </c>
      <c r="T607" s="45">
        <v>7.6765000000000017</v>
      </c>
      <c r="U607" s="44">
        <v>11.008833333333333</v>
      </c>
      <c r="V607" s="45">
        <v>1.0746666666666664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8"/>
        <v>150.55283333333335</v>
      </c>
      <c r="AE607" s="54"/>
    </row>
    <row r="608" spans="2:31" x14ac:dyDescent="0.3">
      <c r="B608" s="4" t="s">
        <v>120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2.9328333333333338</v>
      </c>
      <c r="M608" s="44">
        <v>71.19</v>
      </c>
      <c r="N608" s="45">
        <v>85.62</v>
      </c>
      <c r="O608" s="44">
        <v>81.83</v>
      </c>
      <c r="P608" s="45">
        <v>82.92</v>
      </c>
      <c r="Q608" s="44">
        <v>82.65000000000002</v>
      </c>
      <c r="R608" s="45">
        <v>82.440000000000012</v>
      </c>
      <c r="S608" s="44">
        <v>82.870000000000019</v>
      </c>
      <c r="T608" s="45">
        <v>96.169999999999987</v>
      </c>
      <c r="U608" s="44">
        <v>77.080000000000013</v>
      </c>
      <c r="V608" s="45">
        <v>34.659999999999997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8"/>
        <v>780.36283333333336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</v>
      </c>
      <c r="S609" s="44">
        <v>0</v>
      </c>
      <c r="T609" s="45">
        <v>0</v>
      </c>
      <c r="U609" s="44">
        <v>0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8"/>
        <v>0</v>
      </c>
      <c r="AE609" s="54"/>
    </row>
    <row r="610" spans="2:31" x14ac:dyDescent="0.3">
      <c r="B610" s="4" t="s">
        <v>127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38.252666666666663</v>
      </c>
      <c r="N610" s="45">
        <v>80.361833333333337</v>
      </c>
      <c r="O610" s="44">
        <v>118.33133333333333</v>
      </c>
      <c r="P610" s="45">
        <v>160.19416666666669</v>
      </c>
      <c r="Q610" s="44">
        <v>170.69766666666675</v>
      </c>
      <c r="R610" s="45">
        <v>165.21799999999999</v>
      </c>
      <c r="S610" s="44">
        <v>134.92533333333336</v>
      </c>
      <c r="T610" s="45">
        <v>68.926333333333289</v>
      </c>
      <c r="U610" s="44">
        <v>19.622666666666664</v>
      </c>
      <c r="V610" s="45">
        <v>2.0728333333333331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>SUM(E610:AB610)</f>
        <v>958.60283333333336</v>
      </c>
      <c r="AE610" s="54"/>
    </row>
    <row r="611" spans="2:31" x14ac:dyDescent="0.3">
      <c r="B611" s="4" t="s">
        <v>301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>SUM(E611:AB611)</f>
        <v>0</v>
      </c>
      <c r="AE611" s="54"/>
    </row>
    <row r="612" spans="2:31" x14ac:dyDescent="0.3">
      <c r="B612" s="4" t="s">
        <v>302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>SUM(E612:AB612)</f>
        <v>0</v>
      </c>
      <c r="AE612" s="54"/>
    </row>
    <row r="613" spans="2:31" x14ac:dyDescent="0.3">
      <c r="B613" s="4" t="s">
        <v>303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ref="AD613:AD616" si="109">SUM(E613:AB613)</f>
        <v>0</v>
      </c>
      <c r="AE613" s="54"/>
    </row>
    <row r="614" spans="2:31" x14ac:dyDescent="0.3">
      <c r="B614" s="4" t="s">
        <v>306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9"/>
        <v>0</v>
      </c>
      <c r="AE614" s="54"/>
    </row>
    <row r="615" spans="2:31" x14ac:dyDescent="0.3">
      <c r="B615" s="4" t="s">
        <v>307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9"/>
        <v>0</v>
      </c>
      <c r="AE615" s="54"/>
    </row>
    <row r="616" spans="2:31" x14ac:dyDescent="0.3">
      <c r="B616" s="4" t="s">
        <v>318</v>
      </c>
      <c r="C616" s="4"/>
      <c r="D616" s="4"/>
      <c r="E616" s="44"/>
      <c r="F616" s="45"/>
      <c r="G616" s="44"/>
      <c r="H616" s="45"/>
      <c r="I616" s="44"/>
      <c r="J616" s="45"/>
      <c r="K616" s="44"/>
      <c r="L616" s="45"/>
      <c r="M616" s="44"/>
      <c r="N616" s="45"/>
      <c r="O616" s="44"/>
      <c r="P616" s="45"/>
      <c r="Q616" s="44"/>
      <c r="R616" s="45"/>
      <c r="S616" s="44"/>
      <c r="T616" s="45"/>
      <c r="U616" s="44"/>
      <c r="V616" s="45"/>
      <c r="W616" s="44"/>
      <c r="X616" s="45"/>
      <c r="Y616" s="44"/>
      <c r="Z616" s="45"/>
      <c r="AA616" s="44"/>
      <c r="AB616" s="45"/>
      <c r="AC616" s="54"/>
      <c r="AD616" s="55">
        <f t="shared" si="109"/>
        <v>0</v>
      </c>
      <c r="AE616" s="54"/>
    </row>
    <row r="617" spans="2:31" x14ac:dyDescent="0.3">
      <c r="B617" s="4" t="s">
        <v>319</v>
      </c>
      <c r="C617" s="4"/>
      <c r="D617" s="4"/>
      <c r="E617" s="44"/>
      <c r="F617" s="45"/>
      <c r="G617" s="44"/>
      <c r="H617" s="45"/>
      <c r="I617" s="44"/>
      <c r="J617" s="45"/>
      <c r="K617" s="44"/>
      <c r="L617" s="45"/>
      <c r="M617" s="44"/>
      <c r="N617" s="45"/>
      <c r="O617" s="44"/>
      <c r="P617" s="45"/>
      <c r="Q617" s="44"/>
      <c r="R617" s="45"/>
      <c r="S617" s="44"/>
      <c r="T617" s="45"/>
      <c r="U617" s="44"/>
      <c r="V617" s="45"/>
      <c r="W617" s="44"/>
      <c r="X617" s="45"/>
      <c r="Y617" s="44"/>
      <c r="Z617" s="45"/>
      <c r="AA617" s="44"/>
      <c r="AB617" s="45"/>
      <c r="AC617" s="54"/>
      <c r="AD617" s="55">
        <f>SUM(E617:AB617)</f>
        <v>0</v>
      </c>
      <c r="AE617" s="54"/>
    </row>
    <row r="618" spans="2:31" x14ac:dyDescent="0.3">
      <c r="B618" s="12" t="s">
        <v>2</v>
      </c>
      <c r="C618" s="12"/>
      <c r="D618" s="12"/>
      <c r="E618" s="13">
        <f>SUM(E547:E617)</f>
        <v>0</v>
      </c>
      <c r="F618" s="13">
        <f t="shared" ref="F618" si="110">SUM(F547:F617)</f>
        <v>0</v>
      </c>
      <c r="G618" s="13">
        <f t="shared" ref="G618" si="111">SUM(G547:G617)</f>
        <v>0</v>
      </c>
      <c r="H618" s="13">
        <f t="shared" ref="H618" si="112">SUM(H547:H617)</f>
        <v>0</v>
      </c>
      <c r="I618" s="13">
        <f t="shared" ref="I618" si="113">SUM(I547:I617)</f>
        <v>0</v>
      </c>
      <c r="J618" s="13">
        <f t="shared" ref="J618" si="114">SUM(J547:J617)</f>
        <v>0</v>
      </c>
      <c r="K618" s="13">
        <f t="shared" ref="K618" si="115">SUM(K547:K617)</f>
        <v>0</v>
      </c>
      <c r="L618" s="13">
        <f t="shared" ref="L618" si="116">SUM(L547:L617)</f>
        <v>129.08533333333332</v>
      </c>
      <c r="M618" s="13">
        <f t="shared" ref="M618" si="117">SUM(M547:M617)</f>
        <v>1381.61</v>
      </c>
      <c r="N618" s="13">
        <f t="shared" ref="N618" si="118">SUM(N547:N617)</f>
        <v>1519.5293333333339</v>
      </c>
      <c r="O618" s="13">
        <f t="shared" ref="O618" si="119">SUM(O547:O617)</f>
        <v>1644.6934999999996</v>
      </c>
      <c r="P618" s="13">
        <f t="shared" ref="P618" si="120">SUM(P547:P617)</f>
        <v>1742.3709999999996</v>
      </c>
      <c r="Q618" s="13">
        <f t="shared" ref="Q618" si="121">SUM(Q547:Q617)</f>
        <v>1695.5140333333336</v>
      </c>
      <c r="R618" s="13">
        <f t="shared" ref="R618" si="122">SUM(R547:R617)</f>
        <v>1639.719166666667</v>
      </c>
      <c r="S618" s="13">
        <f t="shared" ref="S618" si="123">SUM(S547:S617)</f>
        <v>1523.0233333333335</v>
      </c>
      <c r="T618" s="13">
        <f t="shared" ref="T618" si="124">SUM(T547:T617)</f>
        <v>1484.8180000000004</v>
      </c>
      <c r="U618" s="13">
        <f t="shared" ref="U618" si="125">SUM(U547:U617)</f>
        <v>1175.2591666666667</v>
      </c>
      <c r="V618" s="13">
        <f t="shared" ref="V618" si="126">SUM(V547:V617)</f>
        <v>190.56383333333335</v>
      </c>
      <c r="W618" s="13">
        <f t="shared" ref="W618" si="127">SUM(W547:W617)</f>
        <v>0</v>
      </c>
      <c r="X618" s="13">
        <f t="shared" ref="X618" si="128">SUM(X547:X617)</f>
        <v>0</v>
      </c>
      <c r="Y618" s="13">
        <f t="shared" ref="Y618" si="129">SUM(Y547:Y617)</f>
        <v>0</v>
      </c>
      <c r="Z618" s="13">
        <f t="shared" ref="Z618" si="130">SUM(Z547:Z617)</f>
        <v>0</v>
      </c>
      <c r="AA618" s="13">
        <f t="shared" ref="AA618" si="131">SUM(AA547:AA617)</f>
        <v>0</v>
      </c>
      <c r="AB618" s="13">
        <f t="shared" ref="AB618" si="132">SUM(AB547:AB617)</f>
        <v>0</v>
      </c>
      <c r="AC618" s="116">
        <f>SUM(AC547:AE617)</f>
        <v>14126.186700000002</v>
      </c>
      <c r="AD618" s="116"/>
      <c r="AE618" s="116"/>
    </row>
    <row r="619" spans="2:31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2:31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2:31" x14ac:dyDescent="0.3">
      <c r="B621" s="8">
        <f>'Resumen-Mensual'!$M$26</f>
        <v>45756</v>
      </c>
    </row>
    <row r="622" spans="2:31" x14ac:dyDescent="0.3">
      <c r="B622" s="8"/>
    </row>
    <row r="623" spans="2:31" x14ac:dyDescent="0.3">
      <c r="B623" s="9" t="s">
        <v>81</v>
      </c>
      <c r="C623" s="10"/>
      <c r="D623" s="10"/>
      <c r="E623" s="11">
        <v>1</v>
      </c>
      <c r="F623" s="11">
        <v>2</v>
      </c>
      <c r="G623" s="11">
        <v>3</v>
      </c>
      <c r="H623" s="11">
        <v>4</v>
      </c>
      <c r="I623" s="11">
        <v>5</v>
      </c>
      <c r="J623" s="11">
        <v>6</v>
      </c>
      <c r="K623" s="11">
        <v>7</v>
      </c>
      <c r="L623" s="11">
        <v>8</v>
      </c>
      <c r="M623" s="11">
        <v>9</v>
      </c>
      <c r="N623" s="11">
        <v>10</v>
      </c>
      <c r="O623" s="11">
        <v>11</v>
      </c>
      <c r="P623" s="11">
        <v>12</v>
      </c>
      <c r="Q623" s="11">
        <v>13</v>
      </c>
      <c r="R623" s="11">
        <v>14</v>
      </c>
      <c r="S623" s="11">
        <v>15</v>
      </c>
      <c r="T623" s="11">
        <v>16</v>
      </c>
      <c r="U623" s="11">
        <v>17</v>
      </c>
      <c r="V623" s="11">
        <v>18</v>
      </c>
      <c r="W623" s="11">
        <v>19</v>
      </c>
      <c r="X623" s="11">
        <v>20</v>
      </c>
      <c r="Y623" s="11">
        <v>21</v>
      </c>
      <c r="Z623" s="11">
        <v>22</v>
      </c>
      <c r="AA623" s="11">
        <v>23</v>
      </c>
      <c r="AB623" s="11">
        <v>24</v>
      </c>
      <c r="AC623" s="99" t="s">
        <v>2</v>
      </c>
      <c r="AD623" s="99"/>
      <c r="AE623" s="99"/>
    </row>
    <row r="624" spans="2:31" x14ac:dyDescent="0.3">
      <c r="B624" s="14" t="s">
        <v>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0.24166666666666667</v>
      </c>
      <c r="M624" s="44">
        <v>0</v>
      </c>
      <c r="N624" s="45">
        <v>2.9000000000000064E-2</v>
      </c>
      <c r="O624" s="44">
        <v>0</v>
      </c>
      <c r="P624" s="45">
        <v>0</v>
      </c>
      <c r="Q624" s="44">
        <v>0</v>
      </c>
      <c r="R624" s="45">
        <v>0</v>
      </c>
      <c r="S624" s="44">
        <v>0</v>
      </c>
      <c r="T624" s="45">
        <v>0</v>
      </c>
      <c r="U624" s="44">
        <v>0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6"/>
      <c r="AD624" s="57">
        <f>SUM(E624:AB624)</f>
        <v>0.27066666666666672</v>
      </c>
      <c r="AE624" s="56"/>
    </row>
    <row r="625" spans="2:31" x14ac:dyDescent="0.3">
      <c r="B625" s="14" t="s">
        <v>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1.815166666666667</v>
      </c>
      <c r="M625" s="44">
        <v>0.50066666666666715</v>
      </c>
      <c r="N625" s="45">
        <v>3.1168333333333327</v>
      </c>
      <c r="O625" s="44">
        <v>5.1988333333333321</v>
      </c>
      <c r="P625" s="45">
        <v>5.3004999999999995</v>
      </c>
      <c r="Q625" s="44">
        <v>5.4181666666666652</v>
      </c>
      <c r="R625" s="45">
        <v>5.4139999999999997</v>
      </c>
      <c r="S625" s="44">
        <v>5.4154999999999998</v>
      </c>
      <c r="T625" s="45">
        <v>5.0526666666666662</v>
      </c>
      <c r="U625" s="44">
        <v>3.4774999999999996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40.709833333333329</v>
      </c>
      <c r="AE625" s="54"/>
    </row>
    <row r="626" spans="2:31" x14ac:dyDescent="0.3">
      <c r="B626" s="14" t="s">
        <v>39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0.79999999999999927</v>
      </c>
      <c r="M626" s="44">
        <v>4.7673333333333359</v>
      </c>
      <c r="N626" s="45">
        <v>9.3116666666666692</v>
      </c>
      <c r="O626" s="44">
        <v>12.437833333333323</v>
      </c>
      <c r="P626" s="45">
        <v>12.537999999999988</v>
      </c>
      <c r="Q626" s="44">
        <v>12.399999999999986</v>
      </c>
      <c r="R626" s="45">
        <v>12.399999999999986</v>
      </c>
      <c r="S626" s="44">
        <v>12.399999999999986</v>
      </c>
      <c r="T626" s="45">
        <v>12.336333333333325</v>
      </c>
      <c r="U626" s="44">
        <v>9.597666666666667</v>
      </c>
      <c r="V626" s="45">
        <v>1.223166666666667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ref="AD626:AD687" si="133">SUM(E626:AB626)</f>
        <v>100.21199999999995</v>
      </c>
      <c r="AE626" s="54"/>
    </row>
    <row r="627" spans="2:31" x14ac:dyDescent="0.3">
      <c r="B627" s="14" t="s">
        <v>40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2.7345000000000002</v>
      </c>
      <c r="M627" s="44">
        <v>53.629333333333342</v>
      </c>
      <c r="N627" s="45">
        <v>58.475499999999997</v>
      </c>
      <c r="O627" s="44">
        <v>57.145999999999979</v>
      </c>
      <c r="P627" s="45">
        <v>44.409833333333331</v>
      </c>
      <c r="Q627" s="44">
        <v>38.66566666666666</v>
      </c>
      <c r="R627" s="45">
        <v>43.394000000000013</v>
      </c>
      <c r="S627" s="44">
        <v>49.107333333333351</v>
      </c>
      <c r="T627" s="45">
        <v>42.942999999999998</v>
      </c>
      <c r="U627" s="44">
        <v>24.385833333333323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33"/>
        <v>414.89100000000002</v>
      </c>
      <c r="AE627" s="54"/>
    </row>
    <row r="628" spans="2:31" x14ac:dyDescent="0.3">
      <c r="B628" s="14" t="s">
        <v>41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33"/>
        <v>0</v>
      </c>
      <c r="AE628" s="54"/>
    </row>
    <row r="629" spans="2:31" x14ac:dyDescent="0.3">
      <c r="B629" s="14" t="s">
        <v>42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11.676333333333332</v>
      </c>
      <c r="M629" s="44">
        <v>67.014000000000024</v>
      </c>
      <c r="N629" s="45">
        <v>93.284499999999994</v>
      </c>
      <c r="O629" s="44">
        <v>104.06916666666665</v>
      </c>
      <c r="P629" s="45">
        <v>109.92549999999999</v>
      </c>
      <c r="Q629" s="44">
        <v>108.38933333333334</v>
      </c>
      <c r="R629" s="45">
        <v>105.51916666666665</v>
      </c>
      <c r="S629" s="44">
        <v>102.14716666666668</v>
      </c>
      <c r="T629" s="45">
        <v>103.38833333333334</v>
      </c>
      <c r="U629" s="44">
        <v>96.213333333333338</v>
      </c>
      <c r="V629" s="45">
        <v>0.51533333333333331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33"/>
        <v>902.14216666666664</v>
      </c>
      <c r="AE629" s="54"/>
    </row>
    <row r="630" spans="2:31" x14ac:dyDescent="0.3">
      <c r="B630" s="14" t="s">
        <v>43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11.753333333333325</v>
      </c>
      <c r="M630" s="44">
        <v>8.2099999999999937</v>
      </c>
      <c r="N630" s="45">
        <v>8.89</v>
      </c>
      <c r="O630" s="44">
        <v>10.330000000000013</v>
      </c>
      <c r="P630" s="45">
        <v>10.870000000000005</v>
      </c>
      <c r="Q630" s="44">
        <v>9.8500000000000085</v>
      </c>
      <c r="R630" s="45">
        <v>8.5600000000000023</v>
      </c>
      <c r="S630" s="44">
        <v>6.3299999999999983</v>
      </c>
      <c r="T630" s="45">
        <v>4.8699999999999903</v>
      </c>
      <c r="U630" s="44">
        <v>7.0900000000000034</v>
      </c>
      <c r="V630" s="45">
        <v>7.7666666666666693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33"/>
        <v>94.52</v>
      </c>
      <c r="AE630" s="54"/>
    </row>
    <row r="631" spans="2:31" x14ac:dyDescent="0.3">
      <c r="B631" s="14" t="s">
        <v>44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2.702999999999999</v>
      </c>
      <c r="M631" s="44">
        <v>41.266499999999986</v>
      </c>
      <c r="N631" s="45">
        <v>36.130333333333354</v>
      </c>
      <c r="O631" s="44">
        <v>33.746166666666653</v>
      </c>
      <c r="P631" s="45">
        <v>26.560666666666659</v>
      </c>
      <c r="Q631" s="44">
        <v>24.109166666666663</v>
      </c>
      <c r="R631" s="45">
        <v>29.616333333333326</v>
      </c>
      <c r="S631" s="44">
        <v>38.201333333333331</v>
      </c>
      <c r="T631" s="45">
        <v>36.373000000000012</v>
      </c>
      <c r="U631" s="44">
        <v>20.910833333333343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33"/>
        <v>289.61733333333331</v>
      </c>
      <c r="AE631" s="54"/>
    </row>
    <row r="632" spans="2:31" x14ac:dyDescent="0.3">
      <c r="B632" s="14" t="s">
        <v>45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3.5849999999999969</v>
      </c>
      <c r="M632" s="44">
        <v>4.0380000000000003</v>
      </c>
      <c r="N632" s="45">
        <v>2.2199999999999989</v>
      </c>
      <c r="O632" s="44">
        <v>28.561833333333333</v>
      </c>
      <c r="P632" s="45">
        <v>30.23233333333333</v>
      </c>
      <c r="Q632" s="44">
        <v>30.798166666666667</v>
      </c>
      <c r="R632" s="45">
        <v>18.318333333333332</v>
      </c>
      <c r="S632" s="44">
        <v>21.710499999999993</v>
      </c>
      <c r="T632" s="45">
        <v>8.9513333333333325</v>
      </c>
      <c r="U632" s="44">
        <v>6.3426666666666689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33"/>
        <v>154.75816666666665</v>
      </c>
      <c r="AE632" s="54"/>
    </row>
    <row r="633" spans="2:31" x14ac:dyDescent="0.3">
      <c r="B633" s="14" t="s">
        <v>46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19.585333333333335</v>
      </c>
      <c r="M633" s="44">
        <v>46.650999999999968</v>
      </c>
      <c r="N633" s="45">
        <v>37.671500000000023</v>
      </c>
      <c r="O633" s="44">
        <v>35.66700000000003</v>
      </c>
      <c r="P633" s="45">
        <v>28.739833333333355</v>
      </c>
      <c r="Q633" s="44">
        <v>26.823999999999987</v>
      </c>
      <c r="R633" s="45">
        <v>32.635999999999996</v>
      </c>
      <c r="S633" s="44">
        <v>39.039999999999971</v>
      </c>
      <c r="T633" s="45">
        <v>38.119999999999941</v>
      </c>
      <c r="U633" s="44">
        <v>23.198166666666694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33"/>
        <v>328.13283333333328</v>
      </c>
      <c r="AE633" s="54"/>
    </row>
    <row r="634" spans="2:31" x14ac:dyDescent="0.3">
      <c r="B634" s="14" t="s">
        <v>47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6.9803333333333368</v>
      </c>
      <c r="M634" s="44">
        <v>25.109999999999975</v>
      </c>
      <c r="N634" s="45">
        <v>19.009999999999998</v>
      </c>
      <c r="O634" s="44">
        <v>13.69</v>
      </c>
      <c r="P634" s="45">
        <v>18.89</v>
      </c>
      <c r="Q634" s="44">
        <v>26</v>
      </c>
      <c r="R634" s="45">
        <v>17.09</v>
      </c>
      <c r="S634" s="44">
        <v>16.78</v>
      </c>
      <c r="T634" s="45">
        <v>16.75</v>
      </c>
      <c r="U634" s="44">
        <v>13.849999999999998</v>
      </c>
      <c r="V634" s="45">
        <v>2.339999999999999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33"/>
        <v>176.4903333333333</v>
      </c>
      <c r="AE634" s="54"/>
    </row>
    <row r="635" spans="2:31" x14ac:dyDescent="0.3">
      <c r="B635" s="14" t="s">
        <v>48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2.326166666666666</v>
      </c>
      <c r="M635" s="44">
        <v>15.238166666666668</v>
      </c>
      <c r="N635" s="45">
        <v>16.126833333333334</v>
      </c>
      <c r="O635" s="44">
        <v>13.880499999999996</v>
      </c>
      <c r="P635" s="45">
        <v>17.21466666666667</v>
      </c>
      <c r="Q635" s="44">
        <v>19.171166666666672</v>
      </c>
      <c r="R635" s="45">
        <v>16.187666666666665</v>
      </c>
      <c r="S635" s="44">
        <v>15.960000000000012</v>
      </c>
      <c r="T635" s="45">
        <v>15.500000000000002</v>
      </c>
      <c r="U635" s="44">
        <v>11.049999999999995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3"/>
        <v>142.65516666666667</v>
      </c>
      <c r="AE635" s="54"/>
    </row>
    <row r="636" spans="2:31" x14ac:dyDescent="0.3">
      <c r="B636" s="14" t="s">
        <v>49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0.18150000000000002</v>
      </c>
      <c r="L636" s="45">
        <v>22.483000000000004</v>
      </c>
      <c r="M636" s="44">
        <v>119.13616666666665</v>
      </c>
      <c r="N636" s="45">
        <v>154.13216666666665</v>
      </c>
      <c r="O636" s="44">
        <v>159.41983333333334</v>
      </c>
      <c r="P636" s="45">
        <v>144.63716666666673</v>
      </c>
      <c r="Q636" s="44">
        <v>59.037333333333372</v>
      </c>
      <c r="R636" s="45">
        <v>74.299166666666665</v>
      </c>
      <c r="S636" s="44">
        <v>85.11983333333329</v>
      </c>
      <c r="T636" s="45">
        <v>80.647833333333367</v>
      </c>
      <c r="U636" s="44">
        <v>61.930166666666665</v>
      </c>
      <c r="V636" s="45">
        <v>0.23416666666666661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3"/>
        <v>961.25833333333333</v>
      </c>
      <c r="AE636" s="54"/>
    </row>
    <row r="637" spans="2:31" x14ac:dyDescent="0.3">
      <c r="B637" s="14" t="s">
        <v>50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11.323333333333329</v>
      </c>
      <c r="M637" s="44">
        <v>33.694166666666675</v>
      </c>
      <c r="N637" s="45">
        <v>26.440666666666672</v>
      </c>
      <c r="O637" s="44">
        <v>28.308166666666661</v>
      </c>
      <c r="P637" s="45">
        <v>20.075500000000009</v>
      </c>
      <c r="Q637" s="44">
        <v>15.85216666666666</v>
      </c>
      <c r="R637" s="45">
        <v>16.40633333333334</v>
      </c>
      <c r="S637" s="44">
        <v>18.023999999999994</v>
      </c>
      <c r="T637" s="45">
        <v>17.790833333333328</v>
      </c>
      <c r="U637" s="44">
        <v>21.218999999999998</v>
      </c>
      <c r="V637" s="45">
        <v>1.1140000000000001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3"/>
        <v>210.24816666666666</v>
      </c>
      <c r="AE637" s="54"/>
    </row>
    <row r="638" spans="2:31" x14ac:dyDescent="0.3">
      <c r="B638" s="14" t="s">
        <v>109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6.6544999999999996</v>
      </c>
      <c r="M638" s="44">
        <v>22.910333333333362</v>
      </c>
      <c r="N638" s="45">
        <v>19.020666666666653</v>
      </c>
      <c r="O638" s="44">
        <v>19.264999999999997</v>
      </c>
      <c r="P638" s="45">
        <v>14.818666666666665</v>
      </c>
      <c r="Q638" s="44">
        <v>12.844166666666684</v>
      </c>
      <c r="R638" s="45">
        <v>14.72449999999999</v>
      </c>
      <c r="S638" s="44">
        <v>17.236166666666666</v>
      </c>
      <c r="T638" s="45">
        <v>16.617666666666675</v>
      </c>
      <c r="U638" s="44">
        <v>14.049833333333346</v>
      </c>
      <c r="V638" s="45">
        <v>3.3444999999999991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3"/>
        <v>161.48600000000005</v>
      </c>
      <c r="AE638" s="54"/>
    </row>
    <row r="639" spans="2:31" x14ac:dyDescent="0.3">
      <c r="B639" s="14" t="s">
        <v>51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3.7086666666666672</v>
      </c>
      <c r="M639" s="44">
        <v>57.906666666666645</v>
      </c>
      <c r="N639" s="45">
        <v>70.726999999999961</v>
      </c>
      <c r="O639" s="44">
        <v>72.107166666666643</v>
      </c>
      <c r="P639" s="45">
        <v>52.939666666666653</v>
      </c>
      <c r="Q639" s="44">
        <v>47.782166666666654</v>
      </c>
      <c r="R639" s="45">
        <v>66.12233333333333</v>
      </c>
      <c r="S639" s="44">
        <v>77.986000000000018</v>
      </c>
      <c r="T639" s="45">
        <v>77.300166666666655</v>
      </c>
      <c r="U639" s="44">
        <v>57.193166666666663</v>
      </c>
      <c r="V639" s="45">
        <v>2.8988333333333314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3"/>
        <v>586.67183333333321</v>
      </c>
      <c r="AE639" s="54"/>
    </row>
    <row r="640" spans="2:31" x14ac:dyDescent="0.3">
      <c r="B640" s="14" t="s">
        <v>52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1.6516666666666662</v>
      </c>
      <c r="M640" s="44">
        <v>22.794333333333327</v>
      </c>
      <c r="N640" s="45">
        <v>18.018666666666661</v>
      </c>
      <c r="O640" s="44">
        <v>16.610166666666672</v>
      </c>
      <c r="P640" s="45">
        <v>12.009500000000003</v>
      </c>
      <c r="Q640" s="44">
        <v>10.914499999999995</v>
      </c>
      <c r="R640" s="45">
        <v>15.42333333333333</v>
      </c>
      <c r="S640" s="44">
        <v>18.874666666666673</v>
      </c>
      <c r="T640" s="45">
        <v>18.88249999999999</v>
      </c>
      <c r="U640" s="44">
        <v>9.7950000000000035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3"/>
        <v>144.97433333333333</v>
      </c>
      <c r="AE640" s="54"/>
    </row>
    <row r="641" spans="2:31" x14ac:dyDescent="0.3">
      <c r="B641" s="14" t="s">
        <v>53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9.2774999999999999</v>
      </c>
      <c r="O641" s="44">
        <v>47.748166666666656</v>
      </c>
      <c r="P641" s="45">
        <v>58.268000000000001</v>
      </c>
      <c r="Q641" s="44">
        <v>56.60649999999999</v>
      </c>
      <c r="R641" s="45">
        <v>57.105000000000018</v>
      </c>
      <c r="S641" s="44">
        <v>57.811833333333333</v>
      </c>
      <c r="T641" s="45">
        <v>61.126833333333337</v>
      </c>
      <c r="U641" s="44">
        <v>52.12083333333333</v>
      </c>
      <c r="V641" s="45">
        <v>7.8056666666666663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3"/>
        <v>407.87033333333335</v>
      </c>
      <c r="AE641" s="54"/>
    </row>
    <row r="642" spans="2:31" x14ac:dyDescent="0.3">
      <c r="B642" s="14" t="s">
        <v>54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5.5548333333333328</v>
      </c>
      <c r="M642" s="44">
        <v>25.190833333333334</v>
      </c>
      <c r="N642" s="45">
        <v>30.654833333333336</v>
      </c>
      <c r="O642" s="44">
        <v>29.056500000000003</v>
      </c>
      <c r="P642" s="45">
        <v>18.573500000000006</v>
      </c>
      <c r="Q642" s="44">
        <v>7.5571666666666717</v>
      </c>
      <c r="R642" s="45">
        <v>1.2318333333333304</v>
      </c>
      <c r="S642" s="44">
        <v>0.30999999999999517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3"/>
        <v>118.12950000000001</v>
      </c>
      <c r="AE642" s="54"/>
    </row>
    <row r="643" spans="2:31" x14ac:dyDescent="0.3">
      <c r="B643" s="4" t="s">
        <v>55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14.310333333333334</v>
      </c>
      <c r="M643" s="44">
        <v>58.812333333333335</v>
      </c>
      <c r="N643" s="45">
        <v>51.664833333333327</v>
      </c>
      <c r="O643" s="44">
        <v>50.55999999999996</v>
      </c>
      <c r="P643" s="45">
        <v>41.799499999999995</v>
      </c>
      <c r="Q643" s="44">
        <v>38.520666666666671</v>
      </c>
      <c r="R643" s="45">
        <v>45.831666666666663</v>
      </c>
      <c r="S643" s="44">
        <v>58.469999999999985</v>
      </c>
      <c r="T643" s="45">
        <v>55.079999999999956</v>
      </c>
      <c r="U643" s="44">
        <v>39.30999999999996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3"/>
        <v>454.35933333333321</v>
      </c>
      <c r="AE643" s="54"/>
    </row>
    <row r="644" spans="2:31" x14ac:dyDescent="0.3">
      <c r="B644" s="4" t="s">
        <v>56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7.149499999999998</v>
      </c>
      <c r="M644" s="44">
        <v>23.586333333333339</v>
      </c>
      <c r="N644" s="45">
        <v>27.499500000000005</v>
      </c>
      <c r="O644" s="44">
        <v>29.431833333333337</v>
      </c>
      <c r="P644" s="45">
        <v>30.918666666666653</v>
      </c>
      <c r="Q644" s="44">
        <v>31.028166666666657</v>
      </c>
      <c r="R644" s="45">
        <v>30.576166666666676</v>
      </c>
      <c r="S644" s="44">
        <v>30.01166666666666</v>
      </c>
      <c r="T644" s="45">
        <v>28.331833333333339</v>
      </c>
      <c r="U644" s="44">
        <v>20.268999999999995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3"/>
        <v>258.80266666666665</v>
      </c>
      <c r="AE644" s="54"/>
    </row>
    <row r="645" spans="2:31" x14ac:dyDescent="0.3">
      <c r="B645" s="4" t="s">
        <v>110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8.5284999999999993</v>
      </c>
      <c r="M645" s="44">
        <v>33.57</v>
      </c>
      <c r="N645" s="45">
        <v>19.150833333333342</v>
      </c>
      <c r="O645" s="44">
        <v>20.228000000000005</v>
      </c>
      <c r="P645" s="45">
        <v>19.311166666666665</v>
      </c>
      <c r="Q645" s="44">
        <v>19.956500000000009</v>
      </c>
      <c r="R645" s="45">
        <v>28.470666666666677</v>
      </c>
      <c r="S645" s="44">
        <v>30.737666666666669</v>
      </c>
      <c r="T645" s="45">
        <v>22.560666666666673</v>
      </c>
      <c r="U645" s="44">
        <v>15.897333333333336</v>
      </c>
      <c r="V645" s="45">
        <v>3.8499999999999916E-2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3"/>
        <v>218.44983333333337</v>
      </c>
      <c r="AE645" s="54"/>
    </row>
    <row r="646" spans="2:31" x14ac:dyDescent="0.3">
      <c r="B646" s="4" t="s">
        <v>57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3"/>
        <v>0</v>
      </c>
      <c r="AE646" s="54"/>
    </row>
    <row r="647" spans="2:31" x14ac:dyDescent="0.3">
      <c r="B647" s="4" t="s">
        <v>58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2.4834999999999998</v>
      </c>
      <c r="M647" s="44">
        <v>13.612833333333331</v>
      </c>
      <c r="N647" s="45">
        <v>0</v>
      </c>
      <c r="O647" s="44">
        <v>4.4200000000000017</v>
      </c>
      <c r="P647" s="45">
        <v>4.1899999999999977</v>
      </c>
      <c r="Q647" s="44">
        <v>4.9200000000000017</v>
      </c>
      <c r="R647" s="45">
        <v>5.0800000000000054</v>
      </c>
      <c r="S647" s="44">
        <v>5.57</v>
      </c>
      <c r="T647" s="45">
        <v>4.32</v>
      </c>
      <c r="U647" s="44">
        <v>15.32533333333334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3"/>
        <v>59.921666666666674</v>
      </c>
      <c r="AE647" s="54"/>
    </row>
    <row r="648" spans="2:31" x14ac:dyDescent="0.3">
      <c r="B648" s="4" t="s">
        <v>111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0.97349999999999992</v>
      </c>
      <c r="M648" s="44">
        <v>1.7304999999999997</v>
      </c>
      <c r="N648" s="45">
        <v>5.357499999999999</v>
      </c>
      <c r="O648" s="44">
        <v>9.9079999999999977</v>
      </c>
      <c r="P648" s="45">
        <v>8.0218333333333334</v>
      </c>
      <c r="Q648" s="44">
        <v>7.0118333333333318</v>
      </c>
      <c r="R648" s="45">
        <v>9.0616666666666692</v>
      </c>
      <c r="S648" s="44">
        <v>10.943499999999995</v>
      </c>
      <c r="T648" s="45">
        <v>10.717333333333341</v>
      </c>
      <c r="U648" s="44">
        <v>8.0984999999999996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3"/>
        <v>71.824166666666656</v>
      </c>
      <c r="AE648" s="54"/>
    </row>
    <row r="649" spans="2:31" x14ac:dyDescent="0.3">
      <c r="B649" s="4" t="s">
        <v>59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0.40650000000000003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3"/>
        <v>0.40650000000000003</v>
      </c>
      <c r="AE649" s="54"/>
    </row>
    <row r="650" spans="2:31" x14ac:dyDescent="0.3">
      <c r="B650" s="4" t="s">
        <v>60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5.414500000000003</v>
      </c>
      <c r="M650" s="44">
        <v>24.016999999999971</v>
      </c>
      <c r="N650" s="45">
        <v>37.441833333333328</v>
      </c>
      <c r="O650" s="44">
        <v>41.579333333333338</v>
      </c>
      <c r="P650" s="45">
        <v>44.022666666666659</v>
      </c>
      <c r="Q650" s="44">
        <v>42.600333333333353</v>
      </c>
      <c r="R650" s="45">
        <v>39.980166666666676</v>
      </c>
      <c r="S650" s="44">
        <v>36.651333333333326</v>
      </c>
      <c r="T650" s="45">
        <v>35.308166666666693</v>
      </c>
      <c r="U650" s="44">
        <v>33.782999999999966</v>
      </c>
      <c r="V650" s="45">
        <v>14.481333333333323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3"/>
        <v>355.27966666666669</v>
      </c>
      <c r="AE650" s="54"/>
    </row>
    <row r="651" spans="2:31" x14ac:dyDescent="0.3">
      <c r="B651" s="4" t="s">
        <v>61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1.7566666666666657</v>
      </c>
      <c r="L651" s="45">
        <v>2.6089999999999991</v>
      </c>
      <c r="M651" s="44">
        <v>29.541833333333333</v>
      </c>
      <c r="N651" s="45">
        <v>62.795333333333353</v>
      </c>
      <c r="O651" s="44">
        <v>71.539833333333362</v>
      </c>
      <c r="P651" s="45">
        <v>74.678833333333301</v>
      </c>
      <c r="Q651" s="44">
        <v>72.942000000000021</v>
      </c>
      <c r="R651" s="45">
        <v>70.327333333333343</v>
      </c>
      <c r="S651" s="44">
        <v>65.245499999999993</v>
      </c>
      <c r="T651" s="45">
        <v>59.485999999999997</v>
      </c>
      <c r="U651" s="44">
        <v>52.760833333333331</v>
      </c>
      <c r="V651" s="45">
        <v>23.265666666666668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3"/>
        <v>586.94883333333337</v>
      </c>
      <c r="AE651" s="54"/>
    </row>
    <row r="652" spans="2:31" x14ac:dyDescent="0.3">
      <c r="B652" s="4" t="s">
        <v>62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6.3066666666666711</v>
      </c>
      <c r="M652" s="44">
        <v>25.461666666666691</v>
      </c>
      <c r="N652" s="45">
        <v>21.666333333333345</v>
      </c>
      <c r="O652" s="44">
        <v>27.491166666666636</v>
      </c>
      <c r="P652" s="45">
        <v>28.156500000000008</v>
      </c>
      <c r="Q652" s="44">
        <v>28.677999999999983</v>
      </c>
      <c r="R652" s="45">
        <v>19.026333333333334</v>
      </c>
      <c r="S652" s="44">
        <v>31.25350000000001</v>
      </c>
      <c r="T652" s="45">
        <v>32.557833333333321</v>
      </c>
      <c r="U652" s="44">
        <v>12.101666666666665</v>
      </c>
      <c r="V652" s="45">
        <v>9.5666666666666705E-2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3"/>
        <v>232.7953333333333</v>
      </c>
      <c r="AE652" s="54"/>
    </row>
    <row r="653" spans="2:31" x14ac:dyDescent="0.3">
      <c r="B653" s="4" t="s">
        <v>63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2.1403333333333334</v>
      </c>
      <c r="M653" s="44">
        <v>56.762666666666732</v>
      </c>
      <c r="N653" s="45">
        <v>56.806999999999995</v>
      </c>
      <c r="O653" s="44">
        <v>91.460833333333341</v>
      </c>
      <c r="P653" s="45">
        <v>106.57433333333323</v>
      </c>
      <c r="Q653" s="44">
        <v>68.298833333333349</v>
      </c>
      <c r="R653" s="45">
        <v>50.914499999999983</v>
      </c>
      <c r="S653" s="44">
        <v>88.004666666666694</v>
      </c>
      <c r="T653" s="45">
        <v>97.46183333333336</v>
      </c>
      <c r="U653" s="44">
        <v>24.072666666666667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3"/>
        <v>642.49766666666676</v>
      </c>
      <c r="AE653" s="54"/>
    </row>
    <row r="654" spans="2:31" x14ac:dyDescent="0.3">
      <c r="B654" s="4" t="s">
        <v>64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3.4550000000000001</v>
      </c>
      <c r="M654" s="44">
        <v>30.672833333333319</v>
      </c>
      <c r="N654" s="45">
        <v>39.382333333333335</v>
      </c>
      <c r="O654" s="44">
        <v>42.759000000000007</v>
      </c>
      <c r="P654" s="45">
        <v>44.086999999999961</v>
      </c>
      <c r="Q654" s="44">
        <v>43.73299999999999</v>
      </c>
      <c r="R654" s="45">
        <v>44.087666666666628</v>
      </c>
      <c r="S654" s="44">
        <v>44.213666666666676</v>
      </c>
      <c r="T654" s="45">
        <v>43.957166666666673</v>
      </c>
      <c r="U654" s="44">
        <v>37.704833333333333</v>
      </c>
      <c r="V654" s="45">
        <v>3.8823333333333339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3"/>
        <v>377.9348333333333</v>
      </c>
      <c r="AE654" s="54"/>
    </row>
    <row r="655" spans="2:31" x14ac:dyDescent="0.3">
      <c r="B655" s="4" t="s">
        <v>112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7.4956666666666614</v>
      </c>
      <c r="M655" s="44">
        <v>40.243000000000023</v>
      </c>
      <c r="N655" s="45">
        <v>53.773833333333322</v>
      </c>
      <c r="O655" s="44">
        <v>56.542166666666667</v>
      </c>
      <c r="P655" s="45">
        <v>53.704166666666666</v>
      </c>
      <c r="Q655" s="44">
        <v>41.905166666666673</v>
      </c>
      <c r="R655" s="45">
        <v>32.299499999999973</v>
      </c>
      <c r="S655" s="44">
        <v>29.201833333333358</v>
      </c>
      <c r="T655" s="45">
        <v>28.260666666666662</v>
      </c>
      <c r="U655" s="44">
        <v>23.215666666666678</v>
      </c>
      <c r="V655" s="45">
        <v>1.7014999999999996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3"/>
        <v>368.34316666666672</v>
      </c>
      <c r="AE655" s="54"/>
    </row>
    <row r="656" spans="2:31" x14ac:dyDescent="0.3">
      <c r="B656" s="4" t="s">
        <v>65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2.8738333333333324</v>
      </c>
      <c r="M656" s="44">
        <v>14.799999999999985</v>
      </c>
      <c r="N656" s="45">
        <v>22.714500000000012</v>
      </c>
      <c r="O656" s="44">
        <v>12.36</v>
      </c>
      <c r="P656" s="45">
        <v>10.190000000000001</v>
      </c>
      <c r="Q656" s="44">
        <v>9.5</v>
      </c>
      <c r="R656" s="45">
        <v>11.87</v>
      </c>
      <c r="S656" s="44">
        <v>21.900000000000009</v>
      </c>
      <c r="T656" s="45">
        <v>21.070000000000004</v>
      </c>
      <c r="U656" s="44">
        <v>19.169499999999974</v>
      </c>
      <c r="V656" s="45">
        <v>3.3233333333333333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3"/>
        <v>149.77116666666666</v>
      </c>
      <c r="AE656" s="54"/>
    </row>
    <row r="657" spans="2:31" x14ac:dyDescent="0.3">
      <c r="B657" s="4" t="s">
        <v>66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3"/>
        <v>0</v>
      </c>
      <c r="AE657" s="54"/>
    </row>
    <row r="658" spans="2:31" x14ac:dyDescent="0.3">
      <c r="B658" s="4" t="s">
        <v>67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0.46466666666666678</v>
      </c>
      <c r="M658" s="44">
        <v>1.4333333333333331</v>
      </c>
      <c r="N658" s="45">
        <v>0.35583333333333333</v>
      </c>
      <c r="O658" s="44">
        <v>3.0016666666666669</v>
      </c>
      <c r="P658" s="45">
        <v>2.7036666666666673</v>
      </c>
      <c r="Q658" s="44">
        <v>2.1924999999999977</v>
      </c>
      <c r="R658" s="45">
        <v>3.2503333333333324</v>
      </c>
      <c r="S658" s="44">
        <v>3.4928333333333352</v>
      </c>
      <c r="T658" s="45">
        <v>1.4578333333333338</v>
      </c>
      <c r="U658" s="44">
        <v>2.6646666666666672</v>
      </c>
      <c r="V658" s="45">
        <v>0.22833333333333333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3"/>
        <v>21.245666666666665</v>
      </c>
      <c r="AE658" s="54"/>
    </row>
    <row r="659" spans="2:31" x14ac:dyDescent="0.3">
      <c r="B659" s="4" t="s">
        <v>68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15.922500000000005</v>
      </c>
      <c r="M659" s="44">
        <v>44.982500000000002</v>
      </c>
      <c r="N659" s="45">
        <v>32.347333333333339</v>
      </c>
      <c r="O659" s="44">
        <v>13.219000000000001</v>
      </c>
      <c r="P659" s="45">
        <v>5.5306666666666695</v>
      </c>
      <c r="Q659" s="44">
        <v>37.759</v>
      </c>
      <c r="R659" s="45">
        <v>19.418166666666664</v>
      </c>
      <c r="S659" s="44">
        <v>0</v>
      </c>
      <c r="T659" s="45">
        <v>0</v>
      </c>
      <c r="U659" s="44">
        <v>1.4081666666666672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3"/>
        <v>170.58733333333333</v>
      </c>
      <c r="AE659" s="54"/>
    </row>
    <row r="660" spans="2:31" x14ac:dyDescent="0.3">
      <c r="B660" s="4" t="s">
        <v>69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3.5931666666666655</v>
      </c>
      <c r="M660" s="44">
        <v>18.078666666666674</v>
      </c>
      <c r="N660" s="45">
        <v>20.285</v>
      </c>
      <c r="O660" s="44">
        <v>19.836666666666662</v>
      </c>
      <c r="P660" s="45">
        <v>12.911833333333334</v>
      </c>
      <c r="Q660" s="44">
        <v>9.0713333333333352</v>
      </c>
      <c r="R660" s="45">
        <v>11.345833333333331</v>
      </c>
      <c r="S660" s="44">
        <v>12.597166666666661</v>
      </c>
      <c r="T660" s="45">
        <v>12.514000000000006</v>
      </c>
      <c r="U660" s="44">
        <v>17.218166666666669</v>
      </c>
      <c r="V660" s="45">
        <v>0.57283333333333319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3"/>
        <v>138.02466666666669</v>
      </c>
      <c r="AE660" s="54"/>
    </row>
    <row r="661" spans="2:31" x14ac:dyDescent="0.3">
      <c r="B661" s="4" t="s">
        <v>70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19.758333333333336</v>
      </c>
      <c r="M661" s="44">
        <v>65.193833333333345</v>
      </c>
      <c r="N661" s="45">
        <v>51.40166666666665</v>
      </c>
      <c r="O661" s="44">
        <v>50.336500000000022</v>
      </c>
      <c r="P661" s="45">
        <v>39.447833333333321</v>
      </c>
      <c r="Q661" s="44">
        <v>31.601166666666678</v>
      </c>
      <c r="R661" s="45">
        <v>32.019166666666656</v>
      </c>
      <c r="S661" s="44">
        <v>33.400666666666694</v>
      </c>
      <c r="T661" s="45">
        <v>34.639333333333347</v>
      </c>
      <c r="U661" s="44">
        <v>43.289833333333313</v>
      </c>
      <c r="V661" s="45">
        <v>5.8251666666666662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3"/>
        <v>406.91350000000006</v>
      </c>
      <c r="AE661" s="54"/>
    </row>
    <row r="662" spans="2:31" x14ac:dyDescent="0.3">
      <c r="B662" s="4" t="s">
        <v>71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20.945666666666668</v>
      </c>
      <c r="M662" s="44">
        <v>47.423833333333313</v>
      </c>
      <c r="N662" s="45">
        <v>45.455666666666666</v>
      </c>
      <c r="O662" s="44">
        <v>40.154166666666654</v>
      </c>
      <c r="P662" s="45">
        <v>18.249666666666666</v>
      </c>
      <c r="Q662" s="44">
        <v>0.62000000000000022</v>
      </c>
      <c r="R662" s="45">
        <v>0</v>
      </c>
      <c r="S662" s="44">
        <v>0</v>
      </c>
      <c r="T662" s="45">
        <v>1.1541666666666666</v>
      </c>
      <c r="U662" s="44">
        <v>6.8276666666666674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3"/>
        <v>180.83083333333332</v>
      </c>
      <c r="AE662" s="54"/>
    </row>
    <row r="663" spans="2:31" x14ac:dyDescent="0.3">
      <c r="B663" s="4" t="s">
        <v>72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3"/>
        <v>0</v>
      </c>
      <c r="AE663" s="54"/>
    </row>
    <row r="664" spans="2:31" x14ac:dyDescent="0.3">
      <c r="B664" s="4" t="s">
        <v>73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18.380833333333328</v>
      </c>
      <c r="M664" s="44">
        <v>42.791333333333306</v>
      </c>
      <c r="N664" s="45">
        <v>19.449166666666688</v>
      </c>
      <c r="O664" s="44">
        <v>14.172666666666665</v>
      </c>
      <c r="P664" s="45">
        <v>3.0396666666666703</v>
      </c>
      <c r="Q664" s="44">
        <v>4.4516666666666671</v>
      </c>
      <c r="R664" s="45">
        <v>7.9695000000000009</v>
      </c>
      <c r="S664" s="44">
        <v>22.282333333333352</v>
      </c>
      <c r="T664" s="45">
        <v>27.477499999999999</v>
      </c>
      <c r="U664" s="44">
        <v>23.685166666666653</v>
      </c>
      <c r="V664" s="45">
        <v>5.3026666666666671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3"/>
        <v>189.0025</v>
      </c>
      <c r="AE664" s="54"/>
    </row>
    <row r="665" spans="2:31" x14ac:dyDescent="0.3">
      <c r="B665" s="4" t="s">
        <v>74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0.88133333333333352</v>
      </c>
      <c r="M665" s="44">
        <v>5.364500000000004</v>
      </c>
      <c r="N665" s="45">
        <v>10.981</v>
      </c>
      <c r="O665" s="44">
        <v>15.253000000000002</v>
      </c>
      <c r="P665" s="45">
        <v>17.650833333333342</v>
      </c>
      <c r="Q665" s="44">
        <v>34.959333333333319</v>
      </c>
      <c r="R665" s="45">
        <v>42.170000000000037</v>
      </c>
      <c r="S665" s="44">
        <v>39.119999999999941</v>
      </c>
      <c r="T665" s="45">
        <v>31.910000000000032</v>
      </c>
      <c r="U665" s="44">
        <v>21.52999999999998</v>
      </c>
      <c r="V665" s="45">
        <v>3.126666666666666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3"/>
        <v>222.94666666666666</v>
      </c>
      <c r="AE665" s="54"/>
    </row>
    <row r="666" spans="2:31" x14ac:dyDescent="0.3">
      <c r="B666" s="4" t="s">
        <v>75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0.73366666666666647</v>
      </c>
      <c r="M666" s="44">
        <v>16.512499999999999</v>
      </c>
      <c r="N666" s="45">
        <v>18.063499999999998</v>
      </c>
      <c r="O666" s="44">
        <v>0</v>
      </c>
      <c r="P666" s="45">
        <v>0</v>
      </c>
      <c r="Q666" s="44">
        <v>0</v>
      </c>
      <c r="R666" s="45">
        <v>0</v>
      </c>
      <c r="S666" s="44">
        <v>0</v>
      </c>
      <c r="T666" s="45">
        <v>0</v>
      </c>
      <c r="U666" s="44">
        <v>0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3"/>
        <v>35.309666666666665</v>
      </c>
      <c r="AE666" s="54"/>
    </row>
    <row r="667" spans="2:31" x14ac:dyDescent="0.3">
      <c r="B667" s="4" t="s">
        <v>76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1.8431666666666664</v>
      </c>
      <c r="M667" s="44">
        <v>9.4658333333333307</v>
      </c>
      <c r="N667" s="45">
        <v>2.0648333333333309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3"/>
        <v>13.373833333333328</v>
      </c>
      <c r="AE667" s="54"/>
    </row>
    <row r="668" spans="2:31" x14ac:dyDescent="0.3">
      <c r="B668" s="4" t="s">
        <v>77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1.4675000000000002</v>
      </c>
      <c r="M668" s="44">
        <v>3.4523333333333324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3"/>
        <v>4.9198333333333331</v>
      </c>
      <c r="AE668" s="54"/>
    </row>
    <row r="669" spans="2:31" x14ac:dyDescent="0.3">
      <c r="B669" s="4" t="s">
        <v>78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3"/>
        <v>0</v>
      </c>
      <c r="AE669" s="54"/>
    </row>
    <row r="670" spans="2:31" x14ac:dyDescent="0.3">
      <c r="B670" s="4" t="s">
        <v>79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3"/>
        <v>0</v>
      </c>
      <c r="AE670" s="54"/>
    </row>
    <row r="671" spans="2:31" x14ac:dyDescent="0.3">
      <c r="B671" s="4" t="s">
        <v>80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3.8213333333333339</v>
      </c>
      <c r="M671" s="44">
        <v>20.920000000000005</v>
      </c>
      <c r="N671" s="45">
        <v>48.392333333333333</v>
      </c>
      <c r="O671" s="44">
        <v>59.24283333333333</v>
      </c>
      <c r="P671" s="45">
        <v>60.47</v>
      </c>
      <c r="Q671" s="44">
        <v>58.550833333333344</v>
      </c>
      <c r="R671" s="45">
        <v>57.365166666666667</v>
      </c>
      <c r="S671" s="44">
        <v>55.49199999999999</v>
      </c>
      <c r="T671" s="45">
        <v>50.804000000000002</v>
      </c>
      <c r="U671" s="44">
        <v>35.315166666666663</v>
      </c>
      <c r="V671" s="45">
        <v>6.1391666666666662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3"/>
        <v>456.51283333333328</v>
      </c>
      <c r="AE671" s="54"/>
    </row>
    <row r="672" spans="2:31" x14ac:dyDescent="0.3">
      <c r="B672" s="4" t="s">
        <v>88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3"/>
        <v>0</v>
      </c>
      <c r="AE672" s="54"/>
    </row>
    <row r="673" spans="2:31" x14ac:dyDescent="0.3">
      <c r="B673" s="4" t="s">
        <v>97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17.719833333333334</v>
      </c>
      <c r="O673" s="44">
        <v>41.044999999999987</v>
      </c>
      <c r="P673" s="45">
        <v>43.665166666666664</v>
      </c>
      <c r="Q673" s="44">
        <v>59.040333333333329</v>
      </c>
      <c r="R673" s="45">
        <v>60.478833333333306</v>
      </c>
      <c r="S673" s="44">
        <v>61.59933333333332</v>
      </c>
      <c r="T673" s="45">
        <v>65.009499999999989</v>
      </c>
      <c r="U673" s="44">
        <v>55.706166666666682</v>
      </c>
      <c r="V673" s="45">
        <v>14.057166666666665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3"/>
        <v>418.32133333333326</v>
      </c>
      <c r="AE673" s="54"/>
    </row>
    <row r="674" spans="2:31" x14ac:dyDescent="0.3">
      <c r="B674" s="4" t="s">
        <v>94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52.37233333333333</v>
      </c>
      <c r="N674" s="45">
        <v>6.2996666666666705</v>
      </c>
      <c r="O674" s="44">
        <v>0</v>
      </c>
      <c r="P674" s="45">
        <v>44.586500000000001</v>
      </c>
      <c r="Q674" s="44">
        <v>74.5</v>
      </c>
      <c r="R674" s="45">
        <v>44.400000000000006</v>
      </c>
      <c r="S674" s="44">
        <v>46.900000000000006</v>
      </c>
      <c r="T674" s="45">
        <v>28.949333333333318</v>
      </c>
      <c r="U674" s="44">
        <v>30.953166666666672</v>
      </c>
      <c r="V674" s="45">
        <v>5.969333333333334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3"/>
        <v>334.93033333333329</v>
      </c>
      <c r="AE674" s="54"/>
    </row>
    <row r="675" spans="2:31" x14ac:dyDescent="0.3">
      <c r="B675" s="4" t="s">
        <v>95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43.569333333333319</v>
      </c>
      <c r="N675" s="45">
        <v>26.854166666666679</v>
      </c>
      <c r="O675" s="44">
        <v>43.180833333333318</v>
      </c>
      <c r="P675" s="45">
        <v>34.760166666666628</v>
      </c>
      <c r="Q675" s="44">
        <v>31.420000000000027</v>
      </c>
      <c r="R675" s="45">
        <v>35.508833333333349</v>
      </c>
      <c r="S675" s="44">
        <v>40.19233333333333</v>
      </c>
      <c r="T675" s="45">
        <v>38.089000000000006</v>
      </c>
      <c r="U675" s="44">
        <v>32.099999999999966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3"/>
        <v>325.67466666666661</v>
      </c>
      <c r="AE675" s="54"/>
    </row>
    <row r="676" spans="2:31" x14ac:dyDescent="0.3">
      <c r="B676" s="4" t="s">
        <v>96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2.1653333333333324</v>
      </c>
      <c r="M676" s="44">
        <v>28.347666666666651</v>
      </c>
      <c r="N676" s="45">
        <v>27.080833333333331</v>
      </c>
      <c r="O676" s="44">
        <v>43.664999999999992</v>
      </c>
      <c r="P676" s="45">
        <v>36.045833333333348</v>
      </c>
      <c r="Q676" s="44">
        <v>33.256166666666665</v>
      </c>
      <c r="R676" s="45">
        <v>34.446833333333323</v>
      </c>
      <c r="S676" s="44">
        <v>40.50833333333334</v>
      </c>
      <c r="T676" s="45">
        <v>37.911333333333346</v>
      </c>
      <c r="U676" s="44">
        <v>25.809000000000008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3"/>
        <v>309.23633333333339</v>
      </c>
      <c r="AE676" s="54"/>
    </row>
    <row r="677" spans="2:31" x14ac:dyDescent="0.3">
      <c r="B677" s="4" t="s">
        <v>102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21.818333333333332</v>
      </c>
      <c r="M677" s="44">
        <v>52.542833333333341</v>
      </c>
      <c r="N677" s="45">
        <v>49.36</v>
      </c>
      <c r="O677" s="44">
        <v>46.097666666666655</v>
      </c>
      <c r="P677" s="45">
        <v>33.332499999999996</v>
      </c>
      <c r="Q677" s="44">
        <v>25.372999999999994</v>
      </c>
      <c r="R677" s="45">
        <v>36.210166666666666</v>
      </c>
      <c r="S677" s="44">
        <v>46.826333333333338</v>
      </c>
      <c r="T677" s="45">
        <v>41.771000000000001</v>
      </c>
      <c r="U677" s="44">
        <v>30.349500000000013</v>
      </c>
      <c r="V677" s="45">
        <v>5.6888333333333323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3"/>
        <v>389.37016666666671</v>
      </c>
      <c r="AE677" s="54"/>
    </row>
    <row r="678" spans="2:31" x14ac:dyDescent="0.3">
      <c r="B678" s="4" t="s">
        <v>103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3"/>
        <v>0</v>
      </c>
      <c r="AE678" s="54"/>
    </row>
    <row r="679" spans="2:31" x14ac:dyDescent="0.3">
      <c r="B679" s="4" t="s">
        <v>104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3.4870000000000019</v>
      </c>
      <c r="M679" s="44">
        <v>28.915666666666684</v>
      </c>
      <c r="N679" s="45">
        <v>31.812333333333314</v>
      </c>
      <c r="O679" s="44">
        <v>54.764999999999993</v>
      </c>
      <c r="P679" s="45">
        <v>53.295499999999997</v>
      </c>
      <c r="Q679" s="44">
        <v>57.922999999999973</v>
      </c>
      <c r="R679" s="45">
        <v>55.328833333333343</v>
      </c>
      <c r="S679" s="44">
        <v>60.964500000000022</v>
      </c>
      <c r="T679" s="45">
        <v>60.223166666666671</v>
      </c>
      <c r="U679" s="44">
        <v>49.894666666666645</v>
      </c>
      <c r="V679" s="45">
        <v>1.9289999999999998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3"/>
        <v>458.53866666666664</v>
      </c>
      <c r="AE679" s="54"/>
    </row>
    <row r="680" spans="2:31" x14ac:dyDescent="0.3">
      <c r="B680" s="4" t="s">
        <v>113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15.509833333333328</v>
      </c>
      <c r="M680" s="44">
        <v>59.995833333333358</v>
      </c>
      <c r="N680" s="45">
        <v>57.546666666666653</v>
      </c>
      <c r="O680" s="44">
        <v>54.167166666666695</v>
      </c>
      <c r="P680" s="45">
        <v>55.880500000000019</v>
      </c>
      <c r="Q680" s="44">
        <v>68.563833333333349</v>
      </c>
      <c r="R680" s="45">
        <v>69.064499999999981</v>
      </c>
      <c r="S680" s="44">
        <v>70.403833333333296</v>
      </c>
      <c r="T680" s="45">
        <v>67.762833333333333</v>
      </c>
      <c r="U680" s="44">
        <v>40.220499999999994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3"/>
        <v>559.1155</v>
      </c>
      <c r="AE680" s="54"/>
    </row>
    <row r="681" spans="2:31" x14ac:dyDescent="0.3">
      <c r="B681" s="4" t="s">
        <v>115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4.1258333333333361</v>
      </c>
      <c r="M681" s="44">
        <v>29.0335</v>
      </c>
      <c r="N681" s="45">
        <v>62.320000000000064</v>
      </c>
      <c r="O681" s="44">
        <v>79.512833333333305</v>
      </c>
      <c r="P681" s="45">
        <v>83.821499999999972</v>
      </c>
      <c r="Q681" s="44">
        <v>81.514500000000126</v>
      </c>
      <c r="R681" s="45">
        <v>77.438333333333318</v>
      </c>
      <c r="S681" s="44">
        <v>74.524666666666548</v>
      </c>
      <c r="T681" s="45">
        <v>74.764166666666611</v>
      </c>
      <c r="U681" s="44">
        <v>58.791499999999971</v>
      </c>
      <c r="V681" s="45">
        <v>15.792999999999997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3"/>
        <v>641.63983333333317</v>
      </c>
      <c r="AE681" s="54"/>
    </row>
    <row r="682" spans="2:31" x14ac:dyDescent="0.3">
      <c r="B682" s="4" t="s">
        <v>116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3"/>
        <v>0</v>
      </c>
      <c r="AE682" s="54"/>
    </row>
    <row r="683" spans="2:31" x14ac:dyDescent="0.3">
      <c r="B683" s="4" t="s">
        <v>117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0.46700000000000003</v>
      </c>
      <c r="M683" s="44">
        <v>21.955833333333342</v>
      </c>
      <c r="N683" s="45">
        <v>18.790999999999993</v>
      </c>
      <c r="O683" s="44">
        <v>19.574666666666669</v>
      </c>
      <c r="P683" s="45">
        <v>15.249333333333338</v>
      </c>
      <c r="Q683" s="44">
        <v>13.608500000000003</v>
      </c>
      <c r="R683" s="45">
        <v>17.926999999999996</v>
      </c>
      <c r="S683" s="44">
        <v>22.521166666666659</v>
      </c>
      <c r="T683" s="45">
        <v>22.415166666666678</v>
      </c>
      <c r="U683" s="44">
        <v>20.815333333333331</v>
      </c>
      <c r="V683" s="45">
        <v>6.1654999999999998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3"/>
        <v>179.4905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0.87250000000000016</v>
      </c>
      <c r="M684" s="44">
        <v>4.6256666666666648</v>
      </c>
      <c r="N684" s="45">
        <v>19.339666666666673</v>
      </c>
      <c r="O684" s="44">
        <v>45.413666666666671</v>
      </c>
      <c r="P684" s="45">
        <v>61.756833333333311</v>
      </c>
      <c r="Q684" s="44">
        <v>58.744666666666674</v>
      </c>
      <c r="R684" s="45">
        <v>48.304499999999997</v>
      </c>
      <c r="S684" s="44">
        <v>45.954166666666659</v>
      </c>
      <c r="T684" s="45">
        <v>41.316499999999998</v>
      </c>
      <c r="U684" s="44">
        <v>38.096000000000011</v>
      </c>
      <c r="V684" s="45">
        <v>13.380499999999996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3"/>
        <v>377.80466666666666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7.1028333333333338</v>
      </c>
      <c r="M685" s="44">
        <v>70.350000000000009</v>
      </c>
      <c r="N685" s="45">
        <v>84.38000000000001</v>
      </c>
      <c r="O685" s="44">
        <v>83.05</v>
      </c>
      <c r="P685" s="45">
        <v>67.61999999999999</v>
      </c>
      <c r="Q685" s="44">
        <v>64.709999999999994</v>
      </c>
      <c r="R685" s="45">
        <v>79.029999999999987</v>
      </c>
      <c r="S685" s="44">
        <v>90.84</v>
      </c>
      <c r="T685" s="45">
        <v>89.920000000000016</v>
      </c>
      <c r="U685" s="44">
        <v>68.06</v>
      </c>
      <c r="V685" s="45">
        <v>36.32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3"/>
        <v>741.38283333333322</v>
      </c>
      <c r="AE685" s="54"/>
    </row>
    <row r="686" spans="2:31" x14ac:dyDescent="0.3">
      <c r="B686" s="4" t="s">
        <v>122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0.10216666666666671</v>
      </c>
      <c r="M686" s="44">
        <v>3.3945000000000003</v>
      </c>
      <c r="N686" s="45">
        <v>5.1873333333333322</v>
      </c>
      <c r="O686" s="44">
        <v>6.0628333333333346</v>
      </c>
      <c r="P686" s="45">
        <v>6.9371666666666645</v>
      </c>
      <c r="Q686" s="44">
        <v>12.25</v>
      </c>
      <c r="R686" s="45">
        <v>12.370000000000003</v>
      </c>
      <c r="S686" s="44">
        <v>12.409999999999998</v>
      </c>
      <c r="T686" s="45">
        <v>12.149999999999986</v>
      </c>
      <c r="U686" s="44">
        <v>10.720000000000017</v>
      </c>
      <c r="V686" s="45">
        <v>2.0466666666666664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3"/>
        <v>83.63066666666667</v>
      </c>
      <c r="AE686" s="54"/>
    </row>
    <row r="687" spans="2:31" x14ac:dyDescent="0.3">
      <c r="B687" s="4" t="s">
        <v>127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4.4956666666666667</v>
      </c>
      <c r="M687" s="44">
        <v>37.755499999999998</v>
      </c>
      <c r="N687" s="45">
        <v>63.237833333333313</v>
      </c>
      <c r="O687" s="44">
        <v>121.66299999999998</v>
      </c>
      <c r="P687" s="45">
        <v>131.84966666666668</v>
      </c>
      <c r="Q687" s="44">
        <v>134.76733333333334</v>
      </c>
      <c r="R687" s="45">
        <v>146.12449999999998</v>
      </c>
      <c r="S687" s="44">
        <v>99.557000000000002</v>
      </c>
      <c r="T687" s="45">
        <v>39.297499999999978</v>
      </c>
      <c r="U687" s="44">
        <v>22.100000000000009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3"/>
        <v>800.84800000000007</v>
      </c>
      <c r="AE687" s="54"/>
    </row>
    <row r="688" spans="2:31" x14ac:dyDescent="0.3">
      <c r="B688" s="4" t="s">
        <v>301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>SUM(E688:AB688)</f>
        <v>0</v>
      </c>
      <c r="AE688" s="54"/>
    </row>
    <row r="689" spans="2:31" x14ac:dyDescent="0.3">
      <c r="B689" s="4" t="s">
        <v>302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6.7296666666666685</v>
      </c>
      <c r="M689" s="44">
        <v>9.4644999999999992</v>
      </c>
      <c r="N689" s="45">
        <v>11.720833333333328</v>
      </c>
      <c r="O689" s="44">
        <v>12.061666666666662</v>
      </c>
      <c r="P689" s="45">
        <v>12.068999999999994</v>
      </c>
      <c r="Q689" s="44">
        <v>11.985166666666675</v>
      </c>
      <c r="R689" s="45">
        <v>11.948499999999999</v>
      </c>
      <c r="S689" s="44">
        <v>6.7478333333333316</v>
      </c>
      <c r="T689" s="45">
        <v>17.683500000000027</v>
      </c>
      <c r="U689" s="44">
        <v>17.674833333333346</v>
      </c>
      <c r="V689" s="45">
        <v>4.4500000000000005E-2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>SUM(E689:AB689)</f>
        <v>118.13000000000002</v>
      </c>
      <c r="AE689" s="54"/>
    </row>
    <row r="690" spans="2:31" x14ac:dyDescent="0.3">
      <c r="B690" s="4" t="s">
        <v>303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ref="AD690:AD693" si="134">SUM(E690:AB690)</f>
        <v>0</v>
      </c>
      <c r="AE690" s="54"/>
    </row>
    <row r="691" spans="2:31" x14ac:dyDescent="0.3">
      <c r="B691" s="4" t="s">
        <v>306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4"/>
        <v>0</v>
      </c>
      <c r="AE691" s="54"/>
    </row>
    <row r="692" spans="2:31" x14ac:dyDescent="0.3">
      <c r="B692" s="4" t="s">
        <v>307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5.6524999999999981</v>
      </c>
      <c r="M692" s="44">
        <v>62.350499999999997</v>
      </c>
      <c r="N692" s="45">
        <v>61.093500000000013</v>
      </c>
      <c r="O692" s="44">
        <v>58.873333333333335</v>
      </c>
      <c r="P692" s="45">
        <v>57.755499999999962</v>
      </c>
      <c r="Q692" s="44">
        <v>59.998666666666637</v>
      </c>
      <c r="R692" s="45">
        <v>61.38300000000001</v>
      </c>
      <c r="S692" s="44">
        <v>63.041666666666693</v>
      </c>
      <c r="T692" s="45">
        <v>60.059166666666684</v>
      </c>
      <c r="U692" s="44">
        <v>41.7261666666667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4"/>
        <v>531.93399999999997</v>
      </c>
      <c r="AE692" s="54"/>
    </row>
    <row r="693" spans="2:31" x14ac:dyDescent="0.3">
      <c r="B693" s="4" t="s">
        <v>318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14.861666666666668</v>
      </c>
      <c r="M693" s="44">
        <v>82.71833333333332</v>
      </c>
      <c r="N693" s="45">
        <v>103.26333333333326</v>
      </c>
      <c r="O693" s="44">
        <v>100.97916666666661</v>
      </c>
      <c r="P693" s="45">
        <v>86.001833333333323</v>
      </c>
      <c r="Q693" s="44">
        <v>67.801833333333335</v>
      </c>
      <c r="R693" s="45">
        <v>35.740666666666677</v>
      </c>
      <c r="S693" s="44">
        <v>9.1188333333333329</v>
      </c>
      <c r="T693" s="45">
        <v>1.6186666666666711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4"/>
        <v>502.10433333333322</v>
      </c>
      <c r="AE693" s="54"/>
    </row>
    <row r="694" spans="2:31" x14ac:dyDescent="0.3">
      <c r="B694" s="4" t="s">
        <v>319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>SUM(E694:AB694)</f>
        <v>0</v>
      </c>
      <c r="AE694" s="54"/>
    </row>
    <row r="695" spans="2:31" x14ac:dyDescent="0.3">
      <c r="B695" s="12" t="s">
        <v>2</v>
      </c>
      <c r="C695" s="12"/>
      <c r="D695" s="12"/>
      <c r="E695" s="13">
        <f>SUM(E624:E694)</f>
        <v>0</v>
      </c>
      <c r="F695" s="13">
        <f t="shared" ref="F695" si="135">SUM(F624:F694)</f>
        <v>0</v>
      </c>
      <c r="G695" s="13">
        <f t="shared" ref="G695" si="136">SUM(G624:G694)</f>
        <v>0</v>
      </c>
      <c r="H695" s="13">
        <f t="shared" ref="H695" si="137">SUM(H624:H694)</f>
        <v>0</v>
      </c>
      <c r="I695" s="13">
        <f t="shared" ref="I695" si="138">SUM(I624:I694)</f>
        <v>0</v>
      </c>
      <c r="J695" s="13">
        <f t="shared" ref="J695" si="139">SUM(J624:J694)</f>
        <v>0</v>
      </c>
      <c r="K695" s="13">
        <f t="shared" ref="K695" si="140">SUM(K624:K694)</f>
        <v>1.9381666666666657</v>
      </c>
      <c r="L695" s="13">
        <f t="shared" ref="L695" si="141">SUM(L624:L694)</f>
        <v>354.92616666666663</v>
      </c>
      <c r="M695" s="13">
        <f t="shared" ref="M695" si="142">SUM(M624:M694)</f>
        <v>1763.8791666666668</v>
      </c>
      <c r="N695" s="13">
        <f t="shared" ref="N695" si="143">SUM(N624:N694)</f>
        <v>1905.5948333333338</v>
      </c>
      <c r="O695" s="13">
        <f t="shared" ref="O695" si="144">SUM(O624:O694)</f>
        <v>2170.850833333333</v>
      </c>
      <c r="P695" s="13">
        <f t="shared" ref="P695" si="145">SUM(P624:P694)</f>
        <v>2076.2891666666669</v>
      </c>
      <c r="Q695" s="13">
        <f t="shared" ref="Q695" si="146">SUM(Q624:Q694)</f>
        <v>1955.9770000000003</v>
      </c>
      <c r="R695" s="13">
        <f t="shared" ref="R695" si="147">SUM(R624:R694)</f>
        <v>1921.2163333333333</v>
      </c>
      <c r="S695" s="13">
        <f t="shared" ref="S695" si="148">SUM(S624:S694)</f>
        <v>1993.1526666666668</v>
      </c>
      <c r="T695" s="13">
        <f t="shared" ref="T695" si="149">SUM(T624:T694)</f>
        <v>1854.6596666666667</v>
      </c>
      <c r="U695" s="13">
        <f t="shared" ref="U695" si="150">SUM(U624:U694)</f>
        <v>1429.0879999999997</v>
      </c>
      <c r="V695" s="13">
        <f t="shared" ref="V695" si="151">SUM(V624:V694)</f>
        <v>196.61999999999998</v>
      </c>
      <c r="W695" s="13">
        <f t="shared" ref="W695" si="152">SUM(W624:W694)</f>
        <v>0</v>
      </c>
      <c r="X695" s="13">
        <f t="shared" ref="X695" si="153">SUM(X624:X694)</f>
        <v>0</v>
      </c>
      <c r="Y695" s="13">
        <f t="shared" ref="Y695" si="154">SUM(Y624:Y694)</f>
        <v>0</v>
      </c>
      <c r="Z695" s="13">
        <f t="shared" ref="Z695" si="155">SUM(Z624:Z694)</f>
        <v>0</v>
      </c>
      <c r="AA695" s="13">
        <f t="shared" ref="AA695" si="156">SUM(AA624:AA694)</f>
        <v>0</v>
      </c>
      <c r="AB695" s="13">
        <f t="shared" ref="AB695" si="157">SUM(AB624:AB694)</f>
        <v>0</v>
      </c>
      <c r="AC695" s="116">
        <f>SUM(AC624:AE694)</f>
        <v>17624.192000000003</v>
      </c>
      <c r="AD695" s="116"/>
      <c r="AE695" s="116"/>
    </row>
    <row r="696" spans="2:31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2:31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2:31" x14ac:dyDescent="0.3">
      <c r="B698" s="8">
        <f>'Resumen-Mensual'!$N$26</f>
        <v>45757</v>
      </c>
    </row>
    <row r="699" spans="2:31" x14ac:dyDescent="0.3">
      <c r="B699" s="8"/>
    </row>
    <row r="700" spans="2:31" x14ac:dyDescent="0.3">
      <c r="B700" s="9" t="s">
        <v>81</v>
      </c>
      <c r="C700" s="10"/>
      <c r="D700" s="10"/>
      <c r="E700" s="11">
        <v>1</v>
      </c>
      <c r="F700" s="11">
        <v>2</v>
      </c>
      <c r="G700" s="11">
        <v>3</v>
      </c>
      <c r="H700" s="11">
        <v>4</v>
      </c>
      <c r="I700" s="11">
        <v>5</v>
      </c>
      <c r="J700" s="11">
        <v>6</v>
      </c>
      <c r="K700" s="11">
        <v>7</v>
      </c>
      <c r="L700" s="11">
        <v>8</v>
      </c>
      <c r="M700" s="11">
        <v>9</v>
      </c>
      <c r="N700" s="11">
        <v>10</v>
      </c>
      <c r="O700" s="11">
        <v>11</v>
      </c>
      <c r="P700" s="11">
        <v>12</v>
      </c>
      <c r="Q700" s="11">
        <v>13</v>
      </c>
      <c r="R700" s="11">
        <v>14</v>
      </c>
      <c r="S700" s="11">
        <v>15</v>
      </c>
      <c r="T700" s="11">
        <v>16</v>
      </c>
      <c r="U700" s="11">
        <v>17</v>
      </c>
      <c r="V700" s="11">
        <v>18</v>
      </c>
      <c r="W700" s="11">
        <v>19</v>
      </c>
      <c r="X700" s="11">
        <v>20</v>
      </c>
      <c r="Y700" s="11">
        <v>21</v>
      </c>
      <c r="Z700" s="11">
        <v>22</v>
      </c>
      <c r="AA700" s="11">
        <v>23</v>
      </c>
      <c r="AB700" s="11">
        <v>24</v>
      </c>
      <c r="AC700" s="99" t="s">
        <v>2</v>
      </c>
      <c r="AD700" s="99"/>
      <c r="AE700" s="99"/>
    </row>
    <row r="701" spans="2:31" x14ac:dyDescent="0.3">
      <c r="B701" s="14" t="s">
        <v>37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8.1666666666666259E-3</v>
      </c>
      <c r="N701" s="45">
        <v>1.0883333333333336</v>
      </c>
      <c r="O701" s="44">
        <v>1.4531666666666672</v>
      </c>
      <c r="P701" s="45">
        <v>0.82066666666666643</v>
      </c>
      <c r="Q701" s="44">
        <v>0.22499999999999976</v>
      </c>
      <c r="R701" s="45">
        <v>1.5666666666666836E-2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6"/>
      <c r="AD701" s="57">
        <f>SUM(E701:AB701)</f>
        <v>3.6110000000000002</v>
      </c>
      <c r="AE701" s="56"/>
    </row>
    <row r="702" spans="2:31" x14ac:dyDescent="0.3">
      <c r="B702" s="14" t="s">
        <v>38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0.56266666666666665</v>
      </c>
      <c r="M702" s="44">
        <v>3.8186666666666662</v>
      </c>
      <c r="N702" s="45">
        <v>1.9516666666666667</v>
      </c>
      <c r="O702" s="44">
        <v>2.0766666666666662</v>
      </c>
      <c r="P702" s="45">
        <v>2.2461666666666691</v>
      </c>
      <c r="Q702" s="44">
        <v>1.7996666666666661</v>
      </c>
      <c r="R702" s="45">
        <v>1.8765000000000005</v>
      </c>
      <c r="S702" s="44">
        <v>1.5911666666666662</v>
      </c>
      <c r="T702" s="45">
        <v>2.6413333333333329</v>
      </c>
      <c r="U702" s="44">
        <v>1.4230000000000009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>SUM(E702:AB702)</f>
        <v>19.987500000000001</v>
      </c>
      <c r="AE702" s="54"/>
    </row>
    <row r="703" spans="2:31" x14ac:dyDescent="0.3">
      <c r="B703" s="14" t="s">
        <v>39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9.3333333333333338E-2</v>
      </c>
      <c r="M703" s="44">
        <v>6.3000000000000069</v>
      </c>
      <c r="N703" s="45">
        <v>11.799999999999992</v>
      </c>
      <c r="O703" s="44">
        <v>15</v>
      </c>
      <c r="P703" s="45">
        <v>15</v>
      </c>
      <c r="Q703" s="44">
        <v>13.826666666666679</v>
      </c>
      <c r="R703" s="45">
        <v>14.942833333333333</v>
      </c>
      <c r="S703" s="44">
        <v>15</v>
      </c>
      <c r="T703" s="45">
        <v>14.713166666666666</v>
      </c>
      <c r="U703" s="44">
        <v>11.799999999999992</v>
      </c>
      <c r="V703" s="45">
        <v>0.42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ref="AD703:AD764" si="158">SUM(E703:AB703)</f>
        <v>118.89600000000002</v>
      </c>
      <c r="AE703" s="54"/>
    </row>
    <row r="704" spans="2:31" x14ac:dyDescent="0.3">
      <c r="B704" s="14" t="s">
        <v>40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23.829499999999999</v>
      </c>
      <c r="N704" s="45">
        <v>15.956666666666665</v>
      </c>
      <c r="O704" s="44">
        <v>15.610499999999989</v>
      </c>
      <c r="P704" s="45">
        <v>14.970499999999985</v>
      </c>
      <c r="Q704" s="44">
        <v>19.07866666666667</v>
      </c>
      <c r="R704" s="45">
        <v>25.133833333333335</v>
      </c>
      <c r="S704" s="44">
        <v>14.389500000000005</v>
      </c>
      <c r="T704" s="45">
        <v>23.654333333333341</v>
      </c>
      <c r="U704" s="44">
        <v>2.8244999999999987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58"/>
        <v>155.44799999999998</v>
      </c>
      <c r="AE704" s="54"/>
    </row>
    <row r="705" spans="2:31" x14ac:dyDescent="0.3">
      <c r="B705" s="14" t="s">
        <v>41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58"/>
        <v>0</v>
      </c>
      <c r="AE705" s="54"/>
    </row>
    <row r="706" spans="2:31" x14ac:dyDescent="0.3">
      <c r="B706" s="14" t="s">
        <v>42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2.1043333333333338</v>
      </c>
      <c r="M706" s="44">
        <v>70.280999999999992</v>
      </c>
      <c r="N706" s="45">
        <v>107.31483333333337</v>
      </c>
      <c r="O706" s="44">
        <v>112.90516666666666</v>
      </c>
      <c r="P706" s="45">
        <v>101.15916666666666</v>
      </c>
      <c r="Q706" s="44">
        <v>95.814666666666668</v>
      </c>
      <c r="R706" s="45">
        <v>96.952999999999989</v>
      </c>
      <c r="S706" s="44">
        <v>94.026166666666668</v>
      </c>
      <c r="T706" s="45">
        <v>103.58583333333318</v>
      </c>
      <c r="U706" s="44">
        <v>101.47000000000003</v>
      </c>
      <c r="V706" s="45">
        <v>5.5259999999999998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58"/>
        <v>891.14016666666646</v>
      </c>
      <c r="AE706" s="54"/>
    </row>
    <row r="707" spans="2:31" x14ac:dyDescent="0.3">
      <c r="B707" s="14" t="s">
        <v>43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1.8533333333333337</v>
      </c>
      <c r="M707" s="44">
        <v>7.6799999999999926</v>
      </c>
      <c r="N707" s="45">
        <v>8.1700000000000017</v>
      </c>
      <c r="O707" s="44">
        <v>9.4400000000000119</v>
      </c>
      <c r="P707" s="45">
        <v>10.480000000000004</v>
      </c>
      <c r="Q707" s="44">
        <v>8.7999999999999972</v>
      </c>
      <c r="R707" s="45">
        <v>7.0700000000000074</v>
      </c>
      <c r="S707" s="44">
        <v>5</v>
      </c>
      <c r="T707" s="45">
        <v>3.8299999999999983</v>
      </c>
      <c r="U707" s="44">
        <v>5.3799999999999955</v>
      </c>
      <c r="V707" s="45">
        <v>2.2000000000000002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58"/>
        <v>69.90333333333335</v>
      </c>
      <c r="AE707" s="54"/>
    </row>
    <row r="708" spans="2:31" x14ac:dyDescent="0.3">
      <c r="B708" s="14" t="s">
        <v>44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17.475333333333346</v>
      </c>
      <c r="N708" s="45">
        <v>7.918499999999999</v>
      </c>
      <c r="O708" s="44">
        <v>5.4613333333333252</v>
      </c>
      <c r="P708" s="45">
        <v>6.3789999999999942</v>
      </c>
      <c r="Q708" s="44">
        <v>11.472166666666661</v>
      </c>
      <c r="R708" s="45">
        <v>18.013833333333334</v>
      </c>
      <c r="S708" s="44">
        <v>11.981333333333327</v>
      </c>
      <c r="T708" s="45">
        <v>22.991000000000007</v>
      </c>
      <c r="U708" s="44">
        <v>0.35083333333333283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58"/>
        <v>102.04333333333332</v>
      </c>
      <c r="AE708" s="54"/>
    </row>
    <row r="709" spans="2:31" x14ac:dyDescent="0.3">
      <c r="B709" s="14" t="s">
        <v>45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1.3499999999999979E-2</v>
      </c>
      <c r="M709" s="44">
        <v>2.7288333333333332</v>
      </c>
      <c r="N709" s="45">
        <v>0.51933333333333276</v>
      </c>
      <c r="O709" s="44">
        <v>4.8118333333333334</v>
      </c>
      <c r="P709" s="45">
        <v>13.652499999999995</v>
      </c>
      <c r="Q709" s="44">
        <v>11.072999999999997</v>
      </c>
      <c r="R709" s="45">
        <v>21.653500000000001</v>
      </c>
      <c r="S709" s="44">
        <v>19.646666666666661</v>
      </c>
      <c r="T709" s="45">
        <v>8.0376666666666683</v>
      </c>
      <c r="U709" s="44">
        <v>5.9604999999999997</v>
      </c>
      <c r="V709" s="45">
        <v>4.6666666666666705E-3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58"/>
        <v>88.10199999999999</v>
      </c>
      <c r="AE709" s="54"/>
    </row>
    <row r="710" spans="2:31" x14ac:dyDescent="0.3">
      <c r="B710" s="14" t="s">
        <v>46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0.7403333333333334</v>
      </c>
      <c r="M710" s="44">
        <v>27.004166666666684</v>
      </c>
      <c r="N710" s="45">
        <v>11.438666666666665</v>
      </c>
      <c r="O710" s="44">
        <v>10.371999999999995</v>
      </c>
      <c r="P710" s="45">
        <v>7.5281666666666718</v>
      </c>
      <c r="Q710" s="44">
        <v>10.406666666666661</v>
      </c>
      <c r="R710" s="45">
        <v>17.63116666666664</v>
      </c>
      <c r="S710" s="44">
        <v>9.7448333333333519</v>
      </c>
      <c r="T710" s="45">
        <v>19.64416666666666</v>
      </c>
      <c r="U710" s="44">
        <v>3.0296666666666652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58"/>
        <v>117.53983333333333</v>
      </c>
      <c r="AE710" s="54"/>
    </row>
    <row r="711" spans="2:31" x14ac:dyDescent="0.3">
      <c r="B711" s="14" t="s">
        <v>47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1.268</v>
      </c>
      <c r="M711" s="44">
        <v>13.630000000000003</v>
      </c>
      <c r="N711" s="45">
        <v>18.11</v>
      </c>
      <c r="O711" s="44">
        <v>26</v>
      </c>
      <c r="P711" s="45">
        <v>26</v>
      </c>
      <c r="Q711" s="44">
        <v>25.133333333333333</v>
      </c>
      <c r="R711" s="45">
        <v>13.59</v>
      </c>
      <c r="S711" s="44">
        <v>12.929999999999998</v>
      </c>
      <c r="T711" s="45">
        <v>10.940000000000001</v>
      </c>
      <c r="U711" s="44">
        <v>6.82</v>
      </c>
      <c r="V711" s="45">
        <v>0.67300000000000015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58"/>
        <v>155.09433333333334</v>
      </c>
      <c r="AE711" s="54"/>
    </row>
    <row r="712" spans="2:31" x14ac:dyDescent="0.3">
      <c r="B712" s="14" t="s">
        <v>48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10.747499999999999</v>
      </c>
      <c r="N712" s="45">
        <v>16.041833333333333</v>
      </c>
      <c r="O712" s="44">
        <v>18.765000000000001</v>
      </c>
      <c r="P712" s="45">
        <v>17.923166666666678</v>
      </c>
      <c r="Q712" s="44">
        <v>16.89383333333333</v>
      </c>
      <c r="R712" s="45">
        <v>11.970499999999992</v>
      </c>
      <c r="S712" s="44">
        <v>12.548833333333333</v>
      </c>
      <c r="T712" s="45">
        <v>11.700333333333331</v>
      </c>
      <c r="U712" s="44">
        <v>6.7031666666666672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58"/>
        <v>123.29416666666665</v>
      </c>
      <c r="AE712" s="54"/>
    </row>
    <row r="713" spans="2:31" x14ac:dyDescent="0.3">
      <c r="B713" s="14" t="s">
        <v>49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34.841333333333331</v>
      </c>
      <c r="N713" s="45">
        <v>13.638333333333323</v>
      </c>
      <c r="O713" s="44">
        <v>7.3191666666666704</v>
      </c>
      <c r="P713" s="45">
        <v>8.4436666666666618</v>
      </c>
      <c r="Q713" s="44">
        <v>25.251833333333341</v>
      </c>
      <c r="R713" s="45">
        <v>39.59416666666668</v>
      </c>
      <c r="S713" s="44">
        <v>32.849333333333341</v>
      </c>
      <c r="T713" s="45">
        <v>63.24383333333332</v>
      </c>
      <c r="U713" s="44">
        <v>31.505833333333335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8"/>
        <v>256.6875</v>
      </c>
      <c r="AE713" s="54"/>
    </row>
    <row r="714" spans="2:31" x14ac:dyDescent="0.3">
      <c r="B714" s="14" t="s">
        <v>50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2.0666666666666669</v>
      </c>
      <c r="M714" s="44">
        <v>29.444166666666671</v>
      </c>
      <c r="N714" s="45">
        <v>17.383833333333328</v>
      </c>
      <c r="O714" s="44">
        <v>14.995333333333337</v>
      </c>
      <c r="P714" s="45">
        <v>13.961500000000004</v>
      </c>
      <c r="Q714" s="44">
        <v>16.082166666666669</v>
      </c>
      <c r="R714" s="45">
        <v>23.754333333333324</v>
      </c>
      <c r="S714" s="44">
        <v>22.380833333333332</v>
      </c>
      <c r="T714" s="45">
        <v>23.7805</v>
      </c>
      <c r="U714" s="44">
        <v>24.108166666666662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8"/>
        <v>187.95749999999998</v>
      </c>
      <c r="AE714" s="54"/>
    </row>
    <row r="715" spans="2:31" x14ac:dyDescent="0.3">
      <c r="B715" s="14" t="s">
        <v>109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11.727333333333338</v>
      </c>
      <c r="N715" s="45">
        <v>4.3351666666666677</v>
      </c>
      <c r="O715" s="44">
        <v>1.8678333333333328</v>
      </c>
      <c r="P715" s="45">
        <v>2.0624999999999991</v>
      </c>
      <c r="Q715" s="44">
        <v>4.7583333333333337</v>
      </c>
      <c r="R715" s="45">
        <v>8.239166666666673</v>
      </c>
      <c r="S715" s="44">
        <v>4.1648333333333252</v>
      </c>
      <c r="T715" s="45">
        <v>9.4876666666666587</v>
      </c>
      <c r="U715" s="44">
        <v>4.644333333333333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8"/>
        <v>51.287166666666664</v>
      </c>
      <c r="AE715" s="54"/>
    </row>
    <row r="716" spans="2:31" x14ac:dyDescent="0.3">
      <c r="B716" s="14" t="s">
        <v>51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16.681000000000004</v>
      </c>
      <c r="N716" s="45">
        <v>7.7853333333333357</v>
      </c>
      <c r="O716" s="44">
        <v>2.9601666666666699</v>
      </c>
      <c r="P716" s="45">
        <v>2.5828333333333346</v>
      </c>
      <c r="Q716" s="44">
        <v>17.190666666666672</v>
      </c>
      <c r="R716" s="45">
        <v>36.027499999999982</v>
      </c>
      <c r="S716" s="44">
        <v>19.73449999999999</v>
      </c>
      <c r="T716" s="45">
        <v>41.359666666666683</v>
      </c>
      <c r="U716" s="44">
        <v>10.615666666666677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8"/>
        <v>154.93733333333333</v>
      </c>
      <c r="AE716" s="54"/>
    </row>
    <row r="717" spans="2:31" x14ac:dyDescent="0.3">
      <c r="B717" s="14" t="s">
        <v>52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13.011833333333334</v>
      </c>
      <c r="N717" s="45">
        <v>3.1308333333333347</v>
      </c>
      <c r="O717" s="44">
        <v>0.11949999999999979</v>
      </c>
      <c r="P717" s="45">
        <v>0</v>
      </c>
      <c r="Q717" s="44">
        <v>2.1259999999999994</v>
      </c>
      <c r="R717" s="45">
        <v>4.038000000000002</v>
      </c>
      <c r="S717" s="44">
        <v>2.0940000000000074</v>
      </c>
      <c r="T717" s="45">
        <v>7.1808333333333341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8"/>
        <v>31.701000000000008</v>
      </c>
      <c r="AE717" s="54"/>
    </row>
    <row r="718" spans="2:31" x14ac:dyDescent="0.3">
      <c r="B718" s="14" t="s">
        <v>53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13.266333333333332</v>
      </c>
      <c r="O718" s="44">
        <v>60.146000000000036</v>
      </c>
      <c r="P718" s="45">
        <v>63.727500000000028</v>
      </c>
      <c r="Q718" s="44">
        <v>64.753333333333302</v>
      </c>
      <c r="R718" s="45">
        <v>70.617333333333335</v>
      </c>
      <c r="S718" s="44">
        <v>73.045000000000002</v>
      </c>
      <c r="T718" s="45">
        <v>81.029666666666657</v>
      </c>
      <c r="U718" s="44">
        <v>67.828666666666663</v>
      </c>
      <c r="V718" s="45">
        <v>3.3224999999999998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8"/>
        <v>497.73633333333339</v>
      </c>
      <c r="AE718" s="54"/>
    </row>
    <row r="719" spans="2:31" x14ac:dyDescent="0.3">
      <c r="B719" s="14" t="s">
        <v>54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6.8608333333333329</v>
      </c>
      <c r="N719" s="45">
        <v>9.970833333333335</v>
      </c>
      <c r="O719" s="44">
        <v>9.1100000000000065</v>
      </c>
      <c r="P719" s="45">
        <v>3.8763333333333372</v>
      </c>
      <c r="Q719" s="44">
        <v>2.6035000000000008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8"/>
        <v>32.421500000000016</v>
      </c>
      <c r="AE719" s="54"/>
    </row>
    <row r="720" spans="2:31" x14ac:dyDescent="0.3">
      <c r="B720" s="4" t="s">
        <v>55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42.929666666666677</v>
      </c>
      <c r="N720" s="45">
        <v>24.212499999999999</v>
      </c>
      <c r="O720" s="44">
        <v>27.183333333333344</v>
      </c>
      <c r="P720" s="45">
        <v>25.663999999999998</v>
      </c>
      <c r="Q720" s="44">
        <v>28.331666666666656</v>
      </c>
      <c r="R720" s="45">
        <v>30.48566666666666</v>
      </c>
      <c r="S720" s="44">
        <v>29.625166666666654</v>
      </c>
      <c r="T720" s="45">
        <v>31.953499999999998</v>
      </c>
      <c r="U720" s="44">
        <v>19.495000000000001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8"/>
        <v>259.88049999999993</v>
      </c>
      <c r="AE720" s="54"/>
    </row>
    <row r="721" spans="2:31" x14ac:dyDescent="0.3">
      <c r="B721" s="4" t="s">
        <v>56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11.061166666666663</v>
      </c>
      <c r="N721" s="45">
        <v>15.242333333333335</v>
      </c>
      <c r="O721" s="44">
        <v>11.993833333333335</v>
      </c>
      <c r="P721" s="45">
        <v>10.922000000000002</v>
      </c>
      <c r="Q721" s="44">
        <v>12.767166666666663</v>
      </c>
      <c r="R721" s="45">
        <v>15.683166666666681</v>
      </c>
      <c r="S721" s="44">
        <v>9.8173333333333286</v>
      </c>
      <c r="T721" s="45">
        <v>12.808999999999994</v>
      </c>
      <c r="U721" s="44">
        <v>8.858333333333329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8"/>
        <v>109.15433333333334</v>
      </c>
      <c r="AE721" s="54"/>
    </row>
    <row r="722" spans="2:31" x14ac:dyDescent="0.3">
      <c r="B722" s="4" t="s">
        <v>110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7.0181666666666693</v>
      </c>
      <c r="N722" s="45">
        <v>4.1561666666666657</v>
      </c>
      <c r="O722" s="44">
        <v>0.11800000000000045</v>
      </c>
      <c r="P722" s="45">
        <v>5.0491666666666699</v>
      </c>
      <c r="Q722" s="44">
        <v>1.2295000000000058</v>
      </c>
      <c r="R722" s="45">
        <v>8.9184999999999999</v>
      </c>
      <c r="S722" s="44">
        <v>9.4676666666666733</v>
      </c>
      <c r="T722" s="45">
        <v>19.604166666666668</v>
      </c>
      <c r="U722" s="44">
        <v>14.3645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8"/>
        <v>69.925833333333344</v>
      </c>
      <c r="AE722" s="54"/>
    </row>
    <row r="723" spans="2:31" x14ac:dyDescent="0.3">
      <c r="B723" s="4" t="s">
        <v>57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8"/>
        <v>0</v>
      </c>
      <c r="AE723" s="54"/>
    </row>
    <row r="724" spans="2:31" x14ac:dyDescent="0.3">
      <c r="B724" s="4" t="s">
        <v>58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9.9058333333333373</v>
      </c>
      <c r="N724" s="45">
        <v>0</v>
      </c>
      <c r="O724" s="44">
        <v>0</v>
      </c>
      <c r="P724" s="45">
        <v>0</v>
      </c>
      <c r="Q724" s="44">
        <v>49.088833333333362</v>
      </c>
      <c r="R724" s="45">
        <v>0</v>
      </c>
      <c r="S724" s="44">
        <v>45.930166666666686</v>
      </c>
      <c r="T724" s="45">
        <v>2.1423333333333376</v>
      </c>
      <c r="U724" s="44">
        <v>1.2770000000000004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8"/>
        <v>108.34416666666674</v>
      </c>
      <c r="AE724" s="54"/>
    </row>
    <row r="725" spans="2:31" x14ac:dyDescent="0.3">
      <c r="B725" s="4" t="s">
        <v>111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3.3178333333333336</v>
      </c>
      <c r="N725" s="45">
        <v>3.8069999999999995</v>
      </c>
      <c r="O725" s="44">
        <v>1.8991666666666684</v>
      </c>
      <c r="P725" s="45">
        <v>1.8813333333333333</v>
      </c>
      <c r="Q725" s="44">
        <v>1.6375</v>
      </c>
      <c r="R725" s="45">
        <v>4.9823333333333331</v>
      </c>
      <c r="S725" s="44">
        <v>3.0820000000000012</v>
      </c>
      <c r="T725" s="45">
        <v>4.1345000000000001</v>
      </c>
      <c r="U725" s="44">
        <v>1.7230000000000014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8"/>
        <v>26.46466666666667</v>
      </c>
      <c r="AE725" s="54"/>
    </row>
    <row r="726" spans="2:31" x14ac:dyDescent="0.3">
      <c r="B726" s="4" t="s">
        <v>59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0.85933333333333317</v>
      </c>
      <c r="N726" s="45">
        <v>0</v>
      </c>
      <c r="O726" s="44">
        <v>9.8166666666666555E-2</v>
      </c>
      <c r="P726" s="45">
        <v>0.14716666666666664</v>
      </c>
      <c r="Q726" s="44">
        <v>1.0116666666666669</v>
      </c>
      <c r="R726" s="45">
        <v>0.14933333333333329</v>
      </c>
      <c r="S726" s="44">
        <v>5.1999999999999956E-2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8"/>
        <v>2.3176666666666668</v>
      </c>
      <c r="AE726" s="54"/>
    </row>
    <row r="727" spans="2:31" x14ac:dyDescent="0.3">
      <c r="B727" s="4" t="s">
        <v>60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7.7166666666666675E-2</v>
      </c>
      <c r="M727" s="44">
        <v>3.7968333333333328</v>
      </c>
      <c r="N727" s="45">
        <v>0.68399999999999983</v>
      </c>
      <c r="O727" s="44">
        <v>1.3821666666666674</v>
      </c>
      <c r="P727" s="45">
        <v>37.330499999999986</v>
      </c>
      <c r="Q727" s="44">
        <v>35.605999999999973</v>
      </c>
      <c r="R727" s="45">
        <v>36.206666666666678</v>
      </c>
      <c r="S727" s="44">
        <v>34.104500000000009</v>
      </c>
      <c r="T727" s="45">
        <v>35.105166666666634</v>
      </c>
      <c r="U727" s="44">
        <v>33.553499999999978</v>
      </c>
      <c r="V727" s="45">
        <v>1.8095000000000001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8"/>
        <v>219.65599999999995</v>
      </c>
      <c r="AE727" s="54"/>
    </row>
    <row r="728" spans="2:31" x14ac:dyDescent="0.3">
      <c r="B728" s="4" t="s">
        <v>61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25.795666666666673</v>
      </c>
      <c r="N728" s="45">
        <v>56.067833333333319</v>
      </c>
      <c r="O728" s="44">
        <v>66.56450000000001</v>
      </c>
      <c r="P728" s="45">
        <v>67.766666666666694</v>
      </c>
      <c r="Q728" s="44">
        <v>61.004833333333337</v>
      </c>
      <c r="R728" s="45">
        <v>59.108166666666655</v>
      </c>
      <c r="S728" s="44">
        <v>56.705333333333321</v>
      </c>
      <c r="T728" s="45">
        <v>57.162499999999945</v>
      </c>
      <c r="U728" s="44">
        <v>54.400000000000055</v>
      </c>
      <c r="V728" s="45">
        <v>3.83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8"/>
        <v>508.40550000000002</v>
      </c>
      <c r="AE728" s="54"/>
    </row>
    <row r="729" spans="2:31" x14ac:dyDescent="0.3">
      <c r="B729" s="4" t="s">
        <v>62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0.22066666666666671</v>
      </c>
      <c r="M729" s="44">
        <v>14.76116666666667</v>
      </c>
      <c r="N729" s="45">
        <v>7.5243333333333338</v>
      </c>
      <c r="O729" s="44">
        <v>5.7693333333333321</v>
      </c>
      <c r="P729" s="45">
        <v>4.6481666666666692</v>
      </c>
      <c r="Q729" s="44">
        <v>3.6943333333333341</v>
      </c>
      <c r="R729" s="45">
        <v>13.885833333333336</v>
      </c>
      <c r="S729" s="44">
        <v>20.596000000000011</v>
      </c>
      <c r="T729" s="45">
        <v>21.075833333333335</v>
      </c>
      <c r="U729" s="44">
        <v>24.354166666666664</v>
      </c>
      <c r="V729" s="45">
        <v>0.64916666666666667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8"/>
        <v>117.17900000000003</v>
      </c>
      <c r="AE729" s="54"/>
    </row>
    <row r="730" spans="2:31" x14ac:dyDescent="0.3">
      <c r="B730" s="4" t="s">
        <v>63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14.886166666666668</v>
      </c>
      <c r="N730" s="45">
        <v>13.927166666666668</v>
      </c>
      <c r="O730" s="44">
        <v>31.511000000000003</v>
      </c>
      <c r="P730" s="45">
        <v>15.123333333333331</v>
      </c>
      <c r="Q730" s="44">
        <v>7.3800000000000052</v>
      </c>
      <c r="R730" s="45">
        <v>52.305666666666646</v>
      </c>
      <c r="S730" s="44">
        <v>69.149666666666704</v>
      </c>
      <c r="T730" s="45">
        <v>100.13700000000001</v>
      </c>
      <c r="U730" s="44">
        <v>63.702333333333328</v>
      </c>
      <c r="V730" s="45">
        <v>1.2318333333333333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8"/>
        <v>369.35416666666669</v>
      </c>
      <c r="AE730" s="54"/>
    </row>
    <row r="731" spans="2:31" x14ac:dyDescent="0.3">
      <c r="B731" s="4" t="s">
        <v>64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15.804999999999986</v>
      </c>
      <c r="N731" s="45">
        <v>33.742666666666679</v>
      </c>
      <c r="O731" s="44">
        <v>38.847500000000004</v>
      </c>
      <c r="P731" s="45">
        <v>35.062833333333302</v>
      </c>
      <c r="Q731" s="44">
        <v>33.868666666666648</v>
      </c>
      <c r="R731" s="45">
        <v>34.104166666666622</v>
      </c>
      <c r="S731" s="44">
        <v>33.432500000000019</v>
      </c>
      <c r="T731" s="45">
        <v>36.097499999999989</v>
      </c>
      <c r="U731" s="44">
        <v>33.07999999999997</v>
      </c>
      <c r="V731" s="45">
        <v>1.1260000000000001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8"/>
        <v>295.16683333333322</v>
      </c>
      <c r="AE731" s="54"/>
    </row>
    <row r="732" spans="2:31" x14ac:dyDescent="0.3">
      <c r="B732" s="4" t="s">
        <v>112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8.9961666666666691</v>
      </c>
      <c r="N732" s="45">
        <v>12.595833333333344</v>
      </c>
      <c r="O732" s="44">
        <v>13.178833333333326</v>
      </c>
      <c r="P732" s="45">
        <v>12.476666666666677</v>
      </c>
      <c r="Q732" s="44">
        <v>7.8169999999999975</v>
      </c>
      <c r="R732" s="45">
        <v>6.682666666666667</v>
      </c>
      <c r="S732" s="44">
        <v>6.8823333333333316</v>
      </c>
      <c r="T732" s="45">
        <v>11.778166666666666</v>
      </c>
      <c r="U732" s="44">
        <v>14.446833333333348</v>
      </c>
      <c r="V732" s="45">
        <v>0.46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8"/>
        <v>95.314500000000024</v>
      </c>
      <c r="AE732" s="54"/>
    </row>
    <row r="733" spans="2:31" x14ac:dyDescent="0.3">
      <c r="B733" s="4" t="s">
        <v>65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0.34933333333333338</v>
      </c>
      <c r="M733" s="44">
        <v>9.2099999999999973</v>
      </c>
      <c r="N733" s="45">
        <v>17.080000000000016</v>
      </c>
      <c r="O733" s="44">
        <v>0</v>
      </c>
      <c r="P733" s="45">
        <v>1.009999999999998</v>
      </c>
      <c r="Q733" s="44">
        <v>2.5599999999999987</v>
      </c>
      <c r="R733" s="45">
        <v>16.806999999999995</v>
      </c>
      <c r="S733" s="44">
        <v>2.59</v>
      </c>
      <c r="T733" s="45">
        <v>16.384666666666668</v>
      </c>
      <c r="U733" s="44">
        <v>15.619666666666687</v>
      </c>
      <c r="V733" s="45">
        <v>0.58366666666666667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8"/>
        <v>82.194333333333375</v>
      </c>
      <c r="AE733" s="54"/>
    </row>
    <row r="734" spans="2:31" x14ac:dyDescent="0.3">
      <c r="B734" s="4" t="s">
        <v>66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8"/>
        <v>0</v>
      </c>
      <c r="AE734" s="54"/>
    </row>
    <row r="735" spans="2:31" x14ac:dyDescent="0.3">
      <c r="B735" s="4" t="s">
        <v>67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0.10800000000000004</v>
      </c>
      <c r="M735" s="44">
        <v>2.5561666666666665</v>
      </c>
      <c r="N735" s="45">
        <v>1.8261666666666667</v>
      </c>
      <c r="O735" s="44">
        <v>1.4020000000000006</v>
      </c>
      <c r="P735" s="45">
        <v>1.0679999999999998</v>
      </c>
      <c r="Q735" s="44">
        <v>1.1178333333333326</v>
      </c>
      <c r="R735" s="45">
        <v>1.4379999999999995</v>
      </c>
      <c r="S735" s="44">
        <v>3.0146666666666664</v>
      </c>
      <c r="T735" s="45">
        <v>4.4208333333333316</v>
      </c>
      <c r="U735" s="44">
        <v>4.8723333333333327</v>
      </c>
      <c r="V735" s="45">
        <v>4.6333333333333317E-2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8"/>
        <v>21.870333333333328</v>
      </c>
      <c r="AE735" s="54"/>
    </row>
    <row r="736" spans="2:31" x14ac:dyDescent="0.3">
      <c r="B736" s="4" t="s">
        <v>68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1.430833333333333</v>
      </c>
      <c r="N736" s="45">
        <v>0</v>
      </c>
      <c r="O736" s="44">
        <v>0</v>
      </c>
      <c r="P736" s="45">
        <v>0</v>
      </c>
      <c r="Q736" s="44">
        <v>0</v>
      </c>
      <c r="R736" s="45">
        <v>0</v>
      </c>
      <c r="S736" s="44">
        <v>5.5000000000002087E-3</v>
      </c>
      <c r="T736" s="45">
        <v>0</v>
      </c>
      <c r="U736" s="44">
        <v>0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8"/>
        <v>1.4363333333333332</v>
      </c>
      <c r="AE736" s="54"/>
    </row>
    <row r="737" spans="2:31" x14ac:dyDescent="0.3">
      <c r="B737" s="4" t="s">
        <v>69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0.14699999999999994</v>
      </c>
      <c r="M737" s="44">
        <v>23.5915</v>
      </c>
      <c r="N737" s="45">
        <v>34.97616666666665</v>
      </c>
      <c r="O737" s="44">
        <v>19.909166666666671</v>
      </c>
      <c r="P737" s="45">
        <v>14.067833333333333</v>
      </c>
      <c r="Q737" s="44">
        <v>10.913166666666662</v>
      </c>
      <c r="R737" s="45">
        <v>10.984166666666665</v>
      </c>
      <c r="S737" s="44">
        <v>4.2224999999999993</v>
      </c>
      <c r="T737" s="45">
        <v>7.0053333333333319</v>
      </c>
      <c r="U737" s="44">
        <v>6.4488333333333347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8"/>
        <v>132.26566666666665</v>
      </c>
      <c r="AE737" s="54"/>
    </row>
    <row r="738" spans="2:31" x14ac:dyDescent="0.3">
      <c r="B738" s="4" t="s">
        <v>70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0.50116666666666687</v>
      </c>
      <c r="M738" s="44">
        <v>42.957666666666654</v>
      </c>
      <c r="N738" s="45">
        <v>55.981166666666667</v>
      </c>
      <c r="O738" s="44">
        <v>17.702666666666673</v>
      </c>
      <c r="P738" s="45">
        <v>6.6971666666666643</v>
      </c>
      <c r="Q738" s="44">
        <v>11.133499999999996</v>
      </c>
      <c r="R738" s="45">
        <v>27.538000000000004</v>
      </c>
      <c r="S738" s="44">
        <v>22.051833333333338</v>
      </c>
      <c r="T738" s="45">
        <v>44.274499999999982</v>
      </c>
      <c r="U738" s="44">
        <v>41.512333333333331</v>
      </c>
      <c r="V738" s="45">
        <v>1.0386666666666666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8"/>
        <v>271.38866666666667</v>
      </c>
      <c r="AE738" s="54"/>
    </row>
    <row r="739" spans="2:31" x14ac:dyDescent="0.3">
      <c r="B739" s="4" t="s">
        <v>71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2.0714999999999999</v>
      </c>
      <c r="M739" s="44">
        <v>18.339499999999997</v>
      </c>
      <c r="N739" s="45">
        <v>1.9063333333333337</v>
      </c>
      <c r="O739" s="44">
        <v>3.3270000000000008</v>
      </c>
      <c r="P739" s="45">
        <v>16.604833333333335</v>
      </c>
      <c r="Q739" s="44">
        <v>5.7078333333333342</v>
      </c>
      <c r="R739" s="45">
        <v>2.2025000000000001</v>
      </c>
      <c r="S739" s="44">
        <v>0</v>
      </c>
      <c r="T739" s="45">
        <v>25.369166666666679</v>
      </c>
      <c r="U739" s="44">
        <v>37.5</v>
      </c>
      <c r="V739" s="45">
        <v>2.21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8"/>
        <v>115.23866666666667</v>
      </c>
      <c r="AE739" s="54"/>
    </row>
    <row r="740" spans="2:31" x14ac:dyDescent="0.3">
      <c r="B740" s="4" t="s">
        <v>72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8"/>
        <v>0</v>
      </c>
      <c r="AE740" s="54"/>
    </row>
    <row r="741" spans="2:31" x14ac:dyDescent="0.3">
      <c r="B741" s="4" t="s">
        <v>73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33.258166666666661</v>
      </c>
      <c r="N741" s="45">
        <v>25.661499999999993</v>
      </c>
      <c r="O741" s="44">
        <v>3.9463333333333321</v>
      </c>
      <c r="P741" s="45">
        <v>2.1933333333333347</v>
      </c>
      <c r="Q741" s="44">
        <v>0.61783333333333301</v>
      </c>
      <c r="R741" s="45">
        <v>4.1133333333333324</v>
      </c>
      <c r="S741" s="44">
        <v>16.203833333333343</v>
      </c>
      <c r="T741" s="45">
        <v>11.877000000000001</v>
      </c>
      <c r="U741" s="44">
        <v>22.990166666666667</v>
      </c>
      <c r="V741" s="45">
        <v>3.5850000000000009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8"/>
        <v>124.44650000000001</v>
      </c>
      <c r="AE741" s="54"/>
    </row>
    <row r="742" spans="2:31" x14ac:dyDescent="0.3">
      <c r="B742" s="4" t="s">
        <v>74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8"/>
        <v>0</v>
      </c>
      <c r="AE742" s="54"/>
    </row>
    <row r="743" spans="2:31" x14ac:dyDescent="0.3">
      <c r="B743" s="4" t="s">
        <v>75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9.1998333333333342</v>
      </c>
      <c r="N743" s="45">
        <v>2.4628333333333359</v>
      </c>
      <c r="O743" s="44">
        <v>14.88733333333334</v>
      </c>
      <c r="P743" s="45">
        <v>34.03833333333332</v>
      </c>
      <c r="Q743" s="44">
        <v>45.865333333333311</v>
      </c>
      <c r="R743" s="45">
        <v>64.188000000000002</v>
      </c>
      <c r="S743" s="44">
        <v>44.686000000000014</v>
      </c>
      <c r="T743" s="45">
        <v>0.36116666666666647</v>
      </c>
      <c r="U743" s="44">
        <v>0.92716666666666792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8"/>
        <v>216.61599999999999</v>
      </c>
      <c r="AE743" s="54"/>
    </row>
    <row r="744" spans="2:31" x14ac:dyDescent="0.3">
      <c r="B744" s="4" t="s">
        <v>76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5.1151666666666662</v>
      </c>
      <c r="N744" s="45">
        <v>0</v>
      </c>
      <c r="O744" s="44">
        <v>0</v>
      </c>
      <c r="P744" s="45">
        <v>0</v>
      </c>
      <c r="Q744" s="44">
        <v>0.96933333333333371</v>
      </c>
      <c r="R744" s="45">
        <v>9.520833333333341</v>
      </c>
      <c r="S744" s="44">
        <v>6.6873333333333163</v>
      </c>
      <c r="T744" s="45">
        <v>18.00416666666667</v>
      </c>
      <c r="U744" s="44">
        <v>6.8989999999999947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8"/>
        <v>47.195833333333319</v>
      </c>
      <c r="AE744" s="54"/>
    </row>
    <row r="745" spans="2:31" x14ac:dyDescent="0.3">
      <c r="B745" s="4" t="s">
        <v>77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0.1781666666666667</v>
      </c>
      <c r="M745" s="44">
        <v>10.527833333333332</v>
      </c>
      <c r="N745" s="45">
        <v>2.0691666666666673</v>
      </c>
      <c r="O745" s="44">
        <v>0</v>
      </c>
      <c r="P745" s="45">
        <v>0.20433333333333317</v>
      </c>
      <c r="Q745" s="44">
        <v>22.690166666666677</v>
      </c>
      <c r="R745" s="45">
        <v>5.309499999999999</v>
      </c>
      <c r="S745" s="44">
        <v>9.0830000000000002</v>
      </c>
      <c r="T745" s="45">
        <v>4.2649999999999997</v>
      </c>
      <c r="U745" s="44">
        <v>0.30216666666666681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8"/>
        <v>54.629333333333335</v>
      </c>
      <c r="AE745" s="54"/>
    </row>
    <row r="746" spans="2:31" x14ac:dyDescent="0.3">
      <c r="B746" s="4" t="s">
        <v>78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0.27866666666666667</v>
      </c>
      <c r="M746" s="44">
        <v>5.7699999999999978</v>
      </c>
      <c r="N746" s="45">
        <v>8.9200000000000035</v>
      </c>
      <c r="O746" s="44">
        <v>13.820000000000016</v>
      </c>
      <c r="P746" s="45">
        <v>11.440000000000014</v>
      </c>
      <c r="Q746" s="44">
        <v>3.9708333333333332</v>
      </c>
      <c r="R746" s="45">
        <v>0</v>
      </c>
      <c r="S746" s="44">
        <v>0</v>
      </c>
      <c r="T746" s="45">
        <v>0</v>
      </c>
      <c r="U746" s="44">
        <v>0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8"/>
        <v>44.199500000000029</v>
      </c>
      <c r="AE746" s="54"/>
    </row>
    <row r="747" spans="2:31" x14ac:dyDescent="0.3">
      <c r="B747" s="4" t="s">
        <v>79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0.57600000000000007</v>
      </c>
      <c r="M747" s="44">
        <v>12.923499999999997</v>
      </c>
      <c r="N747" s="45">
        <v>13.537166666666666</v>
      </c>
      <c r="O747" s="44">
        <v>7.632666666666668</v>
      </c>
      <c r="P747" s="45">
        <v>0.2581666666666666</v>
      </c>
      <c r="Q747" s="44">
        <v>0</v>
      </c>
      <c r="R747" s="45">
        <v>0</v>
      </c>
      <c r="S747" s="44">
        <v>0</v>
      </c>
      <c r="T747" s="45">
        <v>0</v>
      </c>
      <c r="U747" s="44">
        <v>0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8"/>
        <v>34.927499999999995</v>
      </c>
      <c r="AE747" s="54"/>
    </row>
    <row r="748" spans="2:31" x14ac:dyDescent="0.3">
      <c r="B748" s="4" t="s">
        <v>80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0.39433333333333326</v>
      </c>
      <c r="M748" s="44">
        <v>20.158833333333337</v>
      </c>
      <c r="N748" s="45">
        <v>36.931500000000014</v>
      </c>
      <c r="O748" s="44">
        <v>42.787833333333346</v>
      </c>
      <c r="P748" s="45">
        <v>41.270166666666668</v>
      </c>
      <c r="Q748" s="44">
        <v>17.195</v>
      </c>
      <c r="R748" s="45">
        <v>0</v>
      </c>
      <c r="S748" s="44">
        <v>0</v>
      </c>
      <c r="T748" s="45">
        <v>0</v>
      </c>
      <c r="U748" s="44">
        <v>0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8"/>
        <v>158.73766666666671</v>
      </c>
      <c r="AE748" s="54"/>
    </row>
    <row r="749" spans="2:31" x14ac:dyDescent="0.3">
      <c r="B749" s="4" t="s">
        <v>88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8"/>
        <v>0</v>
      </c>
      <c r="AE749" s="54"/>
    </row>
    <row r="750" spans="2:31" x14ac:dyDescent="0.3">
      <c r="B750" s="4" t="s">
        <v>97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13.531166666666666</v>
      </c>
      <c r="O750" s="44">
        <v>54.852666666666664</v>
      </c>
      <c r="P750" s="45">
        <v>57.421333333333322</v>
      </c>
      <c r="Q750" s="44">
        <v>56.876833333333337</v>
      </c>
      <c r="R750" s="45">
        <v>60.317833333333319</v>
      </c>
      <c r="S750" s="44">
        <v>61.266333333333336</v>
      </c>
      <c r="T750" s="45">
        <v>64.997166666666686</v>
      </c>
      <c r="U750" s="44">
        <v>66.962666666666678</v>
      </c>
      <c r="V750" s="45">
        <v>5.8030000000000008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8"/>
        <v>442.029</v>
      </c>
      <c r="AE750" s="54"/>
    </row>
    <row r="751" spans="2:31" x14ac:dyDescent="0.3">
      <c r="B751" s="4" t="s">
        <v>94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7.1541666666666677</v>
      </c>
      <c r="M751" s="44">
        <v>16.213833333333334</v>
      </c>
      <c r="N751" s="45">
        <v>66.499333333333354</v>
      </c>
      <c r="O751" s="44">
        <v>50.900000000000006</v>
      </c>
      <c r="P751" s="45">
        <v>41.699999999999989</v>
      </c>
      <c r="Q751" s="44">
        <v>54.300000000000011</v>
      </c>
      <c r="R751" s="45">
        <v>72.900000000000006</v>
      </c>
      <c r="S751" s="44">
        <v>95.698833333333326</v>
      </c>
      <c r="T751" s="45">
        <v>92.715999999999994</v>
      </c>
      <c r="U751" s="44">
        <v>86.595999999999975</v>
      </c>
      <c r="V751" s="45">
        <v>2.5934999999999993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8"/>
        <v>587.27166666666665</v>
      </c>
      <c r="AE751" s="54"/>
    </row>
    <row r="752" spans="2:31" x14ac:dyDescent="0.3">
      <c r="B752" s="4" t="s">
        <v>95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20.13983333333335</v>
      </c>
      <c r="N752" s="45">
        <v>0.61283333333333423</v>
      </c>
      <c r="O752" s="44">
        <v>4.3989999999999956</v>
      </c>
      <c r="P752" s="45">
        <v>3.9223333333333339</v>
      </c>
      <c r="Q752" s="44">
        <v>10.635333333333337</v>
      </c>
      <c r="R752" s="45">
        <v>18.801999999999996</v>
      </c>
      <c r="S752" s="44">
        <v>13.039333333333332</v>
      </c>
      <c r="T752" s="45">
        <v>19.78616666666667</v>
      </c>
      <c r="U752" s="44">
        <v>4.5106666666666646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8"/>
        <v>95.847500000000011</v>
      </c>
      <c r="AE752" s="54"/>
    </row>
    <row r="753" spans="2:31" x14ac:dyDescent="0.3">
      <c r="B753" s="4" t="s">
        <v>96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24.255499999999991</v>
      </c>
      <c r="N753" s="45">
        <v>31.291499999999996</v>
      </c>
      <c r="O753" s="44">
        <v>20.418500000000009</v>
      </c>
      <c r="P753" s="45">
        <v>18.817666666666682</v>
      </c>
      <c r="Q753" s="44">
        <v>20.172833333333337</v>
      </c>
      <c r="R753" s="45">
        <v>24.592833333333335</v>
      </c>
      <c r="S753" s="44">
        <v>24.6175</v>
      </c>
      <c r="T753" s="45">
        <v>26.928333333333342</v>
      </c>
      <c r="U753" s="44">
        <v>20.239166666666662</v>
      </c>
      <c r="V753" s="45">
        <v>0.54049999999999987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8"/>
        <v>211.87433333333337</v>
      </c>
      <c r="AE753" s="54"/>
    </row>
    <row r="754" spans="2:31" x14ac:dyDescent="0.3">
      <c r="B754" s="4" t="s">
        <v>102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5.9500000000000004E-2</v>
      </c>
      <c r="M754" s="44">
        <v>22.89</v>
      </c>
      <c r="N754" s="45">
        <v>15.372666666666669</v>
      </c>
      <c r="O754" s="44">
        <v>3.4615000000000027</v>
      </c>
      <c r="P754" s="45">
        <v>0</v>
      </c>
      <c r="Q754" s="44">
        <v>6.7001666666666653</v>
      </c>
      <c r="R754" s="45">
        <v>17.216666666666661</v>
      </c>
      <c r="S754" s="44">
        <v>11.822666666666658</v>
      </c>
      <c r="T754" s="45">
        <v>19.459333333333337</v>
      </c>
      <c r="U754" s="44">
        <v>0.20883333333333334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8"/>
        <v>97.191333333333333</v>
      </c>
      <c r="AE754" s="54"/>
    </row>
    <row r="755" spans="2:31" x14ac:dyDescent="0.3">
      <c r="B755" s="4" t="s">
        <v>103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8"/>
        <v>0</v>
      </c>
      <c r="AE755" s="54"/>
    </row>
    <row r="756" spans="2:31" x14ac:dyDescent="0.3">
      <c r="B756" s="4" t="s">
        <v>104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0.78399999999999936</v>
      </c>
      <c r="N756" s="45">
        <v>12.341833333333335</v>
      </c>
      <c r="O756" s="44">
        <v>7.691833333333336</v>
      </c>
      <c r="P756" s="45">
        <v>1.3328333333333324</v>
      </c>
      <c r="Q756" s="44">
        <v>4.1473333333333331</v>
      </c>
      <c r="R756" s="45">
        <v>4.786500000000002</v>
      </c>
      <c r="S756" s="44">
        <v>3.0881666666666669</v>
      </c>
      <c r="T756" s="45">
        <v>16.919666666666661</v>
      </c>
      <c r="U756" s="44">
        <v>5.6476666666666668</v>
      </c>
      <c r="V756" s="45">
        <v>4.8333333333333367E-2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8"/>
        <v>56.788166666666669</v>
      </c>
      <c r="AE756" s="54"/>
    </row>
    <row r="757" spans="2:31" x14ac:dyDescent="0.3">
      <c r="B757" s="4" t="s">
        <v>113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33.301166666666667</v>
      </c>
      <c r="N757" s="45">
        <v>19.401833333333336</v>
      </c>
      <c r="O757" s="44">
        <v>47.018000000000001</v>
      </c>
      <c r="P757" s="45">
        <v>72.305166666666679</v>
      </c>
      <c r="Q757" s="44">
        <v>70.134666666666661</v>
      </c>
      <c r="R757" s="45">
        <v>73.332000000000008</v>
      </c>
      <c r="S757" s="44">
        <v>73.743833333333313</v>
      </c>
      <c r="T757" s="45">
        <v>76.609000000000009</v>
      </c>
      <c r="U757" s="44">
        <v>73.694999999999993</v>
      </c>
      <c r="V757" s="45">
        <v>1.634166666666667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8"/>
        <v>541.17483333333348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0.32049999999999995</v>
      </c>
      <c r="M758" s="44">
        <v>33.836666666666645</v>
      </c>
      <c r="N758" s="45">
        <v>70.739666666666608</v>
      </c>
      <c r="O758" s="44">
        <v>81.316833333333335</v>
      </c>
      <c r="P758" s="45">
        <v>63.862666666666705</v>
      </c>
      <c r="Q758" s="44">
        <v>23.762166666666655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8"/>
        <v>273.83849999999995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8"/>
        <v>0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9.0421666666666649</v>
      </c>
      <c r="N760" s="45">
        <v>1.1696666666666657</v>
      </c>
      <c r="O760" s="44">
        <v>0.83533333333333315</v>
      </c>
      <c r="P760" s="45">
        <v>0.73000000000000054</v>
      </c>
      <c r="Q760" s="44">
        <v>2.8205000000000005</v>
      </c>
      <c r="R760" s="45">
        <v>8.6689999999999987</v>
      </c>
      <c r="S760" s="44">
        <v>5.6815000000000051</v>
      </c>
      <c r="T760" s="45">
        <v>13.443333333333332</v>
      </c>
      <c r="U760" s="44">
        <v>7.3523333333333314</v>
      </c>
      <c r="V760" s="45">
        <v>0.24883333333333379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8"/>
        <v>49.992666666666679</v>
      </c>
      <c r="AE760" s="54"/>
    </row>
    <row r="761" spans="2:31" x14ac:dyDescent="0.3">
      <c r="B761" s="4" t="s">
        <v>119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0.60500000000000009</v>
      </c>
      <c r="M761" s="44">
        <v>13.2165</v>
      </c>
      <c r="N761" s="45">
        <v>66.457166666666723</v>
      </c>
      <c r="O761" s="44">
        <v>82.763666666666722</v>
      </c>
      <c r="P761" s="45">
        <v>68.286166666666688</v>
      </c>
      <c r="Q761" s="44">
        <v>54.203833333333328</v>
      </c>
      <c r="R761" s="45">
        <v>40.682000000000016</v>
      </c>
      <c r="S761" s="44">
        <v>38.935499999999998</v>
      </c>
      <c r="T761" s="45">
        <v>39.429833333333313</v>
      </c>
      <c r="U761" s="44">
        <v>42.32733333333335</v>
      </c>
      <c r="V761" s="45">
        <v>2.6641666666666666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8"/>
        <v>449.57116666666678</v>
      </c>
      <c r="AE761" s="54"/>
    </row>
    <row r="762" spans="2:31" x14ac:dyDescent="0.3">
      <c r="B762" s="4" t="s">
        <v>120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29.559999999999988</v>
      </c>
      <c r="N762" s="45">
        <v>23.260000000000019</v>
      </c>
      <c r="O762" s="44">
        <v>20.560000000000002</v>
      </c>
      <c r="P762" s="45">
        <v>23.5</v>
      </c>
      <c r="Q762" s="44">
        <v>40.379999999999995</v>
      </c>
      <c r="R762" s="45">
        <v>52.649999999999977</v>
      </c>
      <c r="S762" s="44">
        <v>39.829999999999984</v>
      </c>
      <c r="T762" s="45">
        <v>57.209999999999994</v>
      </c>
      <c r="U762" s="44">
        <v>33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8"/>
        <v>319.94999999999993</v>
      </c>
      <c r="AE762" s="54"/>
    </row>
    <row r="763" spans="2:31" x14ac:dyDescent="0.3">
      <c r="B763" s="4" t="s">
        <v>122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0.31266666666666654</v>
      </c>
      <c r="N763" s="45">
        <v>0.31466666666666659</v>
      </c>
      <c r="O763" s="44">
        <v>0.48699999999999988</v>
      </c>
      <c r="P763" s="45">
        <v>0.84250000000000036</v>
      </c>
      <c r="Q763" s="44">
        <v>1.5315000000000003</v>
      </c>
      <c r="R763" s="45">
        <v>1.887833333333333</v>
      </c>
      <c r="S763" s="44">
        <v>0.97683333333333311</v>
      </c>
      <c r="T763" s="45">
        <v>1.5659999999999994</v>
      </c>
      <c r="U763" s="44">
        <v>0.18666666666666701</v>
      </c>
      <c r="V763" s="45">
        <v>6.8333333333333284E-3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8"/>
        <v>8.1124999999999989</v>
      </c>
      <c r="AE763" s="54"/>
    </row>
    <row r="764" spans="2:31" x14ac:dyDescent="0.3">
      <c r="B764" s="4" t="s">
        <v>127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18.154333333333327</v>
      </c>
      <c r="N764" s="45">
        <v>19.250666666666671</v>
      </c>
      <c r="O764" s="44">
        <v>27.956500000000027</v>
      </c>
      <c r="P764" s="45">
        <v>42.73166666666669</v>
      </c>
      <c r="Q764" s="44">
        <v>81.601333333333301</v>
      </c>
      <c r="R764" s="45">
        <v>106.10416666666664</v>
      </c>
      <c r="S764" s="44">
        <v>53.506500000000024</v>
      </c>
      <c r="T764" s="45">
        <v>41.27916666666669</v>
      </c>
      <c r="U764" s="44">
        <v>25.86633333333333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8"/>
        <v>416.45066666666668</v>
      </c>
      <c r="AE764" s="54"/>
    </row>
    <row r="765" spans="2:31" x14ac:dyDescent="0.3">
      <c r="B765" s="4" t="s">
        <v>301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0.48000000000000026</v>
      </c>
      <c r="N765" s="45">
        <v>11.27016666666667</v>
      </c>
      <c r="O765" s="44">
        <v>26.148833333333307</v>
      </c>
      <c r="P765" s="45">
        <v>24.69250000000002</v>
      </c>
      <c r="Q765" s="44">
        <v>9.7875000000000014</v>
      </c>
      <c r="R765" s="45">
        <v>0</v>
      </c>
      <c r="S765" s="44">
        <v>0</v>
      </c>
      <c r="T765" s="45">
        <v>0</v>
      </c>
      <c r="U765" s="44">
        <v>0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>SUM(E765:AB765)</f>
        <v>72.378999999999991</v>
      </c>
      <c r="AE765" s="54"/>
    </row>
    <row r="766" spans="2:31" x14ac:dyDescent="0.3">
      <c r="B766" s="4" t="s">
        <v>302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1.1111666666666664</v>
      </c>
      <c r="M766" s="44">
        <v>7.189666666666664</v>
      </c>
      <c r="N766" s="45">
        <v>0</v>
      </c>
      <c r="O766" s="44">
        <v>2.9999999999999953E-3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>SUM(E766:AB766)</f>
        <v>8.3038333333333298</v>
      </c>
      <c r="AE766" s="54"/>
    </row>
    <row r="767" spans="2:31" x14ac:dyDescent="0.3">
      <c r="B767" s="4" t="s">
        <v>303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ref="AD767:AD770" si="159">SUM(E767:AB767)</f>
        <v>0</v>
      </c>
      <c r="AE767" s="54"/>
    </row>
    <row r="768" spans="2:31" x14ac:dyDescent="0.3">
      <c r="B768" s="4" t="s">
        <v>306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9"/>
        <v>0</v>
      </c>
      <c r="AE768" s="54"/>
    </row>
    <row r="769" spans="2:31" x14ac:dyDescent="0.3">
      <c r="B769" s="4" t="s">
        <v>307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35.799166666666665</v>
      </c>
      <c r="N769" s="45">
        <v>21.016000000000012</v>
      </c>
      <c r="O769" s="44">
        <v>40.065333333333335</v>
      </c>
      <c r="P769" s="45">
        <v>56.348999999999975</v>
      </c>
      <c r="Q769" s="44">
        <v>53.949999999999996</v>
      </c>
      <c r="R769" s="45">
        <v>55.679833333333356</v>
      </c>
      <c r="S769" s="44">
        <v>55.795999999999978</v>
      </c>
      <c r="T769" s="45">
        <v>52.516333333333343</v>
      </c>
      <c r="U769" s="44">
        <v>32.352666666666671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9"/>
        <v>403.52433333333335</v>
      </c>
      <c r="AE769" s="54"/>
    </row>
    <row r="770" spans="2:31" x14ac:dyDescent="0.3">
      <c r="B770" s="4" t="s">
        <v>318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0.15650000000000003</v>
      </c>
      <c r="M770" s="44">
        <v>2.5680000000000001</v>
      </c>
      <c r="N770" s="45">
        <v>3.9494999999999996</v>
      </c>
      <c r="O770" s="44">
        <v>45.164166666666652</v>
      </c>
      <c r="P770" s="45">
        <v>22.24900000000002</v>
      </c>
      <c r="Q770" s="44">
        <v>0.19966666666666674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9"/>
        <v>74.286833333333348</v>
      </c>
      <c r="AE770" s="54"/>
    </row>
    <row r="771" spans="2:31" x14ac:dyDescent="0.3">
      <c r="B771" s="4" t="s">
        <v>319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>SUM(E771:AB771)</f>
        <v>0</v>
      </c>
      <c r="AE771" s="54"/>
    </row>
    <row r="772" spans="2:31" x14ac:dyDescent="0.3">
      <c r="B772" s="12" t="s">
        <v>2</v>
      </c>
      <c r="C772" s="12"/>
      <c r="D772" s="12"/>
      <c r="E772" s="13">
        <f>SUM(E701:E771)</f>
        <v>0</v>
      </c>
      <c r="F772" s="13">
        <f t="shared" ref="F772" si="160">SUM(F701:F771)</f>
        <v>0</v>
      </c>
      <c r="G772" s="13">
        <f t="shared" ref="G772" si="161">SUM(G701:G771)</f>
        <v>0</v>
      </c>
      <c r="H772" s="13">
        <f t="shared" ref="H772" si="162">SUM(H701:H771)</f>
        <v>0</v>
      </c>
      <c r="I772" s="13">
        <f t="shared" ref="I772" si="163">SUM(I701:I771)</f>
        <v>0</v>
      </c>
      <c r="J772" s="13">
        <f t="shared" ref="J772" si="164">SUM(J701:J771)</f>
        <v>0</v>
      </c>
      <c r="K772" s="13">
        <f t="shared" ref="K772" si="165">SUM(K701:K771)</f>
        <v>0</v>
      </c>
      <c r="L772" s="13">
        <f t="shared" ref="L772" si="166">SUM(L701:L771)</f>
        <v>23.011000000000003</v>
      </c>
      <c r="M772" s="13">
        <f t="shared" ref="M772" si="167">SUM(M701:M771)</f>
        <v>917.98516666666649</v>
      </c>
      <c r="N772" s="13">
        <f t="shared" ref="N772" si="168">SUM(N701:N771)</f>
        <v>1019.611</v>
      </c>
      <c r="O772" s="13">
        <f t="shared" ref="O772" si="169">SUM(O701:O771)</f>
        <v>1156.4166666666667</v>
      </c>
      <c r="P772" s="13">
        <f t="shared" ref="P772" si="170">SUM(P701:P771)</f>
        <v>1154.4805000000003</v>
      </c>
      <c r="Q772" s="13">
        <f t="shared" ref="Q772" si="171">SUM(Q701:Q771)</f>
        <v>1204.6711666666667</v>
      </c>
      <c r="R772" s="13">
        <f t="shared" ref="R772" si="172">SUM(R701:R771)</f>
        <v>1353.3555000000001</v>
      </c>
      <c r="S772" s="13">
        <f t="shared" ref="S772" si="173">SUM(S701:S771)</f>
        <v>1256.5193333333334</v>
      </c>
      <c r="T772" s="13">
        <f t="shared" ref="T772" si="174">SUM(T701:T771)</f>
        <v>1434.6418333333331</v>
      </c>
      <c r="U772" s="13">
        <f t="shared" ref="U772" si="175">SUM(U701:U771)</f>
        <v>1089.7360000000006</v>
      </c>
      <c r="V772" s="13">
        <f t="shared" ref="V772" si="176">SUM(V701:V771)</f>
        <v>42.25566666666667</v>
      </c>
      <c r="W772" s="13">
        <f t="shared" ref="W772" si="177">SUM(W701:W771)</f>
        <v>0</v>
      </c>
      <c r="X772" s="13">
        <f t="shared" ref="X772" si="178">SUM(X701:X771)</f>
        <v>0</v>
      </c>
      <c r="Y772" s="13">
        <f t="shared" ref="Y772" si="179">SUM(Y701:Y771)</f>
        <v>0</v>
      </c>
      <c r="Z772" s="13">
        <f t="shared" ref="Z772" si="180">SUM(Z701:Z771)</f>
        <v>0</v>
      </c>
      <c r="AA772" s="13">
        <f t="shared" ref="AA772" si="181">SUM(AA701:AA771)</f>
        <v>0</v>
      </c>
      <c r="AB772" s="13">
        <f t="shared" ref="AB772" si="182">SUM(AB701:AB771)</f>
        <v>0</v>
      </c>
      <c r="AC772" s="116">
        <f>SUM(AC701:AE771)</f>
        <v>10652.683833333334</v>
      </c>
      <c r="AD772" s="116"/>
      <c r="AE772" s="11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'Resumen-Mensual'!$O$26</f>
        <v>45758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9" t="s">
        <v>2</v>
      </c>
      <c r="AD777" s="99"/>
      <c r="AE777" s="99"/>
    </row>
    <row r="778" spans="2:31" x14ac:dyDescent="0.3">
      <c r="B778" s="14" t="s">
        <v>37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6"/>
      <c r="AD778" s="57">
        <f>SUM(E778:AB778)</f>
        <v>0</v>
      </c>
      <c r="AE778" s="56"/>
    </row>
    <row r="779" spans="2:31" x14ac:dyDescent="0.3">
      <c r="B779" s="14" t="s">
        <v>38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1.6176666666666659</v>
      </c>
      <c r="M779" s="44">
        <v>2.3386666666666667</v>
      </c>
      <c r="N779" s="45">
        <v>3.5398333333333345</v>
      </c>
      <c r="O779" s="44">
        <v>3.6858333333333348</v>
      </c>
      <c r="P779" s="45">
        <v>3.610166666666665</v>
      </c>
      <c r="Q779" s="44">
        <v>3.5199999999999982</v>
      </c>
      <c r="R779" s="45">
        <v>3.7218333333333296</v>
      </c>
      <c r="S779" s="44">
        <v>3.6829999999999972</v>
      </c>
      <c r="T779" s="45">
        <v>3.399333333333332</v>
      </c>
      <c r="U779" s="44">
        <v>0.41866666666666663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>SUM(E779:AB779)</f>
        <v>29.534999999999989</v>
      </c>
      <c r="AE779" s="54"/>
    </row>
    <row r="780" spans="2:31" x14ac:dyDescent="0.3">
      <c r="B780" s="14" t="s">
        <v>39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0.44333333333333308</v>
      </c>
      <c r="M780" s="44">
        <v>6.6000000000000059</v>
      </c>
      <c r="N780" s="45">
        <v>11.799999999999992</v>
      </c>
      <c r="O780" s="44">
        <v>15</v>
      </c>
      <c r="P780" s="45">
        <v>15</v>
      </c>
      <c r="Q780" s="44">
        <v>15</v>
      </c>
      <c r="R780" s="45">
        <v>15</v>
      </c>
      <c r="S780" s="44">
        <v>15</v>
      </c>
      <c r="T780" s="45">
        <v>15</v>
      </c>
      <c r="U780" s="44">
        <v>11.5</v>
      </c>
      <c r="V780" s="45">
        <v>2.6000000000000019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ref="AD780:AD841" si="183">SUM(E780:AB780)</f>
        <v>122.94333333333334</v>
      </c>
      <c r="AE780" s="54"/>
    </row>
    <row r="781" spans="2:31" x14ac:dyDescent="0.3">
      <c r="B781" s="14" t="s">
        <v>40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1.6180000000000001</v>
      </c>
      <c r="M781" s="44">
        <v>37.224333333333341</v>
      </c>
      <c r="N781" s="45">
        <v>39.242000000000004</v>
      </c>
      <c r="O781" s="44">
        <v>41.756166666666651</v>
      </c>
      <c r="P781" s="45">
        <v>41.396166666666673</v>
      </c>
      <c r="Q781" s="44">
        <v>39.214500000000008</v>
      </c>
      <c r="R781" s="45">
        <v>52.68966666666666</v>
      </c>
      <c r="S781" s="44">
        <v>46.705166666666656</v>
      </c>
      <c r="T781" s="45">
        <v>46.247833333333332</v>
      </c>
      <c r="U781" s="44">
        <v>37.623833333333337</v>
      </c>
      <c r="V781" s="45">
        <v>0.31833333333333325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83"/>
        <v>384.036</v>
      </c>
      <c r="AE781" s="54"/>
    </row>
    <row r="782" spans="2:31" x14ac:dyDescent="0.3">
      <c r="B782" s="14" t="s">
        <v>41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83"/>
        <v>0</v>
      </c>
      <c r="AE782" s="54"/>
    </row>
    <row r="783" spans="2:31" x14ac:dyDescent="0.3">
      <c r="B783" s="14" t="s">
        <v>42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12.919999999999991</v>
      </c>
      <c r="M783" s="44">
        <v>71.559999999999974</v>
      </c>
      <c r="N783" s="45">
        <v>108.1400000000001</v>
      </c>
      <c r="O783" s="44">
        <v>116.23999999999984</v>
      </c>
      <c r="P783" s="45">
        <v>118.65999999999991</v>
      </c>
      <c r="Q783" s="44">
        <v>118.5</v>
      </c>
      <c r="R783" s="45">
        <v>116.65999999999991</v>
      </c>
      <c r="S783" s="44">
        <v>112.81000000000013</v>
      </c>
      <c r="T783" s="45">
        <v>109.8599999999999</v>
      </c>
      <c r="U783" s="44">
        <v>101.11999999999992</v>
      </c>
      <c r="V783" s="45">
        <v>36.353333333333332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83"/>
        <v>1022.8233333333329</v>
      </c>
      <c r="AE783" s="54"/>
    </row>
    <row r="784" spans="2:31" x14ac:dyDescent="0.3">
      <c r="B784" s="14" t="s">
        <v>43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3.910833333333334</v>
      </c>
      <c r="M784" s="44">
        <v>9.9099999999999966</v>
      </c>
      <c r="N784" s="45">
        <v>10.319999999999993</v>
      </c>
      <c r="O784" s="44">
        <v>11.450000000000003</v>
      </c>
      <c r="P784" s="45">
        <v>9.4099999999999966</v>
      </c>
      <c r="Q784" s="44">
        <v>7.6700000000000017</v>
      </c>
      <c r="R784" s="45">
        <v>6.2900000000000063</v>
      </c>
      <c r="S784" s="44">
        <v>4.9000000000000057</v>
      </c>
      <c r="T784" s="45">
        <v>3.7400000000000091</v>
      </c>
      <c r="U784" s="44">
        <v>6.7099999999999937</v>
      </c>
      <c r="V784" s="45">
        <v>15.866666666666655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83"/>
        <v>90.177500000000009</v>
      </c>
      <c r="AE784" s="54"/>
    </row>
    <row r="785" spans="2:31" x14ac:dyDescent="0.3">
      <c r="B785" s="14" t="s">
        <v>44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2.0609999999999999</v>
      </c>
      <c r="M785" s="44">
        <v>31.023666666666649</v>
      </c>
      <c r="N785" s="45">
        <v>19.636166666666668</v>
      </c>
      <c r="O785" s="44">
        <v>21.065499999999989</v>
      </c>
      <c r="P785" s="45">
        <v>21.231333333333325</v>
      </c>
      <c r="Q785" s="44">
        <v>21.082833333333319</v>
      </c>
      <c r="R785" s="45">
        <v>33.049499999999981</v>
      </c>
      <c r="S785" s="44">
        <v>33.913333333333334</v>
      </c>
      <c r="T785" s="45">
        <v>32.451166666666666</v>
      </c>
      <c r="U785" s="44">
        <v>23.685833333333331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83"/>
        <v>239.20033333333325</v>
      </c>
      <c r="AE785" s="54"/>
    </row>
    <row r="786" spans="2:31" x14ac:dyDescent="0.3">
      <c r="B786" s="14" t="s">
        <v>45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4.6023333333333358</v>
      </c>
      <c r="M786" s="44">
        <v>3.1538333333333322</v>
      </c>
      <c r="N786" s="45">
        <v>1.9706666666666661</v>
      </c>
      <c r="O786" s="44">
        <v>14.654166666666667</v>
      </c>
      <c r="P786" s="45">
        <v>18.852333333333341</v>
      </c>
      <c r="Q786" s="44">
        <v>18.859999999999996</v>
      </c>
      <c r="R786" s="45">
        <v>17.027666666666665</v>
      </c>
      <c r="S786" s="44">
        <v>10.665166666666668</v>
      </c>
      <c r="T786" s="45">
        <v>0.1659999999999999</v>
      </c>
      <c r="U786" s="44">
        <v>2.652833333333334</v>
      </c>
      <c r="V786" s="45">
        <v>1.1473333333333331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83"/>
        <v>93.752333333333326</v>
      </c>
      <c r="AE786" s="54"/>
    </row>
    <row r="787" spans="2:31" x14ac:dyDescent="0.3">
      <c r="B787" s="14" t="s">
        <v>46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11.233166666666667</v>
      </c>
      <c r="M787" s="44">
        <v>30.15516666666672</v>
      </c>
      <c r="N787" s="45">
        <v>21.101666666666674</v>
      </c>
      <c r="O787" s="44">
        <v>21.324333333333318</v>
      </c>
      <c r="P787" s="45">
        <v>22.247333333333351</v>
      </c>
      <c r="Q787" s="44">
        <v>21.835333333333324</v>
      </c>
      <c r="R787" s="45">
        <v>34.654499999999977</v>
      </c>
      <c r="S787" s="44">
        <v>34.44816666666668</v>
      </c>
      <c r="T787" s="45">
        <v>33.262666666666661</v>
      </c>
      <c r="U787" s="44">
        <v>25.435666666666684</v>
      </c>
      <c r="V787" s="45">
        <v>0.97133333333333338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83"/>
        <v>256.66933333333338</v>
      </c>
      <c r="AE787" s="54"/>
    </row>
    <row r="788" spans="2:31" x14ac:dyDescent="0.3">
      <c r="B788" s="14" t="s">
        <v>47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5.9533333333333314</v>
      </c>
      <c r="M788" s="44">
        <v>16.299999999999997</v>
      </c>
      <c r="N788" s="45">
        <v>12.99</v>
      </c>
      <c r="O788" s="44">
        <v>13.06</v>
      </c>
      <c r="P788" s="45">
        <v>13.1</v>
      </c>
      <c r="Q788" s="44">
        <v>13.119999999999997</v>
      </c>
      <c r="R788" s="45">
        <v>18.82</v>
      </c>
      <c r="S788" s="44">
        <v>13.739999999999998</v>
      </c>
      <c r="T788" s="45">
        <v>13.81</v>
      </c>
      <c r="U788" s="44">
        <v>9.4600000000000009</v>
      </c>
      <c r="V788" s="45">
        <v>4.3666666666666698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83"/>
        <v>134.72</v>
      </c>
      <c r="AE788" s="54"/>
    </row>
    <row r="789" spans="2:31" x14ac:dyDescent="0.3">
      <c r="B789" s="14" t="s">
        <v>48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0.97283333333333333</v>
      </c>
      <c r="M789" s="44">
        <v>12.621500000000001</v>
      </c>
      <c r="N789" s="45">
        <v>13.441999999999995</v>
      </c>
      <c r="O789" s="44">
        <v>13.581333333333324</v>
      </c>
      <c r="P789" s="45">
        <v>13.663166666666678</v>
      </c>
      <c r="Q789" s="44">
        <v>13.721499999999995</v>
      </c>
      <c r="R789" s="45">
        <v>17.059000000000001</v>
      </c>
      <c r="S789" s="44">
        <v>13.870000000000003</v>
      </c>
      <c r="T789" s="45">
        <v>13.370000000000003</v>
      </c>
      <c r="U789" s="44">
        <v>8.019499999999999</v>
      </c>
      <c r="V789" s="45">
        <v>0.16816666666666666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83"/>
        <v>120.48899999999999</v>
      </c>
      <c r="AE789" s="54"/>
    </row>
    <row r="790" spans="2:31" x14ac:dyDescent="0.3">
      <c r="B790" s="14" t="s">
        <v>49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4.6463333333333328</v>
      </c>
      <c r="M790" s="44">
        <v>45.718499999999999</v>
      </c>
      <c r="N790" s="45">
        <v>45.404666666666657</v>
      </c>
      <c r="O790" s="44">
        <v>60.594333333333346</v>
      </c>
      <c r="P790" s="45">
        <v>69.622333333333316</v>
      </c>
      <c r="Q790" s="44">
        <v>73.024500000000003</v>
      </c>
      <c r="R790" s="45">
        <v>99.191499999999976</v>
      </c>
      <c r="S790" s="44">
        <v>85.826999999999998</v>
      </c>
      <c r="T790" s="45">
        <v>87.945166666666665</v>
      </c>
      <c r="U790" s="44">
        <v>80.55</v>
      </c>
      <c r="V790" s="45">
        <v>3.3341666666666687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83"/>
        <v>655.85849999999982</v>
      </c>
      <c r="AE790" s="54"/>
    </row>
    <row r="791" spans="2:31" x14ac:dyDescent="0.3">
      <c r="B791" s="14" t="s">
        <v>50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9.6900000000000013</v>
      </c>
      <c r="M791" s="44">
        <v>34.13516666666667</v>
      </c>
      <c r="N791" s="45">
        <v>22.158166666666663</v>
      </c>
      <c r="O791" s="44">
        <v>13.416</v>
      </c>
      <c r="P791" s="45">
        <v>11.901333333333335</v>
      </c>
      <c r="Q791" s="44">
        <v>11.286666666666669</v>
      </c>
      <c r="R791" s="45">
        <v>17.820833333333329</v>
      </c>
      <c r="S791" s="44">
        <v>8.568500000000002</v>
      </c>
      <c r="T791" s="45">
        <v>9.5675000000000008</v>
      </c>
      <c r="U791" s="44">
        <v>28.418499999999998</v>
      </c>
      <c r="V791" s="45">
        <v>3.4910000000000001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3"/>
        <v>170.45366666666666</v>
      </c>
      <c r="AE791" s="54"/>
    </row>
    <row r="792" spans="2:31" x14ac:dyDescent="0.3">
      <c r="B792" s="14" t="s">
        <v>109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0.27233333333333326</v>
      </c>
      <c r="M792" s="44">
        <v>13.126333333333319</v>
      </c>
      <c r="N792" s="45">
        <v>12.348499999999994</v>
      </c>
      <c r="O792" s="44">
        <v>13.300666666666659</v>
      </c>
      <c r="P792" s="45">
        <v>12.889000000000001</v>
      </c>
      <c r="Q792" s="44">
        <v>11.788833333333342</v>
      </c>
      <c r="R792" s="45">
        <v>17.319666666666649</v>
      </c>
      <c r="S792" s="44">
        <v>16.19700000000001</v>
      </c>
      <c r="T792" s="45">
        <v>15.688000000000013</v>
      </c>
      <c r="U792" s="44">
        <v>17.193833333333338</v>
      </c>
      <c r="V792" s="45">
        <v>3.3573333333333326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3"/>
        <v>133.48150000000001</v>
      </c>
      <c r="AE792" s="54"/>
    </row>
    <row r="793" spans="2:31" x14ac:dyDescent="0.3">
      <c r="B793" s="1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3.3214999999999981</v>
      </c>
      <c r="M793" s="44">
        <v>28.953833333333321</v>
      </c>
      <c r="N793" s="45">
        <v>37.265500000000003</v>
      </c>
      <c r="O793" s="44">
        <v>37.784000000000013</v>
      </c>
      <c r="P793" s="45">
        <v>35.433833333333332</v>
      </c>
      <c r="Q793" s="44">
        <v>37.051666666666655</v>
      </c>
      <c r="R793" s="45">
        <v>73.860666666666646</v>
      </c>
      <c r="S793" s="44">
        <v>71.885000000000005</v>
      </c>
      <c r="T793" s="45">
        <v>68.615833333333313</v>
      </c>
      <c r="U793" s="44">
        <v>64.048000000000016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3"/>
        <v>458.21983333333333</v>
      </c>
      <c r="AE793" s="54"/>
    </row>
    <row r="794" spans="2:31" x14ac:dyDescent="0.3">
      <c r="B794" s="1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0.36849999999999994</v>
      </c>
      <c r="M794" s="44">
        <v>2.4271666666666656</v>
      </c>
      <c r="N794" s="45">
        <v>10.716000000000005</v>
      </c>
      <c r="O794" s="44">
        <v>9.9003333333333305</v>
      </c>
      <c r="P794" s="45">
        <v>9.8264999999999993</v>
      </c>
      <c r="Q794" s="44">
        <v>9.8808333333333298</v>
      </c>
      <c r="R794" s="45">
        <v>17.109499999999993</v>
      </c>
      <c r="S794" s="44">
        <v>16.865666666666666</v>
      </c>
      <c r="T794" s="45">
        <v>16.884666666666664</v>
      </c>
      <c r="U794" s="44">
        <v>11.612333333333334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3"/>
        <v>105.5915</v>
      </c>
      <c r="AE794" s="54"/>
    </row>
    <row r="795" spans="2:31" x14ac:dyDescent="0.3">
      <c r="B795" s="1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0.1328333333333333</v>
      </c>
      <c r="M795" s="44">
        <v>5.1758333333333342</v>
      </c>
      <c r="N795" s="45">
        <v>53.180000000000021</v>
      </c>
      <c r="O795" s="44">
        <v>55.349666666666657</v>
      </c>
      <c r="P795" s="45">
        <v>60.800666666666693</v>
      </c>
      <c r="Q795" s="44">
        <v>64.701000000000036</v>
      </c>
      <c r="R795" s="45">
        <v>67.924166666666665</v>
      </c>
      <c r="S795" s="44">
        <v>69.669500000000014</v>
      </c>
      <c r="T795" s="45">
        <v>69.603166666666638</v>
      </c>
      <c r="U795" s="44">
        <v>33.19916666666667</v>
      </c>
      <c r="V795" s="45">
        <v>3.8081666666666676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3"/>
        <v>483.5441666666668</v>
      </c>
      <c r="AE795" s="54"/>
    </row>
    <row r="796" spans="2:31" x14ac:dyDescent="0.3">
      <c r="B796" s="1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2.9666666666666685E-2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4.5621666666666636</v>
      </c>
      <c r="S796" s="44">
        <v>0</v>
      </c>
      <c r="T796" s="45">
        <v>5.0909999999999984</v>
      </c>
      <c r="U796" s="44">
        <v>5.2128333333333314</v>
      </c>
      <c r="V796" s="45">
        <v>8.016666666666665E-2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3"/>
        <v>14.975833333333327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3.0411666666666672</v>
      </c>
      <c r="M797" s="44">
        <v>25.082000000000001</v>
      </c>
      <c r="N797" s="45">
        <v>28.186500000000006</v>
      </c>
      <c r="O797" s="44">
        <v>34.248333333333335</v>
      </c>
      <c r="P797" s="45">
        <v>34.705166666666663</v>
      </c>
      <c r="Q797" s="44">
        <v>34.523499999999999</v>
      </c>
      <c r="R797" s="45">
        <v>48.02999999999998</v>
      </c>
      <c r="S797" s="44">
        <v>51.894666666666666</v>
      </c>
      <c r="T797" s="45">
        <v>46.788418949999993</v>
      </c>
      <c r="U797" s="44">
        <v>43.917500000000025</v>
      </c>
      <c r="V797" s="45">
        <v>1.147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3"/>
        <v>351.5642522833333</v>
      </c>
      <c r="AE797" s="54"/>
    </row>
    <row r="798" spans="2:31" x14ac:dyDescent="0.3">
      <c r="B798" s="4" t="s">
        <v>56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2.9863333333333348</v>
      </c>
      <c r="M798" s="44">
        <v>20.947833333333332</v>
      </c>
      <c r="N798" s="45">
        <v>28.163500000000003</v>
      </c>
      <c r="O798" s="44">
        <v>27.51566666666665</v>
      </c>
      <c r="P798" s="45">
        <v>29.295333333333346</v>
      </c>
      <c r="Q798" s="44">
        <v>31.420833333333348</v>
      </c>
      <c r="R798" s="45">
        <v>29.854499999999991</v>
      </c>
      <c r="S798" s="44">
        <v>29.775999999999993</v>
      </c>
      <c r="T798" s="45">
        <v>28.367000000000001</v>
      </c>
      <c r="U798" s="44">
        <v>19.996666666666666</v>
      </c>
      <c r="V798" s="45">
        <v>0.62983333333333358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3"/>
        <v>248.95349999999996</v>
      </c>
      <c r="AE798" s="54"/>
    </row>
    <row r="799" spans="2:31" x14ac:dyDescent="0.3">
      <c r="B799" s="4" t="s">
        <v>110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8.7808333333333337</v>
      </c>
      <c r="M799" s="44">
        <v>24.890999999999998</v>
      </c>
      <c r="N799" s="45">
        <v>7.9405000000000001</v>
      </c>
      <c r="O799" s="44">
        <v>16.416166666666662</v>
      </c>
      <c r="P799" s="45">
        <v>21.474333333333337</v>
      </c>
      <c r="Q799" s="44">
        <v>23.142166666666657</v>
      </c>
      <c r="R799" s="45">
        <v>34.030166666666659</v>
      </c>
      <c r="S799" s="44">
        <v>32.766666666666659</v>
      </c>
      <c r="T799" s="45">
        <v>29.917833333333338</v>
      </c>
      <c r="U799" s="44">
        <v>25.857166666666664</v>
      </c>
      <c r="V799" s="45">
        <v>1.9915000000000007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3"/>
        <v>227.20833333333331</v>
      </c>
      <c r="AE799" s="54"/>
    </row>
    <row r="800" spans="2:31" x14ac:dyDescent="0.3">
      <c r="B800" s="4" t="s">
        <v>57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0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3"/>
        <v>0</v>
      </c>
      <c r="AE800" s="54"/>
    </row>
    <row r="801" spans="2:31" x14ac:dyDescent="0.3">
      <c r="B801" s="4" t="s">
        <v>58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1.8248333333333333</v>
      </c>
      <c r="M801" s="44">
        <v>12.053166666666671</v>
      </c>
      <c r="N801" s="45">
        <v>5.8763333333333261</v>
      </c>
      <c r="O801" s="44">
        <v>6.4160468699999953</v>
      </c>
      <c r="P801" s="45">
        <v>6.4302011699999966</v>
      </c>
      <c r="Q801" s="44">
        <v>4.6273847699999919</v>
      </c>
      <c r="R801" s="45">
        <v>4.9979770500000029</v>
      </c>
      <c r="S801" s="44">
        <v>4.8866401399999972</v>
      </c>
      <c r="T801" s="45">
        <v>5.9261121999999915</v>
      </c>
      <c r="U801" s="44">
        <v>30.014000000000014</v>
      </c>
      <c r="V801" s="45">
        <v>0.24016666666666675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3"/>
        <v>83.292862199999988</v>
      </c>
      <c r="AE801" s="54"/>
    </row>
    <row r="802" spans="2:31" x14ac:dyDescent="0.3">
      <c r="B802" s="4" t="s">
        <v>111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0.53799999999999992</v>
      </c>
      <c r="M802" s="44">
        <v>5.156666666666669</v>
      </c>
      <c r="N802" s="45">
        <v>6.7371666666666652</v>
      </c>
      <c r="O802" s="44">
        <v>6.3276666666666648</v>
      </c>
      <c r="P802" s="45">
        <v>5.7021666666666651</v>
      </c>
      <c r="Q802" s="44">
        <v>4.9603333333333337</v>
      </c>
      <c r="R802" s="45">
        <v>8.4064999999999994</v>
      </c>
      <c r="S802" s="44">
        <v>8.4031666666666673</v>
      </c>
      <c r="T802" s="45">
        <v>8.550833333333328</v>
      </c>
      <c r="U802" s="44">
        <v>7.2931666666666652</v>
      </c>
      <c r="V802" s="45">
        <v>0.16333333333333325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3"/>
        <v>62.238999999999997</v>
      </c>
      <c r="AE802" s="54"/>
    </row>
    <row r="803" spans="2:31" x14ac:dyDescent="0.3">
      <c r="B803" s="4" t="s">
        <v>59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0.13016666666666668</v>
      </c>
      <c r="M803" s="44">
        <v>16.320000000000022</v>
      </c>
      <c r="N803" s="45">
        <v>29.980000000000015</v>
      </c>
      <c r="O803" s="44">
        <v>32.890000000000043</v>
      </c>
      <c r="P803" s="45">
        <v>32.150000000000034</v>
      </c>
      <c r="Q803" s="44">
        <v>31.259999999999994</v>
      </c>
      <c r="R803" s="45">
        <v>31.990000000000006</v>
      </c>
      <c r="S803" s="44">
        <v>32.380000000000045</v>
      </c>
      <c r="T803" s="45">
        <v>31.920000000000023</v>
      </c>
      <c r="U803" s="44">
        <v>26.740000000000006</v>
      </c>
      <c r="V803" s="45">
        <v>7.206666666666667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3"/>
        <v>272.96683333333351</v>
      </c>
      <c r="AE803" s="54"/>
    </row>
    <row r="804" spans="2:31" x14ac:dyDescent="0.3">
      <c r="B804" s="4" t="s">
        <v>60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2.0578333333333325</v>
      </c>
      <c r="M804" s="44">
        <v>21.900000000000013</v>
      </c>
      <c r="N804" s="45">
        <v>40.028499999999987</v>
      </c>
      <c r="O804" s="44">
        <v>45.357499999999987</v>
      </c>
      <c r="P804" s="45">
        <v>45.736333333333327</v>
      </c>
      <c r="Q804" s="44">
        <v>44.812166666666691</v>
      </c>
      <c r="R804" s="45">
        <v>43.318166666666642</v>
      </c>
      <c r="S804" s="44">
        <v>40.485833333333332</v>
      </c>
      <c r="T804" s="45">
        <v>37.622666666666674</v>
      </c>
      <c r="U804" s="44">
        <v>36.118833333333299</v>
      </c>
      <c r="V804" s="45">
        <v>13.099333333333327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3"/>
        <v>370.53716666666662</v>
      </c>
      <c r="AE804" s="54"/>
    </row>
    <row r="805" spans="2:31" x14ac:dyDescent="0.3">
      <c r="B805" s="4" t="s">
        <v>61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2.0899999999999985</v>
      </c>
      <c r="M805" s="44">
        <v>47</v>
      </c>
      <c r="N805" s="45">
        <v>72.400000000000034</v>
      </c>
      <c r="O805" s="44">
        <v>80.5</v>
      </c>
      <c r="P805" s="45">
        <v>84.699999999999903</v>
      </c>
      <c r="Q805" s="44">
        <v>81.199999999999903</v>
      </c>
      <c r="R805" s="45">
        <v>79.300000000000097</v>
      </c>
      <c r="S805" s="44">
        <v>75.800000000000082</v>
      </c>
      <c r="T805" s="45">
        <v>71</v>
      </c>
      <c r="U805" s="44">
        <v>64.699999999999932</v>
      </c>
      <c r="V805" s="45">
        <v>28.600000000000019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3"/>
        <v>687.29</v>
      </c>
      <c r="AE805" s="54"/>
    </row>
    <row r="806" spans="2:31" x14ac:dyDescent="0.3">
      <c r="B806" s="4" t="s">
        <v>62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3.2933333333333312</v>
      </c>
      <c r="M806" s="44">
        <v>27.781166666666657</v>
      </c>
      <c r="N806" s="45">
        <v>30.464666666666634</v>
      </c>
      <c r="O806" s="44">
        <v>27.058333333333319</v>
      </c>
      <c r="P806" s="45">
        <v>27.043499999999995</v>
      </c>
      <c r="Q806" s="44">
        <v>25.306166666666648</v>
      </c>
      <c r="R806" s="45">
        <v>26.723833333333335</v>
      </c>
      <c r="S806" s="44">
        <v>24.608666666666668</v>
      </c>
      <c r="T806" s="45">
        <v>26.661166666666681</v>
      </c>
      <c r="U806" s="44">
        <v>24.534166666666657</v>
      </c>
      <c r="V806" s="45">
        <v>0.32333333333333353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3"/>
        <v>243.79833333333326</v>
      </c>
      <c r="AE806" s="54"/>
    </row>
    <row r="807" spans="2:31" x14ac:dyDescent="0.3">
      <c r="B807" s="4" t="s">
        <v>63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7.3095000000000043</v>
      </c>
      <c r="M807" s="44">
        <v>60.167666666666626</v>
      </c>
      <c r="N807" s="45">
        <v>42.238666666666674</v>
      </c>
      <c r="O807" s="44">
        <v>80.933833333333311</v>
      </c>
      <c r="P807" s="45">
        <v>89.42699999999995</v>
      </c>
      <c r="Q807" s="44">
        <v>64.18816666666666</v>
      </c>
      <c r="R807" s="45">
        <v>72.9316666666667</v>
      </c>
      <c r="S807" s="44">
        <v>75.659833333333339</v>
      </c>
      <c r="T807" s="45">
        <v>77.360833333333346</v>
      </c>
      <c r="U807" s="44">
        <v>25.552500000000009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3"/>
        <v>595.76966666666669</v>
      </c>
      <c r="AE807" s="54"/>
    </row>
    <row r="808" spans="2:31" x14ac:dyDescent="0.3">
      <c r="B808" s="4" t="s">
        <v>64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1.2983333333333325</v>
      </c>
      <c r="M808" s="44">
        <v>27.630000000000042</v>
      </c>
      <c r="N808" s="45">
        <v>41.300000000000004</v>
      </c>
      <c r="O808" s="44">
        <v>42.25</v>
      </c>
      <c r="P808" s="45">
        <v>41.630000000000067</v>
      </c>
      <c r="Q808" s="44">
        <v>41.210000000000022</v>
      </c>
      <c r="R808" s="45">
        <v>41.530000000000015</v>
      </c>
      <c r="S808" s="44">
        <v>41.530000000000015</v>
      </c>
      <c r="T808" s="45">
        <v>41.619999999999933</v>
      </c>
      <c r="U808" s="44">
        <v>36.260000000000005</v>
      </c>
      <c r="V808" s="45">
        <v>8.9466666666666672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3"/>
        <v>365.20500000000015</v>
      </c>
      <c r="AE808" s="54"/>
    </row>
    <row r="809" spans="2:31" x14ac:dyDescent="0.3">
      <c r="B809" s="4" t="s">
        <v>112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8.4233333333333391</v>
      </c>
      <c r="M809" s="44">
        <v>42.400000000000048</v>
      </c>
      <c r="N809" s="45">
        <v>54.699999999999953</v>
      </c>
      <c r="O809" s="44">
        <v>55.199999999999953</v>
      </c>
      <c r="P809" s="45">
        <v>55.400000000000055</v>
      </c>
      <c r="Q809" s="44">
        <v>55.900000000000055</v>
      </c>
      <c r="R809" s="45">
        <v>57.099999999999937</v>
      </c>
      <c r="S809" s="44">
        <v>58.400000000000063</v>
      </c>
      <c r="T809" s="45">
        <v>55.800000000000054</v>
      </c>
      <c r="U809" s="44">
        <v>41.900000000000048</v>
      </c>
      <c r="V809" s="45">
        <v>8.4666666666666615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3"/>
        <v>493.69000000000017</v>
      </c>
      <c r="AE809" s="54"/>
    </row>
    <row r="810" spans="2:31" x14ac:dyDescent="0.3">
      <c r="B810" s="4" t="s">
        <v>65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1.7986666666666682</v>
      </c>
      <c r="M810" s="44">
        <v>11</v>
      </c>
      <c r="N810" s="45">
        <v>16.997999999999998</v>
      </c>
      <c r="O810" s="44">
        <v>18.025999999999986</v>
      </c>
      <c r="P810" s="45">
        <v>18.649833333333323</v>
      </c>
      <c r="Q810" s="44">
        <v>18.803499999999975</v>
      </c>
      <c r="R810" s="45">
        <v>19.108166666666662</v>
      </c>
      <c r="S810" s="44">
        <v>20.156833333333324</v>
      </c>
      <c r="T810" s="45">
        <v>19.679999999999989</v>
      </c>
      <c r="U810" s="44">
        <v>14.97000000000002</v>
      </c>
      <c r="V810" s="45">
        <v>4.5024999999999995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3"/>
        <v>163.69349999999994</v>
      </c>
      <c r="AE810" s="54"/>
    </row>
    <row r="811" spans="2:31" x14ac:dyDescent="0.3">
      <c r="B811" s="4" t="s">
        <v>66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3"/>
        <v>0</v>
      </c>
      <c r="AE811" s="54"/>
    </row>
    <row r="812" spans="2:31" x14ac:dyDescent="0.3">
      <c r="B812" s="4" t="s">
        <v>67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0.74100000000000066</v>
      </c>
      <c r="M812" s="44">
        <v>3.1463333333333336</v>
      </c>
      <c r="N812" s="45">
        <v>3.3140000000000005</v>
      </c>
      <c r="O812" s="44">
        <v>0</v>
      </c>
      <c r="P812" s="45">
        <v>0.78933333333333233</v>
      </c>
      <c r="Q812" s="44">
        <v>0.99666666666666615</v>
      </c>
      <c r="R812" s="45">
        <v>2.9495000000000009</v>
      </c>
      <c r="S812" s="44">
        <v>1.9205000000000003</v>
      </c>
      <c r="T812" s="45">
        <v>0.51650000000000074</v>
      </c>
      <c r="U812" s="44">
        <v>0.24450000000000027</v>
      </c>
      <c r="V812" s="45">
        <v>3.9666666666666649E-2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3"/>
        <v>14.658000000000001</v>
      </c>
      <c r="AE812" s="54"/>
    </row>
    <row r="813" spans="2:31" x14ac:dyDescent="0.3">
      <c r="B813" s="4" t="s">
        <v>68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13.286666666666667</v>
      </c>
      <c r="M813" s="44">
        <v>0</v>
      </c>
      <c r="N813" s="45">
        <v>0</v>
      </c>
      <c r="O813" s="44">
        <v>0</v>
      </c>
      <c r="P813" s="45">
        <v>0</v>
      </c>
      <c r="Q813" s="44">
        <v>1.4916666666666667</v>
      </c>
      <c r="R813" s="45">
        <v>50.559666666666679</v>
      </c>
      <c r="S813" s="44">
        <v>45.005833333333321</v>
      </c>
      <c r="T813" s="45">
        <v>7.0438333333333212</v>
      </c>
      <c r="U813" s="44">
        <v>4.5046666666666608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3"/>
        <v>121.89233333333331</v>
      </c>
      <c r="AE813" s="54"/>
    </row>
    <row r="814" spans="2:31" x14ac:dyDescent="0.3">
      <c r="B814" s="4" t="s">
        <v>69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1.3553333333333333</v>
      </c>
      <c r="M814" s="44">
        <v>6.7779999999999978</v>
      </c>
      <c r="N814" s="45">
        <v>1.4531666666666638</v>
      </c>
      <c r="O814" s="44">
        <v>19.764166666666664</v>
      </c>
      <c r="P814" s="45">
        <v>10.192499999999995</v>
      </c>
      <c r="Q814" s="44">
        <v>8.4129999999999985</v>
      </c>
      <c r="R814" s="45">
        <v>15.255166666666655</v>
      </c>
      <c r="S814" s="44">
        <v>11.226833333333332</v>
      </c>
      <c r="T814" s="45">
        <v>8.424666666666667</v>
      </c>
      <c r="U814" s="44">
        <v>11.335833333333333</v>
      </c>
      <c r="V814" s="45">
        <v>0.84883333333333322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3"/>
        <v>95.047499999999971</v>
      </c>
      <c r="AE814" s="54"/>
    </row>
    <row r="815" spans="2:31" x14ac:dyDescent="0.3">
      <c r="B815" s="4" t="s">
        <v>70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13.952833333333331</v>
      </c>
      <c r="M815" s="44">
        <v>47.833999999999982</v>
      </c>
      <c r="N815" s="45">
        <v>30.119666666666649</v>
      </c>
      <c r="O815" s="44">
        <v>31.717166666666678</v>
      </c>
      <c r="P815" s="45">
        <v>26.815999999999988</v>
      </c>
      <c r="Q815" s="44">
        <v>23.798333333333307</v>
      </c>
      <c r="R815" s="45">
        <v>38.467333333333357</v>
      </c>
      <c r="S815" s="44">
        <v>39.462666666666678</v>
      </c>
      <c r="T815" s="45">
        <v>43.409499999999994</v>
      </c>
      <c r="U815" s="44">
        <v>11.092333333333332</v>
      </c>
      <c r="V815" s="45">
        <v>1.9209999999999994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3"/>
        <v>308.59083333333331</v>
      </c>
      <c r="AE815" s="54"/>
    </row>
    <row r="816" spans="2:31" x14ac:dyDescent="0.3">
      <c r="B816" s="4" t="s">
        <v>71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18.936666666666664</v>
      </c>
      <c r="M816" s="44">
        <v>52.800000000000047</v>
      </c>
      <c r="N816" s="45">
        <v>59.800000000000061</v>
      </c>
      <c r="O816" s="44">
        <v>52.800000000000047</v>
      </c>
      <c r="P816" s="45">
        <v>50.599999999999945</v>
      </c>
      <c r="Q816" s="44">
        <v>51.5</v>
      </c>
      <c r="R816" s="45">
        <v>49.400000000000055</v>
      </c>
      <c r="S816" s="44">
        <v>47.400000000000055</v>
      </c>
      <c r="T816" s="45">
        <v>45.099999999999952</v>
      </c>
      <c r="U816" s="44">
        <v>39.5</v>
      </c>
      <c r="V816" s="45">
        <v>15.19999999999999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3"/>
        <v>483.03666666666675</v>
      </c>
      <c r="AE816" s="54"/>
    </row>
    <row r="817" spans="2:31" x14ac:dyDescent="0.3">
      <c r="B817" s="4" t="s">
        <v>72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3"/>
        <v>0</v>
      </c>
      <c r="AE817" s="54"/>
    </row>
    <row r="818" spans="2:31" x14ac:dyDescent="0.3">
      <c r="B818" s="4" t="s">
        <v>73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2.876666666666666</v>
      </c>
      <c r="M818" s="44">
        <v>16.1295</v>
      </c>
      <c r="N818" s="45">
        <v>25.305833333333315</v>
      </c>
      <c r="O818" s="44">
        <v>21.52966666666666</v>
      </c>
      <c r="P818" s="45">
        <v>30.827666666666655</v>
      </c>
      <c r="Q818" s="44">
        <v>32.786499999999961</v>
      </c>
      <c r="R818" s="45">
        <v>13.829499999999996</v>
      </c>
      <c r="S818" s="44">
        <v>14.712333333333341</v>
      </c>
      <c r="T818" s="45">
        <v>23.592499999999994</v>
      </c>
      <c r="U818" s="44">
        <v>27.773500000000016</v>
      </c>
      <c r="V818" s="45">
        <v>18.347999999999999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3"/>
        <v>227.71166666666659</v>
      </c>
      <c r="AE818" s="54"/>
    </row>
    <row r="819" spans="2:31" x14ac:dyDescent="0.3">
      <c r="B819" s="4" t="s">
        <v>74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1.8366666666666676</v>
      </c>
      <c r="M819" s="44">
        <v>13.039999999999992</v>
      </c>
      <c r="N819" s="45">
        <v>20.420000000000002</v>
      </c>
      <c r="O819" s="44">
        <v>27.25</v>
      </c>
      <c r="P819" s="45">
        <v>33.32999999999997</v>
      </c>
      <c r="Q819" s="44">
        <v>35.660000000000018</v>
      </c>
      <c r="R819" s="45">
        <v>35.22000000000002</v>
      </c>
      <c r="S819" s="44">
        <v>30.30999999999996</v>
      </c>
      <c r="T819" s="45">
        <v>23.109999999999982</v>
      </c>
      <c r="U819" s="44">
        <v>17.27999999999998</v>
      </c>
      <c r="V819" s="45">
        <v>4.8666666666666707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3"/>
        <v>242.3233333333333</v>
      </c>
      <c r="AE819" s="54"/>
    </row>
    <row r="820" spans="2:31" x14ac:dyDescent="0.3">
      <c r="B820" s="4" t="s">
        <v>75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3"/>
        <v>0</v>
      </c>
      <c r="AE820" s="54"/>
    </row>
    <row r="821" spans="2:31" x14ac:dyDescent="0.3">
      <c r="B821" s="4" t="s">
        <v>76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3"/>
        <v>0</v>
      </c>
      <c r="AE821" s="54"/>
    </row>
    <row r="822" spans="2:31" x14ac:dyDescent="0.3">
      <c r="B822" s="4" t="s">
        <v>77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3"/>
        <v>0</v>
      </c>
      <c r="AE822" s="54"/>
    </row>
    <row r="823" spans="2:31" x14ac:dyDescent="0.3">
      <c r="B823" s="4" t="s">
        <v>78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3"/>
        <v>0</v>
      </c>
      <c r="AE823" s="54"/>
    </row>
    <row r="824" spans="2:31" x14ac:dyDescent="0.3">
      <c r="B824" s="4" t="s">
        <v>79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3"/>
        <v>0</v>
      </c>
      <c r="AE824" s="54"/>
    </row>
    <row r="825" spans="2:31" x14ac:dyDescent="0.3">
      <c r="B825" s="4" t="s">
        <v>80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3"/>
        <v>0</v>
      </c>
      <c r="AE825" s="54"/>
    </row>
    <row r="826" spans="2:31" x14ac:dyDescent="0.3">
      <c r="B826" s="4" t="s">
        <v>88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3"/>
        <v>0</v>
      </c>
      <c r="AE826" s="54"/>
    </row>
    <row r="827" spans="2:31" x14ac:dyDescent="0.3">
      <c r="B827" s="4" t="s">
        <v>97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3.2711666666666659</v>
      </c>
      <c r="M827" s="44">
        <v>14.88</v>
      </c>
      <c r="N827" s="45">
        <v>33.168833333333353</v>
      </c>
      <c r="O827" s="44">
        <v>34.761166666666654</v>
      </c>
      <c r="P827" s="45">
        <v>41.787499999999987</v>
      </c>
      <c r="Q827" s="44">
        <v>47.203833333333336</v>
      </c>
      <c r="R827" s="45">
        <v>47.007000000000019</v>
      </c>
      <c r="S827" s="44">
        <v>46.31166666666666</v>
      </c>
      <c r="T827" s="45">
        <v>44.797833333333323</v>
      </c>
      <c r="U827" s="44">
        <v>31.348000000000003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3"/>
        <v>344.53699999999998</v>
      </c>
      <c r="AE827" s="54"/>
    </row>
    <row r="828" spans="2:31" x14ac:dyDescent="0.3">
      <c r="B828" s="4" t="s">
        <v>94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23.446333333333335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3"/>
        <v>23.446333333333335</v>
      </c>
      <c r="AE828" s="54"/>
    </row>
    <row r="829" spans="2:31" x14ac:dyDescent="0.3">
      <c r="B829" s="4" t="s">
        <v>95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23.428999999999995</v>
      </c>
      <c r="N829" s="45">
        <v>9.0298333333333343</v>
      </c>
      <c r="O829" s="44">
        <v>31.675833333333312</v>
      </c>
      <c r="P829" s="45">
        <v>29.440000000000037</v>
      </c>
      <c r="Q829" s="44">
        <v>29.933000000000003</v>
      </c>
      <c r="R829" s="45">
        <v>38.867999999999938</v>
      </c>
      <c r="S829" s="44">
        <v>36.470000000000013</v>
      </c>
      <c r="T829" s="45">
        <v>33.67000000000003</v>
      </c>
      <c r="U829" s="44">
        <v>34.827833333333302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3"/>
        <v>267.34349999999995</v>
      </c>
      <c r="AE829" s="54"/>
    </row>
    <row r="830" spans="2:31" x14ac:dyDescent="0.3">
      <c r="B830" s="4" t="s">
        <v>96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0.29483333333333323</v>
      </c>
      <c r="M830" s="44">
        <v>27.261166666666661</v>
      </c>
      <c r="N830" s="45">
        <v>37.748666666666665</v>
      </c>
      <c r="O830" s="44">
        <v>22.161166666666677</v>
      </c>
      <c r="P830" s="45">
        <v>20.965333333333344</v>
      </c>
      <c r="Q830" s="44">
        <v>26.995333333333345</v>
      </c>
      <c r="R830" s="45">
        <v>39.811166666666644</v>
      </c>
      <c r="S830" s="44">
        <v>38.933</v>
      </c>
      <c r="T830" s="45">
        <v>36.403833333333338</v>
      </c>
      <c r="U830" s="44">
        <v>33.991500000000016</v>
      </c>
      <c r="V830" s="45">
        <v>5.333333333333326E-2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3"/>
        <v>284.61933333333337</v>
      </c>
      <c r="AE830" s="54"/>
    </row>
    <row r="831" spans="2:31" x14ac:dyDescent="0.3">
      <c r="B831" s="4" t="s">
        <v>102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18.011999999999997</v>
      </c>
      <c r="M831" s="44">
        <v>34.754166666666677</v>
      </c>
      <c r="N831" s="45">
        <v>27.443999999999996</v>
      </c>
      <c r="O831" s="44">
        <v>25.326999999999991</v>
      </c>
      <c r="P831" s="45">
        <v>23.109999999999992</v>
      </c>
      <c r="Q831" s="44">
        <v>19.950999999999997</v>
      </c>
      <c r="R831" s="45">
        <v>39.3855</v>
      </c>
      <c r="S831" s="44">
        <v>38.835333333333338</v>
      </c>
      <c r="T831" s="45">
        <v>35.586666666666659</v>
      </c>
      <c r="U831" s="44">
        <v>38.559333333333328</v>
      </c>
      <c r="V831" s="45">
        <v>12.72533333333334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3"/>
        <v>313.69033333333334</v>
      </c>
      <c r="AE831" s="54"/>
    </row>
    <row r="832" spans="2:31" x14ac:dyDescent="0.3">
      <c r="B832" s="4" t="s">
        <v>103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3"/>
        <v>0</v>
      </c>
      <c r="AE832" s="54"/>
    </row>
    <row r="833" spans="2:31" x14ac:dyDescent="0.3">
      <c r="B833" s="4" t="s">
        <v>104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4.4378333333333337</v>
      </c>
      <c r="M833" s="44">
        <v>17.675500000000017</v>
      </c>
      <c r="N833" s="45">
        <v>13.115833333333324</v>
      </c>
      <c r="O833" s="44">
        <v>10.133666666666658</v>
      </c>
      <c r="P833" s="45">
        <v>10.565333333333323</v>
      </c>
      <c r="Q833" s="44">
        <v>10.434166666666673</v>
      </c>
      <c r="R833" s="45">
        <v>22.985333333333319</v>
      </c>
      <c r="S833" s="44">
        <v>23.831999999999987</v>
      </c>
      <c r="T833" s="45">
        <v>23.580999999999982</v>
      </c>
      <c r="U833" s="44">
        <v>11.911500000000002</v>
      </c>
      <c r="V833" s="45">
        <v>0.14916666666666689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3"/>
        <v>148.82133333333329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3"/>
        <v>0</v>
      </c>
      <c r="AE834" s="54"/>
    </row>
    <row r="835" spans="2:31" x14ac:dyDescent="0.3">
      <c r="B835" s="4" t="s">
        <v>115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3"/>
        <v>0</v>
      </c>
      <c r="AE835" s="54"/>
    </row>
    <row r="836" spans="2:31" x14ac:dyDescent="0.3">
      <c r="B836" s="4" t="s">
        <v>116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3"/>
        <v>0</v>
      </c>
      <c r="AE836" s="54"/>
    </row>
    <row r="837" spans="2:31" x14ac:dyDescent="0.3">
      <c r="B837" s="4" t="s">
        <v>117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3.00000000000001E-3</v>
      </c>
      <c r="M837" s="44">
        <v>9.4088333333333374</v>
      </c>
      <c r="N837" s="45">
        <v>8.9253333333333309</v>
      </c>
      <c r="O837" s="44">
        <v>11.94016666666667</v>
      </c>
      <c r="P837" s="45">
        <v>12.617833333333346</v>
      </c>
      <c r="Q837" s="44">
        <v>12.399999999999986</v>
      </c>
      <c r="R837" s="45">
        <v>12.200000000000008</v>
      </c>
      <c r="S837" s="44">
        <v>20.800833333333326</v>
      </c>
      <c r="T837" s="45">
        <v>24.341666666666686</v>
      </c>
      <c r="U837" s="44">
        <v>25.76516666666668</v>
      </c>
      <c r="V837" s="45">
        <v>15.602833333333331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3"/>
        <v>154.00566666666671</v>
      </c>
      <c r="AE837" s="54"/>
    </row>
    <row r="838" spans="2:31" x14ac:dyDescent="0.3">
      <c r="B838" s="4" t="s">
        <v>119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1.5390000000000013</v>
      </c>
      <c r="M838" s="44">
        <v>6.1200000000000037</v>
      </c>
      <c r="N838" s="45">
        <v>10.899999999999988</v>
      </c>
      <c r="O838" s="44">
        <v>8.9131666666666778</v>
      </c>
      <c r="P838" s="45">
        <v>5.5199999999999987</v>
      </c>
      <c r="Q838" s="44">
        <v>5.4975000000000005</v>
      </c>
      <c r="R838" s="45">
        <v>5.4790000000000019</v>
      </c>
      <c r="S838" s="44">
        <v>5.4536666666666616</v>
      </c>
      <c r="T838" s="45">
        <v>4.5456666666666701</v>
      </c>
      <c r="U838" s="44">
        <v>1.4908333333333323</v>
      </c>
      <c r="V838" s="45">
        <v>2.8040000000000007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3"/>
        <v>58.26283333333334</v>
      </c>
      <c r="AE838" s="54"/>
    </row>
    <row r="839" spans="2:31" x14ac:dyDescent="0.3">
      <c r="B839" s="4" t="s">
        <v>120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8.3079999999999981</v>
      </c>
      <c r="M839" s="44">
        <v>48.579999999999984</v>
      </c>
      <c r="N839" s="45">
        <v>53.8</v>
      </c>
      <c r="O839" s="44">
        <v>59.790000000000006</v>
      </c>
      <c r="P839" s="45">
        <v>60.190000000000012</v>
      </c>
      <c r="Q839" s="44">
        <v>61.379999999999995</v>
      </c>
      <c r="R839" s="45">
        <v>85.07</v>
      </c>
      <c r="S839" s="44">
        <v>83.970000000000013</v>
      </c>
      <c r="T839" s="45">
        <v>82.61</v>
      </c>
      <c r="U839" s="44">
        <v>77.22999999999999</v>
      </c>
      <c r="V839" s="45">
        <v>45.879999999999995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3"/>
        <v>666.80799999999999</v>
      </c>
      <c r="AE839" s="54"/>
    </row>
    <row r="840" spans="2:31" x14ac:dyDescent="0.3">
      <c r="B840" s="4" t="s">
        <v>122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0.12933333333333336</v>
      </c>
      <c r="M840" s="44">
        <v>5.3799999999999972</v>
      </c>
      <c r="N840" s="45">
        <v>9.33</v>
      </c>
      <c r="O840" s="44">
        <v>10.25</v>
      </c>
      <c r="P840" s="45">
        <v>10.13999999999999</v>
      </c>
      <c r="Q840" s="44">
        <v>9.9499999999999993</v>
      </c>
      <c r="R840" s="45">
        <v>10.080000000000004</v>
      </c>
      <c r="S840" s="44">
        <v>10.320000000000004</v>
      </c>
      <c r="T840" s="45">
        <v>10.220000000000017</v>
      </c>
      <c r="U840" s="44">
        <v>8.7099999999999955</v>
      </c>
      <c r="V840" s="45">
        <v>2.813333333333333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3"/>
        <v>87.322666666666663</v>
      </c>
      <c r="AE840" s="54"/>
    </row>
    <row r="841" spans="2:31" x14ac:dyDescent="0.3">
      <c r="B841" s="4" t="s">
        <v>127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3.1201666666666652</v>
      </c>
      <c r="M841" s="44">
        <v>24.041666666666668</v>
      </c>
      <c r="N841" s="45">
        <v>25.077499999999983</v>
      </c>
      <c r="O841" s="44">
        <v>70.889166666666696</v>
      </c>
      <c r="P841" s="45">
        <v>109.06466666666665</v>
      </c>
      <c r="Q841" s="44">
        <v>126.63233333333332</v>
      </c>
      <c r="R841" s="45">
        <v>167.29516666666663</v>
      </c>
      <c r="S841" s="44">
        <v>133.16716666666665</v>
      </c>
      <c r="T841" s="45">
        <v>69.103000000000009</v>
      </c>
      <c r="U841" s="44">
        <v>32.17799999999999</v>
      </c>
      <c r="V841" s="45">
        <v>7.6670000000000016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3"/>
        <v>768.2358333333334</v>
      </c>
      <c r="AE841" s="54"/>
    </row>
    <row r="842" spans="2:31" x14ac:dyDescent="0.3">
      <c r="B842" s="4" t="s">
        <v>301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>SUM(E842:AB842)</f>
        <v>0</v>
      </c>
      <c r="AE842" s="54"/>
    </row>
    <row r="843" spans="2:31" x14ac:dyDescent="0.3">
      <c r="B843" s="4" t="s">
        <v>302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0.16666666666666666</v>
      </c>
      <c r="M843" s="44">
        <v>4.9666666666666789E-2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>SUM(E843:AB843)</f>
        <v>0.21633333333333343</v>
      </c>
      <c r="AE843" s="54"/>
    </row>
    <row r="844" spans="2:31" x14ac:dyDescent="0.3">
      <c r="B844" s="4" t="s">
        <v>303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ref="AD844:AD847" si="184">SUM(E844:AB844)</f>
        <v>0</v>
      </c>
      <c r="AE844" s="54"/>
    </row>
    <row r="845" spans="2:31" x14ac:dyDescent="0.3">
      <c r="B845" s="4" t="s">
        <v>306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4"/>
        <v>0</v>
      </c>
      <c r="AE845" s="54"/>
    </row>
    <row r="846" spans="2:31" x14ac:dyDescent="0.3">
      <c r="B846" s="4" t="s">
        <v>307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10.071833333333338</v>
      </c>
      <c r="M846" s="44">
        <v>50.894999999999968</v>
      </c>
      <c r="N846" s="45">
        <v>37.518500000000003</v>
      </c>
      <c r="O846" s="44">
        <v>39.132833333333323</v>
      </c>
      <c r="P846" s="45">
        <v>36.159500000000016</v>
      </c>
      <c r="Q846" s="44">
        <v>37.088666666666654</v>
      </c>
      <c r="R846" s="45">
        <v>55.535000000000011</v>
      </c>
      <c r="S846" s="44">
        <v>58.676833333333313</v>
      </c>
      <c r="T846" s="45">
        <v>54.125999999999998</v>
      </c>
      <c r="U846" s="44">
        <v>38.798666666666641</v>
      </c>
      <c r="V846" s="45">
        <v>6.0759999999999987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4"/>
        <v>424.07883333333325</v>
      </c>
      <c r="AE846" s="54"/>
    </row>
    <row r="847" spans="2:31" x14ac:dyDescent="0.3">
      <c r="B847" s="4" t="s">
        <v>318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8.6675000000000004</v>
      </c>
      <c r="V847" s="45">
        <v>0.30649999999999999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4"/>
        <v>8.9740000000000002</v>
      </c>
      <c r="AE847" s="54"/>
    </row>
    <row r="848" spans="2:31" x14ac:dyDescent="0.3">
      <c r="B848" s="4" t="s">
        <v>319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>SUM(E848:AB848)</f>
        <v>0</v>
      </c>
      <c r="AE848" s="54"/>
    </row>
    <row r="849" spans="2:31" x14ac:dyDescent="0.3">
      <c r="B849" s="12" t="s">
        <v>2</v>
      </c>
      <c r="C849" s="12"/>
      <c r="D849" s="12"/>
      <c r="E849" s="13">
        <f>SUM(E778:E848)</f>
        <v>0</v>
      </c>
      <c r="F849" s="13">
        <f t="shared" ref="F849" si="185">SUM(F778:F848)</f>
        <v>0</v>
      </c>
      <c r="G849" s="13">
        <f t="shared" ref="G849" si="186">SUM(G778:G848)</f>
        <v>0</v>
      </c>
      <c r="H849" s="13">
        <f t="shared" ref="H849" si="187">SUM(H778:H848)</f>
        <v>0</v>
      </c>
      <c r="I849" s="13">
        <f t="shared" ref="I849" si="188">SUM(I778:I848)</f>
        <v>0</v>
      </c>
      <c r="J849" s="13">
        <f t="shared" ref="J849" si="189">SUM(J778:J848)</f>
        <v>0</v>
      </c>
      <c r="K849" s="13">
        <f t="shared" ref="K849" si="190">SUM(K778:K848)</f>
        <v>0</v>
      </c>
      <c r="L849" s="13">
        <f t="shared" ref="L849" si="191">SUM(L778:L848)</f>
        <v>209.70566666666662</v>
      </c>
      <c r="M849" s="13">
        <f t="shared" ref="M849" si="192">SUM(M778:M848)</f>
        <v>1094.9563333333333</v>
      </c>
      <c r="N849" s="13">
        <f t="shared" ref="N849" si="193">SUM(N778:N848)</f>
        <v>1234.7401666666665</v>
      </c>
      <c r="O849" s="13">
        <f t="shared" ref="O849" si="194">SUM(O778:O848)</f>
        <v>1413.3370468699993</v>
      </c>
      <c r="P849" s="13">
        <f t="shared" ref="P849" si="195">SUM(P778:P848)</f>
        <v>1505.5500345033331</v>
      </c>
      <c r="Q849" s="13">
        <f t="shared" ref="Q849" si="196">SUM(Q778:Q848)</f>
        <v>1483.72388477</v>
      </c>
      <c r="R849" s="13">
        <f t="shared" ref="R849" si="197">SUM(R778:R848)</f>
        <v>1839.4789770500001</v>
      </c>
      <c r="S849" s="13">
        <f t="shared" ref="S849" si="198">SUM(S778:S848)</f>
        <v>1742.3044734733335</v>
      </c>
      <c r="T849" s="13">
        <f t="shared" ref="T849" si="199">SUM(T778:T848)</f>
        <v>1596.0998644833323</v>
      </c>
      <c r="U849" s="13">
        <f t="shared" ref="U849" si="200">SUM(U778:U848)</f>
        <v>1319.9241666666665</v>
      </c>
      <c r="V849" s="13">
        <f t="shared" ref="V849" si="201">SUM(V778:V848)</f>
        <v>286.4813333333334</v>
      </c>
      <c r="W849" s="13">
        <f t="shared" ref="W849" si="202">SUM(W778:W848)</f>
        <v>0</v>
      </c>
      <c r="X849" s="13">
        <f t="shared" ref="X849" si="203">SUM(X778:X848)</f>
        <v>0</v>
      </c>
      <c r="Y849" s="13">
        <f t="shared" ref="Y849" si="204">SUM(Y778:Y848)</f>
        <v>0</v>
      </c>
      <c r="Z849" s="13">
        <f t="shared" ref="Z849" si="205">SUM(Z778:Z848)</f>
        <v>0</v>
      </c>
      <c r="AA849" s="13">
        <f t="shared" ref="AA849" si="206">SUM(AA778:AA848)</f>
        <v>0</v>
      </c>
      <c r="AB849" s="13">
        <f t="shared" ref="AB849" si="207">SUM(AB778:AB848)</f>
        <v>0</v>
      </c>
      <c r="AC849" s="116">
        <f>SUM(AC778:AE848)</f>
        <v>13726.301947816668</v>
      </c>
      <c r="AD849" s="116"/>
      <c r="AE849" s="116"/>
    </row>
    <row r="850" spans="2:31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2:31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2:31" x14ac:dyDescent="0.3">
      <c r="B852" s="8">
        <f>'Resumen-Mensual'!$P$26</f>
        <v>45759</v>
      </c>
    </row>
    <row r="853" spans="2:31" x14ac:dyDescent="0.3">
      <c r="B853" s="8"/>
    </row>
    <row r="854" spans="2:31" x14ac:dyDescent="0.3">
      <c r="B854" s="9" t="s">
        <v>81</v>
      </c>
      <c r="C854" s="10"/>
      <c r="D854" s="10"/>
      <c r="E854" s="11">
        <v>1</v>
      </c>
      <c r="F854" s="11">
        <v>2</v>
      </c>
      <c r="G854" s="11">
        <v>3</v>
      </c>
      <c r="H854" s="11">
        <v>4</v>
      </c>
      <c r="I854" s="11">
        <v>5</v>
      </c>
      <c r="J854" s="11">
        <v>6</v>
      </c>
      <c r="K854" s="11">
        <v>7</v>
      </c>
      <c r="L854" s="11">
        <v>8</v>
      </c>
      <c r="M854" s="11">
        <v>9</v>
      </c>
      <c r="N854" s="11">
        <v>10</v>
      </c>
      <c r="O854" s="11">
        <v>11</v>
      </c>
      <c r="P854" s="11">
        <v>12</v>
      </c>
      <c r="Q854" s="11">
        <v>13</v>
      </c>
      <c r="R854" s="11">
        <v>14</v>
      </c>
      <c r="S854" s="11">
        <v>15</v>
      </c>
      <c r="T854" s="11">
        <v>16</v>
      </c>
      <c r="U854" s="11">
        <v>17</v>
      </c>
      <c r="V854" s="11">
        <v>18</v>
      </c>
      <c r="W854" s="11">
        <v>19</v>
      </c>
      <c r="X854" s="11">
        <v>20</v>
      </c>
      <c r="Y854" s="11">
        <v>21</v>
      </c>
      <c r="Z854" s="11">
        <v>22</v>
      </c>
      <c r="AA854" s="11">
        <v>23</v>
      </c>
      <c r="AB854" s="11">
        <v>24</v>
      </c>
      <c r="AC854" s="99" t="s">
        <v>2</v>
      </c>
      <c r="AD854" s="99"/>
      <c r="AE854" s="99"/>
    </row>
    <row r="855" spans="2:31" x14ac:dyDescent="0.3">
      <c r="B855" s="14" t="s">
        <v>37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0.45699999999999991</v>
      </c>
      <c r="P855" s="45">
        <v>0.46400000000000041</v>
      </c>
      <c r="Q855" s="44">
        <v>0.13316666666666652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6"/>
      <c r="AD855" s="57">
        <f>SUM(E855:AB855)</f>
        <v>1.0541666666666667</v>
      </c>
      <c r="AE855" s="56"/>
    </row>
    <row r="856" spans="2:31" x14ac:dyDescent="0.3">
      <c r="B856" s="14" t="s">
        <v>38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0.43483333333333335</v>
      </c>
      <c r="M856" s="44">
        <v>1.1846666666666663</v>
      </c>
      <c r="N856" s="45">
        <v>4.8005000000000013</v>
      </c>
      <c r="O856" s="44">
        <v>4.6869999999999985</v>
      </c>
      <c r="P856" s="45">
        <v>4.1468333333333325</v>
      </c>
      <c r="Q856" s="44">
        <v>4.2101666666666668</v>
      </c>
      <c r="R856" s="45">
        <v>4.1223333333333363</v>
      </c>
      <c r="S856" s="44">
        <v>4.0131666666666659</v>
      </c>
      <c r="T856" s="45">
        <v>3.7314999999999983</v>
      </c>
      <c r="U856" s="44">
        <v>1.833833333333333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>SUM(E856:AB856)</f>
        <v>33.164833333333334</v>
      </c>
      <c r="AE856" s="54"/>
    </row>
    <row r="857" spans="2:31" x14ac:dyDescent="0.3">
      <c r="B857" s="14" t="s">
        <v>39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0.24499999999999991</v>
      </c>
      <c r="M857" s="44">
        <v>6.5</v>
      </c>
      <c r="N857" s="45">
        <v>11.799999999999992</v>
      </c>
      <c r="O857" s="44">
        <v>15</v>
      </c>
      <c r="P857" s="45">
        <v>15</v>
      </c>
      <c r="Q857" s="44">
        <v>15</v>
      </c>
      <c r="R857" s="45">
        <v>15</v>
      </c>
      <c r="S857" s="44">
        <v>15</v>
      </c>
      <c r="T857" s="45">
        <v>15</v>
      </c>
      <c r="U857" s="44">
        <v>11.600000000000012</v>
      </c>
      <c r="V857" s="45">
        <v>1.9633333333333323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ref="AD857:AD918" si="208">SUM(E857:AB857)</f>
        <v>122.10833333333333</v>
      </c>
      <c r="AE857" s="54"/>
    </row>
    <row r="858" spans="2:31" x14ac:dyDescent="0.3">
      <c r="B858" s="14" t="s">
        <v>40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52.076333333333324</v>
      </c>
      <c r="N858" s="45">
        <v>50.810833333333335</v>
      </c>
      <c r="O858" s="44">
        <v>44.040166666666693</v>
      </c>
      <c r="P858" s="45">
        <v>34.408999999999985</v>
      </c>
      <c r="Q858" s="44">
        <v>28.028833333333353</v>
      </c>
      <c r="R858" s="45">
        <v>29.855000000000011</v>
      </c>
      <c r="S858" s="44">
        <v>33.015999999999998</v>
      </c>
      <c r="T858" s="45">
        <v>27.878166666666672</v>
      </c>
      <c r="U858" s="44">
        <v>12.785999999999994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08"/>
        <v>312.90033333333344</v>
      </c>
      <c r="AE858" s="54"/>
    </row>
    <row r="859" spans="2:31" x14ac:dyDescent="0.3">
      <c r="B859" s="14" t="s">
        <v>41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08"/>
        <v>0</v>
      </c>
      <c r="AE859" s="54"/>
    </row>
    <row r="860" spans="2:31" x14ac:dyDescent="0.3">
      <c r="B860" s="14" t="s">
        <v>42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6.3734999999999991</v>
      </c>
      <c r="M860" s="44">
        <v>68.969999999999899</v>
      </c>
      <c r="N860" s="45">
        <v>107.82999999999994</v>
      </c>
      <c r="O860" s="44">
        <v>116.05000000000013</v>
      </c>
      <c r="P860" s="45">
        <v>117.69999999999987</v>
      </c>
      <c r="Q860" s="44">
        <v>116.51000000000016</v>
      </c>
      <c r="R860" s="45">
        <v>114.75</v>
      </c>
      <c r="S860" s="44">
        <v>110.40999999999991</v>
      </c>
      <c r="T860" s="45">
        <v>105.31000000000012</v>
      </c>
      <c r="U860" s="44">
        <v>98.079999999999941</v>
      </c>
      <c r="V860" s="45">
        <v>27.993000000000006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08"/>
        <v>989.9765000000001</v>
      </c>
      <c r="AE860" s="54"/>
    </row>
    <row r="861" spans="2:31" x14ac:dyDescent="0.3">
      <c r="B861" s="14" t="s">
        <v>43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5.530000000000002</v>
      </c>
      <c r="M861" s="44">
        <v>8.990000000000002</v>
      </c>
      <c r="N861" s="45">
        <v>8.5499999999999972</v>
      </c>
      <c r="O861" s="44">
        <v>10.209999999999994</v>
      </c>
      <c r="P861" s="45">
        <v>10.799999999999997</v>
      </c>
      <c r="Q861" s="44">
        <v>9.39</v>
      </c>
      <c r="R861" s="45">
        <v>7.8799999999999955</v>
      </c>
      <c r="S861" s="44">
        <v>6.3100000000000023</v>
      </c>
      <c r="T861" s="45">
        <v>4.730000000000004</v>
      </c>
      <c r="U861" s="44">
        <v>7.039999999999992</v>
      </c>
      <c r="V861" s="45">
        <v>11.521666666666665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08"/>
        <v>90.951666666666654</v>
      </c>
      <c r="AE861" s="54"/>
    </row>
    <row r="862" spans="2:31" x14ac:dyDescent="0.3">
      <c r="B862" s="14" t="s">
        <v>44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32.953833333333371</v>
      </c>
      <c r="N862" s="45">
        <v>30.238833333333321</v>
      </c>
      <c r="O862" s="44">
        <v>23.733666666666672</v>
      </c>
      <c r="P862" s="45">
        <v>17.159500000000005</v>
      </c>
      <c r="Q862" s="44">
        <v>9.6083333333333378</v>
      </c>
      <c r="R862" s="45">
        <v>10.857333333333333</v>
      </c>
      <c r="S862" s="44">
        <v>25.10083333333333</v>
      </c>
      <c r="T862" s="45">
        <v>23.196666666666662</v>
      </c>
      <c r="U862" s="44">
        <v>7.1713333333333384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08"/>
        <v>180.02033333333335</v>
      </c>
      <c r="AE862" s="54"/>
    </row>
    <row r="863" spans="2:31" x14ac:dyDescent="0.3">
      <c r="B863" s="14" t="s">
        <v>45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1.108833333333334</v>
      </c>
      <c r="M863" s="44">
        <v>4.7218333333333344</v>
      </c>
      <c r="N863" s="45">
        <v>3.8636666666666688</v>
      </c>
      <c r="O863" s="44">
        <v>19.571166666666667</v>
      </c>
      <c r="P863" s="45">
        <v>17.91716666666667</v>
      </c>
      <c r="Q863" s="44">
        <v>13.775833333333333</v>
      </c>
      <c r="R863" s="45">
        <v>19.35166666666667</v>
      </c>
      <c r="S863" s="44">
        <v>16.415166666666693</v>
      </c>
      <c r="T863" s="45">
        <v>8.5923333333333325</v>
      </c>
      <c r="U863" s="44">
        <v>1.4526666666666657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08"/>
        <v>106.77033333333335</v>
      </c>
      <c r="AE863" s="54"/>
    </row>
    <row r="864" spans="2:31" x14ac:dyDescent="0.3">
      <c r="B864" s="14" t="s">
        <v>46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5.9871666666666652</v>
      </c>
      <c r="M864" s="44">
        <v>42.847333333333331</v>
      </c>
      <c r="N864" s="45">
        <v>30.034833333333339</v>
      </c>
      <c r="O864" s="44">
        <v>25.012499999999999</v>
      </c>
      <c r="P864" s="45">
        <v>20.472833333333355</v>
      </c>
      <c r="Q864" s="44">
        <v>17.814</v>
      </c>
      <c r="R864" s="45">
        <v>20.741166666666661</v>
      </c>
      <c r="S864" s="44">
        <v>25.361500000000014</v>
      </c>
      <c r="T864" s="45">
        <v>24.42400000000001</v>
      </c>
      <c r="U864" s="44">
        <v>10.9335</v>
      </c>
      <c r="V864" s="45">
        <v>4.2000000000000051E-2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08"/>
        <v>223.67083333333338</v>
      </c>
      <c r="AE864" s="54"/>
    </row>
    <row r="865" spans="2:31" x14ac:dyDescent="0.3">
      <c r="B865" s="14" t="s">
        <v>47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3.2269999999999999</v>
      </c>
      <c r="M865" s="44">
        <v>18.490000000000002</v>
      </c>
      <c r="N865" s="45">
        <v>11.2</v>
      </c>
      <c r="O865" s="44">
        <v>11.11</v>
      </c>
      <c r="P865" s="45">
        <v>10.39</v>
      </c>
      <c r="Q865" s="44">
        <v>10.860000000000001</v>
      </c>
      <c r="R865" s="45">
        <v>10.640000000000002</v>
      </c>
      <c r="S865" s="44">
        <v>10.350000000000001</v>
      </c>
      <c r="T865" s="45">
        <v>10.139999999999999</v>
      </c>
      <c r="U865" s="44">
        <v>6.7399999999999984</v>
      </c>
      <c r="V865" s="45">
        <v>3.2653333333333312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08"/>
        <v>106.41233333333332</v>
      </c>
      <c r="AE865" s="54"/>
    </row>
    <row r="866" spans="2:31" x14ac:dyDescent="0.3">
      <c r="B866" s="14" t="s">
        <v>48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0.25799999999999995</v>
      </c>
      <c r="M866" s="44">
        <v>13.744000000000002</v>
      </c>
      <c r="N866" s="45">
        <v>12.712166666666665</v>
      </c>
      <c r="O866" s="44">
        <v>12.467666666666672</v>
      </c>
      <c r="P866" s="45">
        <v>12.241166666666675</v>
      </c>
      <c r="Q866" s="44">
        <v>12.340333333333332</v>
      </c>
      <c r="R866" s="45">
        <v>12.03483333333333</v>
      </c>
      <c r="S866" s="44">
        <v>11.498333333333337</v>
      </c>
      <c r="T866" s="45">
        <v>10.752333333333333</v>
      </c>
      <c r="U866" s="44">
        <v>6.0936666666666666</v>
      </c>
      <c r="V866" s="45">
        <v>0.21466666666666667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08"/>
        <v>104.35716666666667</v>
      </c>
      <c r="AE866" s="54"/>
    </row>
    <row r="867" spans="2:31" x14ac:dyDescent="0.3">
      <c r="B867" s="14" t="s">
        <v>49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61.640999999999998</v>
      </c>
      <c r="N867" s="45">
        <v>64.125166666666658</v>
      </c>
      <c r="O867" s="44">
        <v>84.368166666666681</v>
      </c>
      <c r="P867" s="45">
        <v>74.778999999999996</v>
      </c>
      <c r="Q867" s="44">
        <v>68.73250000000003</v>
      </c>
      <c r="R867" s="45">
        <v>74.40149999999997</v>
      </c>
      <c r="S867" s="44">
        <v>85.227000000000018</v>
      </c>
      <c r="T867" s="45">
        <v>57.108666666666679</v>
      </c>
      <c r="U867" s="44">
        <v>33.138666666666666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08"/>
        <v>603.52166666666653</v>
      </c>
      <c r="AE867" s="54"/>
    </row>
    <row r="868" spans="2:31" x14ac:dyDescent="0.3">
      <c r="B868" s="14" t="s">
        <v>50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1.226</v>
      </c>
      <c r="M868" s="44">
        <v>25.0945</v>
      </c>
      <c r="N868" s="45">
        <v>16.320333333333323</v>
      </c>
      <c r="O868" s="44">
        <v>14.560500000000012</v>
      </c>
      <c r="P868" s="45">
        <v>17.234666666666666</v>
      </c>
      <c r="Q868" s="44">
        <v>21.976166666666654</v>
      </c>
      <c r="R868" s="45">
        <v>21.140333333333334</v>
      </c>
      <c r="S868" s="44">
        <v>9.9793333333333347</v>
      </c>
      <c r="T868" s="45">
        <v>9.5788333333333338</v>
      </c>
      <c r="U868" s="44">
        <v>10.245833333333332</v>
      </c>
      <c r="V868" s="45">
        <v>2.6166666666666671E-2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08"/>
        <v>147.38266666666664</v>
      </c>
      <c r="AE868" s="54"/>
    </row>
    <row r="869" spans="2:31" x14ac:dyDescent="0.3">
      <c r="B869" s="14" t="s">
        <v>109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20.283833333333337</v>
      </c>
      <c r="N869" s="45">
        <v>17.352999999999998</v>
      </c>
      <c r="O869" s="44">
        <v>14.666500000000012</v>
      </c>
      <c r="P869" s="45">
        <v>10.542333333333325</v>
      </c>
      <c r="Q869" s="44">
        <v>8.5691666666666642</v>
      </c>
      <c r="R869" s="45">
        <v>9.2043333333333326</v>
      </c>
      <c r="S869" s="44">
        <v>11.676333333333348</v>
      </c>
      <c r="T869" s="45">
        <v>11.306166666666664</v>
      </c>
      <c r="U869" s="44">
        <v>10.64883333333333</v>
      </c>
      <c r="V869" s="45">
        <v>1.6943333333333326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8"/>
        <v>115.94483333333335</v>
      </c>
      <c r="AE869" s="54"/>
    </row>
    <row r="870" spans="2:31" x14ac:dyDescent="0.3">
      <c r="B870" s="14" t="s">
        <v>51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40.928499999999993</v>
      </c>
      <c r="N870" s="45">
        <v>51.437666666666651</v>
      </c>
      <c r="O870" s="44">
        <v>43.235833333333325</v>
      </c>
      <c r="P870" s="45">
        <v>26.235166666666668</v>
      </c>
      <c r="Q870" s="44">
        <v>22.503499999999985</v>
      </c>
      <c r="R870" s="45">
        <v>37.539166666666681</v>
      </c>
      <c r="S870" s="44">
        <v>53.469000000000001</v>
      </c>
      <c r="T870" s="45">
        <v>48.854999999999976</v>
      </c>
      <c r="U870" s="44">
        <v>29.197999999999986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8"/>
        <v>353.40183333333323</v>
      </c>
      <c r="AE870" s="54"/>
    </row>
    <row r="871" spans="2:31" x14ac:dyDescent="0.3">
      <c r="B871" s="14" t="s">
        <v>52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16.837666666666667</v>
      </c>
      <c r="N871" s="45">
        <v>15.316999999999998</v>
      </c>
      <c r="O871" s="44">
        <v>11.8195</v>
      </c>
      <c r="P871" s="45">
        <v>8.1249999999999964</v>
      </c>
      <c r="Q871" s="44">
        <v>6.8978333333333293</v>
      </c>
      <c r="R871" s="45">
        <v>8.8779999999999983</v>
      </c>
      <c r="S871" s="44">
        <v>12.821833333333338</v>
      </c>
      <c r="T871" s="45">
        <v>12.785166666666669</v>
      </c>
      <c r="U871" s="44">
        <v>3.5616666666666665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8"/>
        <v>97.043666666666667</v>
      </c>
      <c r="AE871" s="54"/>
    </row>
    <row r="872" spans="2:31" x14ac:dyDescent="0.3">
      <c r="B872" s="14" t="s">
        <v>53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10.6275</v>
      </c>
      <c r="N872" s="45">
        <v>61.60616666666666</v>
      </c>
      <c r="O872" s="44">
        <v>62.503333333333345</v>
      </c>
      <c r="P872" s="45">
        <v>61.428499999999985</v>
      </c>
      <c r="Q872" s="44">
        <v>60.771166666666645</v>
      </c>
      <c r="R872" s="45">
        <v>62.129000000000005</v>
      </c>
      <c r="S872" s="44">
        <v>65.233333333333334</v>
      </c>
      <c r="T872" s="45">
        <v>63.876833333333359</v>
      </c>
      <c r="U872" s="44">
        <v>37.284833333333331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8"/>
        <v>485.46066666666673</v>
      </c>
      <c r="AE872" s="54"/>
    </row>
    <row r="873" spans="2:31" x14ac:dyDescent="0.3">
      <c r="B873" s="14" t="s">
        <v>54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21.356666666666666</v>
      </c>
      <c r="O873" s="44">
        <v>26.625833333333333</v>
      </c>
      <c r="P873" s="45">
        <v>21.360833333333328</v>
      </c>
      <c r="Q873" s="44">
        <v>10.588333333333322</v>
      </c>
      <c r="R873" s="45">
        <v>9.1761666666666599</v>
      </c>
      <c r="S873" s="44">
        <v>11.466499999999995</v>
      </c>
      <c r="T873" s="45">
        <v>6.3411666666666688</v>
      </c>
      <c r="U873" s="44">
        <v>3.359833333333333</v>
      </c>
      <c r="V873" s="45">
        <v>6.6743333333333332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8"/>
        <v>116.94966666666664</v>
      </c>
      <c r="AE873" s="54"/>
    </row>
    <row r="874" spans="2:31" x14ac:dyDescent="0.3">
      <c r="B874" s="4" t="s">
        <v>55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0.95733333333333337</v>
      </c>
      <c r="M874" s="44">
        <v>57.732999999999997</v>
      </c>
      <c r="N874" s="45">
        <v>41.288166666666619</v>
      </c>
      <c r="O874" s="44">
        <v>34.198999999999998</v>
      </c>
      <c r="P874" s="45">
        <v>28.426333333333329</v>
      </c>
      <c r="Q874" s="44">
        <v>27.894333333333336</v>
      </c>
      <c r="R874" s="45">
        <v>31.356999999999978</v>
      </c>
      <c r="S874" s="44">
        <v>39.511833333333335</v>
      </c>
      <c r="T874" s="45">
        <v>35.950000000000017</v>
      </c>
      <c r="U874" s="44">
        <v>25.375500000000006</v>
      </c>
      <c r="V874" s="45">
        <v>9.4500000000000028E-2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8"/>
        <v>322.78699999999998</v>
      </c>
      <c r="AE874" s="54"/>
    </row>
    <row r="875" spans="2:31" x14ac:dyDescent="0.3">
      <c r="B875" s="4" t="s">
        <v>56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2.2138333333333327</v>
      </c>
      <c r="M875" s="44">
        <v>27.281833333333338</v>
      </c>
      <c r="N875" s="45">
        <v>31.016166666666674</v>
      </c>
      <c r="O875" s="44">
        <v>31.858500000000006</v>
      </c>
      <c r="P875" s="45">
        <v>32.247333333333337</v>
      </c>
      <c r="Q875" s="44">
        <v>30.918833333333332</v>
      </c>
      <c r="R875" s="45">
        <v>29.857499999999995</v>
      </c>
      <c r="S875" s="44">
        <v>29.528000000000016</v>
      </c>
      <c r="T875" s="45">
        <v>28.960000000000022</v>
      </c>
      <c r="U875" s="44">
        <v>19.394333333333332</v>
      </c>
      <c r="V875" s="45">
        <v>4.3999999999999949E-2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8"/>
        <v>263.32033333333339</v>
      </c>
      <c r="AE875" s="54"/>
    </row>
    <row r="876" spans="2:31" x14ac:dyDescent="0.3">
      <c r="B876" s="4" t="s">
        <v>110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0.36983333333333307</v>
      </c>
      <c r="M876" s="44">
        <v>26.202999999999989</v>
      </c>
      <c r="N876" s="45">
        <v>12.341166666666657</v>
      </c>
      <c r="O876" s="44">
        <v>20.917999999999992</v>
      </c>
      <c r="P876" s="45">
        <v>24.950666666666674</v>
      </c>
      <c r="Q876" s="44">
        <v>23.584000000000014</v>
      </c>
      <c r="R876" s="45">
        <v>24.915166666666657</v>
      </c>
      <c r="S876" s="44">
        <v>23.721833333333336</v>
      </c>
      <c r="T876" s="45">
        <v>21.328666666666656</v>
      </c>
      <c r="U876" s="44">
        <v>11.429833333333336</v>
      </c>
      <c r="V876" s="45">
        <v>0.30983333333333313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8"/>
        <v>190.07199999999997</v>
      </c>
      <c r="AE876" s="54"/>
    </row>
    <row r="877" spans="2:31" x14ac:dyDescent="0.3">
      <c r="B877" s="4" t="s">
        <v>57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6.6559999999999979</v>
      </c>
      <c r="N877" s="45">
        <v>6.2305000000000019</v>
      </c>
      <c r="O877" s="44">
        <v>4.9590000000000005</v>
      </c>
      <c r="P877" s="45">
        <v>3.5105000000000022</v>
      </c>
      <c r="Q877" s="44">
        <v>2.9901666666666662</v>
      </c>
      <c r="R877" s="45">
        <v>3.3913333333333311</v>
      </c>
      <c r="S877" s="44">
        <v>4.8921666666666646</v>
      </c>
      <c r="T877" s="45">
        <v>4.3951666666666647</v>
      </c>
      <c r="U877" s="44">
        <v>0.21616666666666678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8"/>
        <v>37.241</v>
      </c>
      <c r="AE877" s="54"/>
    </row>
    <row r="878" spans="2:31" x14ac:dyDescent="0.3">
      <c r="B878" s="4" t="s">
        <v>58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11.954499999999996</v>
      </c>
      <c r="N878" s="45">
        <v>13.154666666666667</v>
      </c>
      <c r="O878" s="44">
        <v>7.8799999999999955</v>
      </c>
      <c r="P878" s="45">
        <v>6.9899999999999949</v>
      </c>
      <c r="Q878" s="44">
        <v>6.2600000000000051</v>
      </c>
      <c r="R878" s="45">
        <v>6.1700000000000017</v>
      </c>
      <c r="S878" s="44">
        <v>5.8799999999999955</v>
      </c>
      <c r="T878" s="45">
        <v>4.2100000000000009</v>
      </c>
      <c r="U878" s="44">
        <v>22.444999999999993</v>
      </c>
      <c r="V878" s="45">
        <v>0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8"/>
        <v>84.944166666666661</v>
      </c>
      <c r="AE878" s="54"/>
    </row>
    <row r="879" spans="2:31" x14ac:dyDescent="0.3">
      <c r="B879" s="4" t="s">
        <v>111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5.1666666666666606E-3</v>
      </c>
      <c r="M879" s="44">
        <v>5.3971666666666662</v>
      </c>
      <c r="N879" s="45">
        <v>8.4323333333333323</v>
      </c>
      <c r="O879" s="44">
        <v>7.1834999999999987</v>
      </c>
      <c r="P879" s="45">
        <v>5.0250000000000021</v>
      </c>
      <c r="Q879" s="44">
        <v>3.8979999999999984</v>
      </c>
      <c r="R879" s="45">
        <v>4.8808333333333334</v>
      </c>
      <c r="S879" s="44">
        <v>6.7674999999999974</v>
      </c>
      <c r="T879" s="45">
        <v>6.9533333333333349</v>
      </c>
      <c r="U879" s="44">
        <v>5.6399999999999988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8"/>
        <v>54.182833333333335</v>
      </c>
      <c r="AE879" s="54"/>
    </row>
    <row r="880" spans="2:31" x14ac:dyDescent="0.3">
      <c r="B880" s="4" t="s">
        <v>59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6.7100000000000035</v>
      </c>
      <c r="N880" s="45">
        <v>6.660666666666665</v>
      </c>
      <c r="O880" s="44">
        <v>6.7641666666666653</v>
      </c>
      <c r="P880" s="45">
        <v>2.2868333333333308</v>
      </c>
      <c r="Q880" s="44">
        <v>0</v>
      </c>
      <c r="R880" s="45">
        <v>0.57999999999999829</v>
      </c>
      <c r="S880" s="44">
        <v>1.0700000000000003</v>
      </c>
      <c r="T880" s="45">
        <v>0.28999999999999915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8"/>
        <v>24.361666666666661</v>
      </c>
      <c r="AE880" s="54"/>
    </row>
    <row r="881" spans="2:31" x14ac:dyDescent="0.3">
      <c r="B881" s="4" t="s">
        <v>60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1.0364999999999998</v>
      </c>
      <c r="M881" s="44">
        <v>20.089333333333308</v>
      </c>
      <c r="N881" s="45">
        <v>35.778000000000027</v>
      </c>
      <c r="O881" s="44">
        <v>40.657166666666647</v>
      </c>
      <c r="P881" s="45">
        <v>40.494166666666679</v>
      </c>
      <c r="Q881" s="44">
        <v>41.667833333333334</v>
      </c>
      <c r="R881" s="45">
        <v>41.380000000000067</v>
      </c>
      <c r="S881" s="44">
        <v>39.359999999999978</v>
      </c>
      <c r="T881" s="45">
        <v>36.589999999999989</v>
      </c>
      <c r="U881" s="44">
        <v>33.94000000000004</v>
      </c>
      <c r="V881" s="45">
        <v>10.999833333333331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8"/>
        <v>341.99283333333341</v>
      </c>
      <c r="AE881" s="54"/>
    </row>
    <row r="882" spans="2:31" x14ac:dyDescent="0.3">
      <c r="B882" s="4" t="s">
        <v>61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0.80499999999999972</v>
      </c>
      <c r="M882" s="44">
        <v>46.699999999999967</v>
      </c>
      <c r="N882" s="45">
        <v>72.300000000000082</v>
      </c>
      <c r="O882" s="44">
        <v>80.5</v>
      </c>
      <c r="P882" s="45">
        <v>84.699999999999903</v>
      </c>
      <c r="Q882" s="44">
        <v>81.199999999999903</v>
      </c>
      <c r="R882" s="45">
        <v>79.300000000000097</v>
      </c>
      <c r="S882" s="44">
        <v>75.800000000000082</v>
      </c>
      <c r="T882" s="45">
        <v>70.699999999999918</v>
      </c>
      <c r="U882" s="44">
        <v>64.199999999999932</v>
      </c>
      <c r="V882" s="45">
        <v>21.390000000000004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8"/>
        <v>677.59499999999991</v>
      </c>
      <c r="AE882" s="54"/>
    </row>
    <row r="883" spans="2:31" x14ac:dyDescent="0.3">
      <c r="B883" s="4" t="s">
        <v>62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2.9400000000000008</v>
      </c>
      <c r="M883" s="44">
        <v>35.727999999999987</v>
      </c>
      <c r="N883" s="45">
        <v>35.485000000000014</v>
      </c>
      <c r="O883" s="44">
        <v>26.518000000000004</v>
      </c>
      <c r="P883" s="45">
        <v>14.049166666666672</v>
      </c>
      <c r="Q883" s="44">
        <v>8.6133333333333333</v>
      </c>
      <c r="R883" s="45">
        <v>27.781333333333329</v>
      </c>
      <c r="S883" s="44">
        <v>32.828999999999994</v>
      </c>
      <c r="T883" s="45">
        <v>30.131333333333323</v>
      </c>
      <c r="U883" s="44">
        <v>29.535166666666669</v>
      </c>
      <c r="V883" s="45">
        <v>0.81366666666666676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8"/>
        <v>244.42399999999998</v>
      </c>
      <c r="AE883" s="54"/>
    </row>
    <row r="884" spans="2:31" x14ac:dyDescent="0.3">
      <c r="B884" s="4" t="s">
        <v>63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73.933499999999952</v>
      </c>
      <c r="N884" s="45">
        <v>54.185999999999972</v>
      </c>
      <c r="O884" s="44">
        <v>70.683500000000009</v>
      </c>
      <c r="P884" s="45">
        <v>68.239999999999981</v>
      </c>
      <c r="Q884" s="44">
        <v>33.667999999999992</v>
      </c>
      <c r="R884" s="45">
        <v>61.442166666666687</v>
      </c>
      <c r="S884" s="44">
        <v>97.677499999999995</v>
      </c>
      <c r="T884" s="45">
        <v>69.389333333333354</v>
      </c>
      <c r="U884" s="44">
        <v>17.298166666666667</v>
      </c>
      <c r="V884" s="45">
        <v>0.41883333333333328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8"/>
        <v>546.93700000000001</v>
      </c>
      <c r="AE884" s="54"/>
    </row>
    <row r="885" spans="2:31" x14ac:dyDescent="0.3">
      <c r="B885" s="4" t="s">
        <v>64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3.430000000000001</v>
      </c>
      <c r="M885" s="44">
        <v>37.109999999999971</v>
      </c>
      <c r="N885" s="45">
        <v>48.099999999999945</v>
      </c>
      <c r="O885" s="44">
        <v>48.829999999999956</v>
      </c>
      <c r="P885" s="45">
        <v>48.329999999999956</v>
      </c>
      <c r="Q885" s="44">
        <v>48.150000000000055</v>
      </c>
      <c r="R885" s="45">
        <v>48.429999999999964</v>
      </c>
      <c r="S885" s="44">
        <v>48.929999999999964</v>
      </c>
      <c r="T885" s="45">
        <v>48.090000000000025</v>
      </c>
      <c r="U885" s="44">
        <v>41.400000000000048</v>
      </c>
      <c r="V885" s="45">
        <v>8.1581666666666699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8"/>
        <v>428.9581666666665</v>
      </c>
      <c r="AE885" s="54"/>
    </row>
    <row r="886" spans="2:31" x14ac:dyDescent="0.3">
      <c r="B886" s="4" t="s">
        <v>112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5.04</v>
      </c>
      <c r="M886" s="44">
        <v>47.599999999999945</v>
      </c>
      <c r="N886" s="45">
        <v>62</v>
      </c>
      <c r="O886" s="44">
        <v>63.599999999999937</v>
      </c>
      <c r="P886" s="45">
        <v>63.800000000000068</v>
      </c>
      <c r="Q886" s="44">
        <v>63.800000000000068</v>
      </c>
      <c r="R886" s="45">
        <v>63.800000000000068</v>
      </c>
      <c r="S886" s="44">
        <v>63.599999999999937</v>
      </c>
      <c r="T886" s="45">
        <v>61.900000000000063</v>
      </c>
      <c r="U886" s="44">
        <v>46.800000000000033</v>
      </c>
      <c r="V886" s="45">
        <v>7.0266666666666699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8"/>
        <v>548.96666666666681</v>
      </c>
      <c r="AE886" s="54"/>
    </row>
    <row r="887" spans="2:31" x14ac:dyDescent="0.3">
      <c r="B887" s="4" t="s">
        <v>65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1.4</v>
      </c>
      <c r="M887" s="44">
        <v>14.330000000000014</v>
      </c>
      <c r="N887" s="45">
        <v>23.25</v>
      </c>
      <c r="O887" s="44">
        <v>12.129999999999999</v>
      </c>
      <c r="P887" s="45">
        <v>7.8999999999999986</v>
      </c>
      <c r="Q887" s="44">
        <v>6.5799999999999983</v>
      </c>
      <c r="R887" s="45">
        <v>7.7899999999999991</v>
      </c>
      <c r="S887" s="44">
        <v>10.099999999999998</v>
      </c>
      <c r="T887" s="45">
        <v>9.82</v>
      </c>
      <c r="U887" s="44">
        <v>15.54833333333332</v>
      </c>
      <c r="V887" s="45">
        <v>3.3065000000000007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8"/>
        <v>112.1548333333333</v>
      </c>
      <c r="AE887" s="54"/>
    </row>
    <row r="888" spans="2:31" x14ac:dyDescent="0.3">
      <c r="B888" s="4" t="s">
        <v>66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8"/>
        <v>0</v>
      </c>
      <c r="AE888" s="54"/>
    </row>
    <row r="889" spans="2:31" x14ac:dyDescent="0.3">
      <c r="B889" s="4" t="s">
        <v>67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0.5425000000000002</v>
      </c>
      <c r="M889" s="44">
        <v>4.8113333333333337</v>
      </c>
      <c r="N889" s="45">
        <v>6.2293333333333356</v>
      </c>
      <c r="O889" s="44">
        <v>3.9478333333333331</v>
      </c>
      <c r="P889" s="45">
        <v>0.33416666666666561</v>
      </c>
      <c r="Q889" s="44">
        <v>0</v>
      </c>
      <c r="R889" s="45">
        <v>0.33933333333333332</v>
      </c>
      <c r="S889" s="44">
        <v>0.89950000000000152</v>
      </c>
      <c r="T889" s="45">
        <v>1.5000000000000271E-3</v>
      </c>
      <c r="U889" s="44">
        <v>0.38983333333333337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8"/>
        <v>17.495333333333338</v>
      </c>
      <c r="AE889" s="54"/>
    </row>
    <row r="890" spans="2:31" x14ac:dyDescent="0.3">
      <c r="B890" s="4" t="s">
        <v>68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40.995833333333323</v>
      </c>
      <c r="N890" s="45">
        <v>62.35100000000002</v>
      </c>
      <c r="O890" s="44">
        <v>110.73700000000002</v>
      </c>
      <c r="P890" s="45">
        <v>133.67000000000002</v>
      </c>
      <c r="Q890" s="44">
        <v>127.2706666666667</v>
      </c>
      <c r="R890" s="45">
        <v>140.59333333333328</v>
      </c>
      <c r="S890" s="44">
        <v>113.80700000000003</v>
      </c>
      <c r="T890" s="45">
        <v>42.396333333333338</v>
      </c>
      <c r="U890" s="44">
        <v>0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8"/>
        <v>771.82116666666673</v>
      </c>
      <c r="AE890" s="54"/>
    </row>
    <row r="891" spans="2:31" x14ac:dyDescent="0.3">
      <c r="B891" s="4" t="s">
        <v>69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9.3166666666666662E-2</v>
      </c>
      <c r="M891" s="44">
        <v>11.070166666666669</v>
      </c>
      <c r="N891" s="45">
        <v>5.2576666666666698</v>
      </c>
      <c r="O891" s="44">
        <v>2.6078333333333319</v>
      </c>
      <c r="P891" s="45">
        <v>6.6666666666677084E-4</v>
      </c>
      <c r="Q891" s="44">
        <v>0</v>
      </c>
      <c r="R891" s="45">
        <v>0</v>
      </c>
      <c r="S891" s="44">
        <v>0</v>
      </c>
      <c r="T891" s="45">
        <v>0</v>
      </c>
      <c r="U891" s="44">
        <v>0</v>
      </c>
      <c r="V891" s="45">
        <v>4.3333333333333002E-3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8"/>
        <v>19.033833333333341</v>
      </c>
      <c r="AE891" s="54"/>
    </row>
    <row r="892" spans="2:31" x14ac:dyDescent="0.3">
      <c r="B892" s="4" t="s">
        <v>70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0.29066666666666685</v>
      </c>
      <c r="M892" s="44">
        <v>16.750666666666664</v>
      </c>
      <c r="N892" s="45">
        <v>14.0345</v>
      </c>
      <c r="O892" s="44">
        <v>14.658166666666659</v>
      </c>
      <c r="P892" s="45">
        <v>11.649833333333339</v>
      </c>
      <c r="Q892" s="44">
        <v>89.358500000000006</v>
      </c>
      <c r="R892" s="45">
        <v>114.57933333333325</v>
      </c>
      <c r="S892" s="44">
        <v>117.52999999999994</v>
      </c>
      <c r="T892" s="45">
        <v>117.25</v>
      </c>
      <c r="U892" s="44">
        <v>109.05000000000011</v>
      </c>
      <c r="V892" s="45">
        <v>30.938000000000027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8"/>
        <v>636.08966666666663</v>
      </c>
      <c r="AE892" s="54"/>
    </row>
    <row r="893" spans="2:31" x14ac:dyDescent="0.3">
      <c r="B893" s="4" t="s">
        <v>71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10.639999999999995</v>
      </c>
      <c r="M893" s="44">
        <v>52.5</v>
      </c>
      <c r="N893" s="45">
        <v>60.300000000000061</v>
      </c>
      <c r="O893" s="44">
        <v>55.800000000000054</v>
      </c>
      <c r="P893" s="45">
        <v>56.199999999999946</v>
      </c>
      <c r="Q893" s="44">
        <v>55</v>
      </c>
      <c r="R893" s="45">
        <v>51.5</v>
      </c>
      <c r="S893" s="44">
        <v>49.80000000000004</v>
      </c>
      <c r="T893" s="45">
        <v>45.900000000000048</v>
      </c>
      <c r="U893" s="44">
        <v>39.400000000000048</v>
      </c>
      <c r="V893" s="45">
        <v>12.658333333333333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8"/>
        <v>489.69833333333355</v>
      </c>
      <c r="AE893" s="54"/>
    </row>
    <row r="894" spans="2:31" x14ac:dyDescent="0.3">
      <c r="B894" s="4" t="s">
        <v>72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8"/>
        <v>0</v>
      </c>
      <c r="AE894" s="54"/>
    </row>
    <row r="895" spans="2:31" x14ac:dyDescent="0.3">
      <c r="B895" s="4" t="s">
        <v>73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6.224666666666665</v>
      </c>
      <c r="M895" s="44">
        <v>48.557500000000019</v>
      </c>
      <c r="N895" s="45">
        <v>10.689666666666673</v>
      </c>
      <c r="O895" s="44">
        <v>3.0168333333333353</v>
      </c>
      <c r="P895" s="45">
        <v>0</v>
      </c>
      <c r="Q895" s="44">
        <v>0</v>
      </c>
      <c r="R895" s="45">
        <v>0.91516666666666735</v>
      </c>
      <c r="S895" s="44">
        <v>4.990666666666673</v>
      </c>
      <c r="T895" s="45">
        <v>6.8438333333333468</v>
      </c>
      <c r="U895" s="44">
        <v>7.0748333333333315</v>
      </c>
      <c r="V895" s="45">
        <v>9.2670000000000012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8"/>
        <v>97.580166666666699</v>
      </c>
      <c r="AE895" s="54"/>
    </row>
    <row r="896" spans="2:31" x14ac:dyDescent="0.3">
      <c r="B896" s="4" t="s">
        <v>74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1.6869999999999996</v>
      </c>
      <c r="M896" s="44">
        <v>17.210000000000015</v>
      </c>
      <c r="N896" s="45">
        <v>28.206333333333347</v>
      </c>
      <c r="O896" s="44">
        <v>34.156333333333372</v>
      </c>
      <c r="P896" s="45">
        <v>39.686333333333316</v>
      </c>
      <c r="Q896" s="44">
        <v>43.518366666666701</v>
      </c>
      <c r="R896" s="45">
        <v>21.400333333333332</v>
      </c>
      <c r="S896" s="44">
        <v>11.6555</v>
      </c>
      <c r="T896" s="45">
        <v>5.0248333333333317</v>
      </c>
      <c r="U896" s="44">
        <v>1.180666666666667</v>
      </c>
      <c r="V896" s="45">
        <v>1.2333333333333307E-2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8"/>
        <v>203.73803333333342</v>
      </c>
      <c r="AE896" s="54"/>
    </row>
    <row r="897" spans="2:31" x14ac:dyDescent="0.3">
      <c r="B897" s="4" t="s">
        <v>75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0</v>
      </c>
      <c r="O897" s="44">
        <v>17.099833333333354</v>
      </c>
      <c r="P897" s="45">
        <v>99.967666666666673</v>
      </c>
      <c r="Q897" s="44">
        <v>33.738999999999997</v>
      </c>
      <c r="R897" s="45">
        <v>0</v>
      </c>
      <c r="S897" s="44">
        <v>0</v>
      </c>
      <c r="T897" s="45">
        <v>69.051999999999992</v>
      </c>
      <c r="U897" s="44">
        <v>42.776333333333326</v>
      </c>
      <c r="V897" s="45">
        <v>1.1019999999999999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8"/>
        <v>263.73683333333332</v>
      </c>
      <c r="AE897" s="54"/>
    </row>
    <row r="898" spans="2:31" x14ac:dyDescent="0.3">
      <c r="B898" s="4" t="s">
        <v>76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13.956166666666672</v>
      </c>
      <c r="P898" s="45">
        <v>14.96466666666667</v>
      </c>
      <c r="Q898" s="44">
        <v>4.8016666666666623</v>
      </c>
      <c r="R898" s="45">
        <v>0</v>
      </c>
      <c r="S898" s="44">
        <v>0</v>
      </c>
      <c r="T898" s="45">
        <v>34.356333333333318</v>
      </c>
      <c r="U898" s="44">
        <v>36.687666666666679</v>
      </c>
      <c r="V898" s="45">
        <v>1.4166666666666631E-2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8"/>
        <v>104.78066666666668</v>
      </c>
      <c r="AE898" s="54"/>
    </row>
    <row r="899" spans="2:31" x14ac:dyDescent="0.3">
      <c r="B899" s="4" t="s">
        <v>77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23.921333333333326</v>
      </c>
      <c r="P899" s="45">
        <v>39.864500000000007</v>
      </c>
      <c r="Q899" s="44">
        <v>9.4806666666666679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8"/>
        <v>73.266499999999994</v>
      </c>
      <c r="AE899" s="54"/>
    </row>
    <row r="900" spans="2:31" x14ac:dyDescent="0.3">
      <c r="B900" s="4" t="s">
        <v>78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3.0663333333333327</v>
      </c>
      <c r="P900" s="45">
        <v>5.5288333333333304</v>
      </c>
      <c r="Q900" s="44">
        <v>2.3303333333333343</v>
      </c>
      <c r="R900" s="45">
        <v>0</v>
      </c>
      <c r="S900" s="44">
        <v>0</v>
      </c>
      <c r="T900" s="45">
        <v>0.79116666666666613</v>
      </c>
      <c r="U900" s="44">
        <v>0.5938333333333341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8"/>
        <v>12.310499999999998</v>
      </c>
      <c r="AE900" s="54"/>
    </row>
    <row r="901" spans="2:31" x14ac:dyDescent="0.3">
      <c r="B901" s="4" t="s">
        <v>79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3.4941666666666649</v>
      </c>
      <c r="P901" s="45">
        <v>9.31666666666667</v>
      </c>
      <c r="Q901" s="44">
        <v>2.9743333333333322</v>
      </c>
      <c r="R901" s="45">
        <v>0</v>
      </c>
      <c r="S901" s="44">
        <v>0</v>
      </c>
      <c r="T901" s="45">
        <v>10.36483333333333</v>
      </c>
      <c r="U901" s="44">
        <v>2.541499999999997</v>
      </c>
      <c r="V901" s="45">
        <v>0.66333333333333344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8"/>
        <v>29.354833333333328</v>
      </c>
      <c r="AE901" s="54"/>
    </row>
    <row r="902" spans="2:31" x14ac:dyDescent="0.3">
      <c r="B902" s="4" t="s">
        <v>80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61.96466666666673</v>
      </c>
      <c r="P902" s="45">
        <v>67.679999999999936</v>
      </c>
      <c r="Q902" s="44">
        <v>28.202000000000012</v>
      </c>
      <c r="R902" s="45">
        <v>0</v>
      </c>
      <c r="S902" s="44">
        <v>0</v>
      </c>
      <c r="T902" s="45">
        <v>55.279833333333357</v>
      </c>
      <c r="U902" s="44">
        <v>53.675000000000018</v>
      </c>
      <c r="V902" s="45">
        <v>13.609000000000002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8"/>
        <v>280.41050000000007</v>
      </c>
      <c r="AE902" s="54"/>
    </row>
    <row r="903" spans="2:31" x14ac:dyDescent="0.3">
      <c r="B903" s="4" t="s">
        <v>88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8"/>
        <v>0</v>
      </c>
      <c r="AE903" s="54"/>
    </row>
    <row r="904" spans="2:31" x14ac:dyDescent="0.3">
      <c r="B904" s="4" t="s">
        <v>97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0.76366666666666716</v>
      </c>
      <c r="M904" s="44">
        <v>16.523499999999999</v>
      </c>
      <c r="N904" s="45">
        <v>44.306999999999995</v>
      </c>
      <c r="O904" s="44">
        <v>45.707333333333352</v>
      </c>
      <c r="P904" s="45">
        <v>45.794999999999995</v>
      </c>
      <c r="Q904" s="44">
        <v>45.692166666666658</v>
      </c>
      <c r="R904" s="45">
        <v>45.603000000000016</v>
      </c>
      <c r="S904" s="44">
        <v>45.402666666666654</v>
      </c>
      <c r="T904" s="45">
        <v>43.862833333333342</v>
      </c>
      <c r="U904" s="44">
        <v>16.655333333333338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8"/>
        <v>350.3125</v>
      </c>
      <c r="AE904" s="54"/>
    </row>
    <row r="905" spans="2:31" x14ac:dyDescent="0.3">
      <c r="B905" s="4" t="s">
        <v>94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16.0105</v>
      </c>
      <c r="M905" s="44">
        <v>34.327499999999993</v>
      </c>
      <c r="N905" s="45">
        <v>4.9556666666666596</v>
      </c>
      <c r="O905" s="44">
        <v>0.56133333333333368</v>
      </c>
      <c r="P905" s="45">
        <v>0</v>
      </c>
      <c r="Q905" s="44">
        <v>0</v>
      </c>
      <c r="R905" s="45">
        <v>0</v>
      </c>
      <c r="S905" s="44">
        <v>0</v>
      </c>
      <c r="T905" s="45">
        <v>32.996833333333335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8"/>
        <v>88.851833333333332</v>
      </c>
      <c r="AE905" s="54"/>
    </row>
    <row r="906" spans="2:31" x14ac:dyDescent="0.3">
      <c r="B906" s="4" t="s">
        <v>95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30.590166666666672</v>
      </c>
      <c r="N906" s="45">
        <v>15.767833333333352</v>
      </c>
      <c r="O906" s="44">
        <v>33.873666666666693</v>
      </c>
      <c r="P906" s="45">
        <v>25.957333333333306</v>
      </c>
      <c r="Q906" s="44">
        <v>23.299999999999972</v>
      </c>
      <c r="R906" s="45">
        <v>24.674166666666682</v>
      </c>
      <c r="S906" s="44">
        <v>27.660000000000018</v>
      </c>
      <c r="T906" s="45">
        <v>25.059999999999963</v>
      </c>
      <c r="U906" s="44">
        <v>18.954999999999998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8"/>
        <v>225.83816666666667</v>
      </c>
      <c r="AE906" s="54"/>
    </row>
    <row r="907" spans="2:31" x14ac:dyDescent="0.3">
      <c r="B907" s="4" t="s">
        <v>96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45.565166666666649</v>
      </c>
      <c r="N907" s="45">
        <v>38.067166666666687</v>
      </c>
      <c r="O907" s="44">
        <v>39.193499999999993</v>
      </c>
      <c r="P907" s="45">
        <v>33.177999999999976</v>
      </c>
      <c r="Q907" s="44">
        <v>29.770333333333326</v>
      </c>
      <c r="R907" s="45">
        <v>29.511333333333319</v>
      </c>
      <c r="S907" s="44">
        <v>33.539666666666648</v>
      </c>
      <c r="T907" s="45">
        <v>30.047333333333309</v>
      </c>
      <c r="U907" s="44">
        <v>18.348333333333343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8"/>
        <v>297.22083333333325</v>
      </c>
      <c r="AE907" s="54"/>
    </row>
    <row r="908" spans="2:31" x14ac:dyDescent="0.3">
      <c r="B908" s="4" t="s">
        <v>102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4.0566666666666675</v>
      </c>
      <c r="M908" s="44">
        <v>45.476833333333303</v>
      </c>
      <c r="N908" s="45">
        <v>38.946333333333321</v>
      </c>
      <c r="O908" s="44">
        <v>30.680333333333326</v>
      </c>
      <c r="P908" s="45">
        <v>18.876833333333323</v>
      </c>
      <c r="Q908" s="44">
        <v>12.629166666666668</v>
      </c>
      <c r="R908" s="45">
        <v>17.681333333333331</v>
      </c>
      <c r="S908" s="44">
        <v>27.09</v>
      </c>
      <c r="T908" s="45">
        <v>24.304333333333343</v>
      </c>
      <c r="U908" s="44">
        <v>14.347666666666669</v>
      </c>
      <c r="V908" s="45">
        <v>5.4868333333333332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8"/>
        <v>239.57633333333325</v>
      </c>
      <c r="AE908" s="54"/>
    </row>
    <row r="909" spans="2:31" x14ac:dyDescent="0.3">
      <c r="B909" s="4" t="s">
        <v>103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8"/>
        <v>0</v>
      </c>
      <c r="AE909" s="54"/>
    </row>
    <row r="910" spans="2:31" x14ac:dyDescent="0.3">
      <c r="B910" s="4" t="s">
        <v>104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26.076833333333305</v>
      </c>
      <c r="N910" s="45">
        <v>23.827166666666674</v>
      </c>
      <c r="O910" s="44">
        <v>38.618333333333368</v>
      </c>
      <c r="P910" s="45">
        <v>25.836666666666652</v>
      </c>
      <c r="Q910" s="44">
        <v>9.571333333333337</v>
      </c>
      <c r="R910" s="45">
        <v>13.985999999999983</v>
      </c>
      <c r="S910" s="44">
        <v>23.150500000000015</v>
      </c>
      <c r="T910" s="45">
        <v>27.912500000000026</v>
      </c>
      <c r="U910" s="44">
        <v>32.145666666666649</v>
      </c>
      <c r="V910" s="45">
        <v>6.235833333333332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8"/>
        <v>227.36083333333335</v>
      </c>
      <c r="AE910" s="54"/>
    </row>
    <row r="911" spans="2:31" x14ac:dyDescent="0.3">
      <c r="B911" s="4" t="s">
        <v>113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8"/>
        <v>0</v>
      </c>
      <c r="AE911" s="54"/>
    </row>
    <row r="912" spans="2:31" x14ac:dyDescent="0.3">
      <c r="B912" s="4" t="s">
        <v>115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0</v>
      </c>
      <c r="O912" s="44">
        <v>81.693000000000055</v>
      </c>
      <c r="P912" s="45">
        <v>89.789999999999978</v>
      </c>
      <c r="Q912" s="44">
        <v>37.318666666666644</v>
      </c>
      <c r="R912" s="45">
        <v>0</v>
      </c>
      <c r="S912" s="44">
        <v>0</v>
      </c>
      <c r="T912" s="45">
        <v>67.080333333333371</v>
      </c>
      <c r="U912" s="44">
        <v>62.659999999999947</v>
      </c>
      <c r="V912" s="45">
        <v>15.877166666666673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8"/>
        <v>354.41916666666668</v>
      </c>
      <c r="AE912" s="54"/>
    </row>
    <row r="913" spans="2:31" x14ac:dyDescent="0.3">
      <c r="B913" s="4" t="s">
        <v>116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8"/>
        <v>0</v>
      </c>
      <c r="AE913" s="54"/>
    </row>
    <row r="914" spans="2:31" x14ac:dyDescent="0.3">
      <c r="B914" s="4" t="s">
        <v>117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18.925666666666675</v>
      </c>
      <c r="N914" s="45">
        <v>15.617666666666674</v>
      </c>
      <c r="O914" s="44">
        <v>14.106833333333331</v>
      </c>
      <c r="P914" s="45">
        <v>10.102000000000002</v>
      </c>
      <c r="Q914" s="44">
        <v>8.5738333333333401</v>
      </c>
      <c r="R914" s="45">
        <v>10.239333333333333</v>
      </c>
      <c r="S914" s="44">
        <v>14.30366666666667</v>
      </c>
      <c r="T914" s="45">
        <v>14.294333333333331</v>
      </c>
      <c r="U914" s="44">
        <v>12.993666666666668</v>
      </c>
      <c r="V914" s="45">
        <v>3.1671666666666676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8"/>
        <v>122.3241666666667</v>
      </c>
      <c r="AE914" s="54"/>
    </row>
    <row r="915" spans="2:31" x14ac:dyDescent="0.3">
      <c r="B915" s="4" t="s">
        <v>119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3.5315000000000007</v>
      </c>
      <c r="M915" s="44">
        <v>32.650000000000034</v>
      </c>
      <c r="N915" s="45">
        <v>65.639999999999958</v>
      </c>
      <c r="O915" s="44">
        <v>82.25</v>
      </c>
      <c r="P915" s="45">
        <v>74.239999999999881</v>
      </c>
      <c r="Q915" s="44">
        <v>72.260000000000119</v>
      </c>
      <c r="R915" s="45">
        <v>66.989999999999895</v>
      </c>
      <c r="S915" s="44">
        <v>61.460000000000029</v>
      </c>
      <c r="T915" s="45">
        <v>58.449999999999946</v>
      </c>
      <c r="U915" s="44">
        <v>56.19000000000004</v>
      </c>
      <c r="V915" s="45">
        <v>12.131333333333339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8"/>
        <v>585.79283333333331</v>
      </c>
      <c r="AE915" s="54"/>
    </row>
    <row r="916" spans="2:31" x14ac:dyDescent="0.3">
      <c r="B916" s="4" t="s">
        <v>120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62.59</v>
      </c>
      <c r="N916" s="45">
        <v>68.53</v>
      </c>
      <c r="O916" s="44">
        <v>65.910000000000011</v>
      </c>
      <c r="P916" s="45">
        <v>53.870000000000005</v>
      </c>
      <c r="Q916" s="44">
        <v>50.620000000000005</v>
      </c>
      <c r="R916" s="45">
        <v>56.870000000000005</v>
      </c>
      <c r="S916" s="44">
        <v>69.930000000000007</v>
      </c>
      <c r="T916" s="45">
        <v>68.290000000000006</v>
      </c>
      <c r="U916" s="44">
        <v>49.38000000000001</v>
      </c>
      <c r="V916" s="45">
        <v>30.990000000000002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8"/>
        <v>576.98000000000013</v>
      </c>
      <c r="AE916" s="54"/>
    </row>
    <row r="917" spans="2:31" x14ac:dyDescent="0.3">
      <c r="B917" s="4" t="s">
        <v>122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3.5500000000000045E-2</v>
      </c>
      <c r="M917" s="44">
        <v>3.9116666666666675</v>
      </c>
      <c r="N917" s="45">
        <v>4.2549999999999999</v>
      </c>
      <c r="O917" s="44">
        <v>4.3538333333333323</v>
      </c>
      <c r="P917" s="45">
        <v>3.4109999999999947</v>
      </c>
      <c r="Q917" s="44">
        <v>2.8700000000000023</v>
      </c>
      <c r="R917" s="45">
        <v>2.9600000000000053</v>
      </c>
      <c r="S917" s="44">
        <v>3.1800000000000046</v>
      </c>
      <c r="T917" s="45">
        <v>2.9600000000000053</v>
      </c>
      <c r="U917" s="44">
        <v>1.4699999999999993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8"/>
        <v>29.407000000000007</v>
      </c>
      <c r="AE917" s="54"/>
    </row>
    <row r="918" spans="2:31" x14ac:dyDescent="0.3">
      <c r="B918" s="4" t="s">
        <v>127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41.12850000000001</v>
      </c>
      <c r="N918" s="45">
        <v>41.138666666666673</v>
      </c>
      <c r="O918" s="44">
        <v>88.230333333333334</v>
      </c>
      <c r="P918" s="45">
        <v>100.44850000000002</v>
      </c>
      <c r="Q918" s="44">
        <v>105.64099999999999</v>
      </c>
      <c r="R918" s="45">
        <v>111.74249999999998</v>
      </c>
      <c r="S918" s="44">
        <v>104.55133333333337</v>
      </c>
      <c r="T918" s="45">
        <v>46.099666666666693</v>
      </c>
      <c r="U918" s="44">
        <v>32.320166666666672</v>
      </c>
      <c r="V918" s="45">
        <v>3.2275000000000014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8"/>
        <v>674.52816666666661</v>
      </c>
      <c r="AE918" s="54"/>
    </row>
    <row r="919" spans="2:31" x14ac:dyDescent="0.3">
      <c r="B919" s="4" t="s">
        <v>301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20.007000000000009</v>
      </c>
      <c r="P919" s="45">
        <v>21.83</v>
      </c>
      <c r="Q919" s="44">
        <v>9.1129999999999942</v>
      </c>
      <c r="R919" s="45">
        <v>0</v>
      </c>
      <c r="S919" s="44">
        <v>0</v>
      </c>
      <c r="T919" s="45">
        <v>17.781500000000001</v>
      </c>
      <c r="U919" s="44">
        <v>18.748666666666672</v>
      </c>
      <c r="V919" s="45">
        <v>0.82333333333333292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>SUM(E919:AB919)</f>
        <v>88.3035</v>
      </c>
      <c r="AE919" s="54"/>
    </row>
    <row r="920" spans="2:31" x14ac:dyDescent="0.3">
      <c r="B920" s="4" t="s">
        <v>302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5.3833333333333337E-2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>SUM(E920:AB920)</f>
        <v>5.3833333333333337E-2</v>
      </c>
      <c r="AE920" s="54"/>
    </row>
    <row r="921" spans="2:31" x14ac:dyDescent="0.3">
      <c r="B921" s="4" t="s">
        <v>303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ref="AD921:AD924" si="209">SUM(E921:AB921)</f>
        <v>0</v>
      </c>
      <c r="AE921" s="54"/>
    </row>
    <row r="922" spans="2:31" x14ac:dyDescent="0.3">
      <c r="B922" s="4" t="s">
        <v>306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9"/>
        <v>0</v>
      </c>
      <c r="AE922" s="54"/>
    </row>
    <row r="923" spans="2:31" x14ac:dyDescent="0.3">
      <c r="B923" s="4" t="s">
        <v>307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51.407166666666676</v>
      </c>
      <c r="N923" s="45">
        <v>45.984500000000004</v>
      </c>
      <c r="O923" s="44">
        <v>38.570833333333347</v>
      </c>
      <c r="P923" s="45">
        <v>28.916833333333326</v>
      </c>
      <c r="Q923" s="44">
        <v>37.48416666666666</v>
      </c>
      <c r="R923" s="45">
        <v>44.7</v>
      </c>
      <c r="S923" s="44">
        <v>48.630833333333349</v>
      </c>
      <c r="T923" s="45">
        <v>57.161166666666666</v>
      </c>
      <c r="U923" s="44">
        <v>51.143999999999977</v>
      </c>
      <c r="V923" s="45">
        <v>7.4833333333333252E-2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9"/>
        <v>404.07433333333336</v>
      </c>
      <c r="AE923" s="54"/>
    </row>
    <row r="924" spans="2:31" x14ac:dyDescent="0.3">
      <c r="B924" s="4" t="s">
        <v>318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4.9333333333333326E-2</v>
      </c>
      <c r="M924" s="44">
        <v>2.0043333333333333</v>
      </c>
      <c r="N924" s="45">
        <v>0.62433333333333318</v>
      </c>
      <c r="O924" s="44">
        <v>2.2506666666666666</v>
      </c>
      <c r="P924" s="45">
        <v>0</v>
      </c>
      <c r="Q924" s="44">
        <v>2.5576666666666634</v>
      </c>
      <c r="R924" s="45">
        <v>5.3655000000000026</v>
      </c>
      <c r="S924" s="44">
        <v>7.0554999999999968</v>
      </c>
      <c r="T924" s="45">
        <v>2.5636666666666725</v>
      </c>
      <c r="U924" s="44">
        <v>3.2239999999999922</v>
      </c>
      <c r="V924" s="45">
        <v>1.7039999999999997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9"/>
        <v>27.398999999999994</v>
      </c>
      <c r="AE924" s="54"/>
    </row>
    <row r="925" spans="2:31" x14ac:dyDescent="0.3">
      <c r="B925" s="4" t="s">
        <v>319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>SUM(E925:AB925)</f>
        <v>0</v>
      </c>
      <c r="AE925" s="54"/>
    </row>
    <row r="926" spans="2:31" x14ac:dyDescent="0.3">
      <c r="B926" s="12" t="s">
        <v>2</v>
      </c>
      <c r="C926" s="12"/>
      <c r="D926" s="12"/>
      <c r="E926" s="13">
        <f>SUM(E855:E925)</f>
        <v>0</v>
      </c>
      <c r="F926" s="13">
        <f t="shared" ref="F926" si="210">SUM(F855:F925)</f>
        <v>0</v>
      </c>
      <c r="G926" s="13">
        <f t="shared" ref="G926" si="211">SUM(G855:G925)</f>
        <v>0</v>
      </c>
      <c r="H926" s="13">
        <f t="shared" ref="H926" si="212">SUM(H855:H925)</f>
        <v>0</v>
      </c>
      <c r="I926" s="13">
        <f t="shared" ref="I926" si="213">SUM(I855:I925)</f>
        <v>0</v>
      </c>
      <c r="J926" s="13">
        <f t="shared" ref="J926" si="214">SUM(J855:J925)</f>
        <v>0</v>
      </c>
      <c r="K926" s="13">
        <f t="shared" ref="K926" si="215">SUM(K855:K925)</f>
        <v>0</v>
      </c>
      <c r="L926" s="13">
        <f t="shared" ref="L926" si="216">SUM(L855:L925)</f>
        <v>86.566999999999979</v>
      </c>
      <c r="M926" s="13">
        <f t="shared" ref="M926" si="217">SUM(M855:M925)</f>
        <v>1446.3901666666666</v>
      </c>
      <c r="N926" s="13">
        <f t="shared" ref="N926" si="218">SUM(N855:N925)</f>
        <v>1564.3093333333334</v>
      </c>
      <c r="O926" s="13">
        <f t="shared" ref="O926" si="219">SUM(O855:O925)</f>
        <v>1931.2331666666666</v>
      </c>
      <c r="P926" s="13">
        <f t="shared" ref="P926" si="220">SUM(P855:P925)</f>
        <v>1922.4714999999987</v>
      </c>
      <c r="Q926" s="13">
        <f t="shared" ref="Q926" si="221">SUM(Q855:Q925)</f>
        <v>1661.0107000000005</v>
      </c>
      <c r="R926" s="13">
        <f t="shared" ref="R926" si="222">SUM(R855:R925)</f>
        <v>1658.4268333333337</v>
      </c>
      <c r="S926" s="13">
        <f t="shared" ref="S926" si="223">SUM(S855:S925)</f>
        <v>1751.653</v>
      </c>
      <c r="T926" s="13">
        <f t="shared" ref="T926" si="224">SUM(T855:T925)</f>
        <v>1778.439833333334</v>
      </c>
      <c r="U926" s="13">
        <f t="shared" ref="U926" si="225">SUM(U855:U925)</f>
        <v>1306.3433333333337</v>
      </c>
      <c r="V926" s="13">
        <f t="shared" ref="V926" si="226">SUM(V855:V925)</f>
        <v>253.94333333333341</v>
      </c>
      <c r="W926" s="13">
        <f t="shared" ref="W926" si="227">SUM(W855:W925)</f>
        <v>0</v>
      </c>
      <c r="X926" s="13">
        <f t="shared" ref="X926" si="228">SUM(X855:X925)</f>
        <v>0</v>
      </c>
      <c r="Y926" s="13">
        <f t="shared" ref="Y926" si="229">SUM(Y855:Y925)</f>
        <v>0</v>
      </c>
      <c r="Z926" s="13">
        <f t="shared" ref="Z926" si="230">SUM(Z855:Z925)</f>
        <v>0</v>
      </c>
      <c r="AA926" s="13">
        <f t="shared" ref="AA926" si="231">SUM(AA855:AA925)</f>
        <v>0</v>
      </c>
      <c r="AB926" s="13">
        <f t="shared" ref="AB926" si="232">SUM(AB855:AB925)</f>
        <v>0</v>
      </c>
      <c r="AC926" s="116">
        <f>SUM(AC855:AE925)</f>
        <v>15360.788199999999</v>
      </c>
      <c r="AD926" s="116"/>
      <c r="AE926" s="116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2:31" x14ac:dyDescent="0.3">
      <c r="B929" s="8">
        <f>'Resumen-Mensual'!$Q$26</f>
        <v>45760</v>
      </c>
    </row>
    <row r="930" spans="2:31" x14ac:dyDescent="0.3">
      <c r="B930" s="8"/>
    </row>
    <row r="931" spans="2:31" x14ac:dyDescent="0.3">
      <c r="B931" s="9" t="s">
        <v>81</v>
      </c>
      <c r="C931" s="10"/>
      <c r="D931" s="10"/>
      <c r="E931" s="11">
        <v>1</v>
      </c>
      <c r="F931" s="11">
        <v>2</v>
      </c>
      <c r="G931" s="11">
        <v>3</v>
      </c>
      <c r="H931" s="11">
        <v>4</v>
      </c>
      <c r="I931" s="11">
        <v>5</v>
      </c>
      <c r="J931" s="11">
        <v>6</v>
      </c>
      <c r="K931" s="11">
        <v>7</v>
      </c>
      <c r="L931" s="11">
        <v>8</v>
      </c>
      <c r="M931" s="11">
        <v>9</v>
      </c>
      <c r="N931" s="11">
        <v>10</v>
      </c>
      <c r="O931" s="11">
        <v>11</v>
      </c>
      <c r="P931" s="11">
        <v>12</v>
      </c>
      <c r="Q931" s="11">
        <v>13</v>
      </c>
      <c r="R931" s="11">
        <v>14</v>
      </c>
      <c r="S931" s="11">
        <v>15</v>
      </c>
      <c r="T931" s="11">
        <v>16</v>
      </c>
      <c r="U931" s="11">
        <v>17</v>
      </c>
      <c r="V931" s="11">
        <v>18</v>
      </c>
      <c r="W931" s="11">
        <v>19</v>
      </c>
      <c r="X931" s="11">
        <v>20</v>
      </c>
      <c r="Y931" s="11">
        <v>21</v>
      </c>
      <c r="Z931" s="11">
        <v>22</v>
      </c>
      <c r="AA931" s="11">
        <v>23</v>
      </c>
      <c r="AB931" s="11">
        <v>24</v>
      </c>
      <c r="AC931" s="99" t="s">
        <v>2</v>
      </c>
      <c r="AD931" s="99"/>
      <c r="AE931" s="99"/>
    </row>
    <row r="932" spans="2:31" x14ac:dyDescent="0.3">
      <c r="B932" s="14" t="s">
        <v>37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0.12183333333333347</v>
      </c>
      <c r="O932" s="44">
        <v>0.28099999999999997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6"/>
      <c r="AD932" s="57">
        <f>SUM(E932:AB932)</f>
        <v>0.40283333333333343</v>
      </c>
      <c r="AE932" s="56"/>
    </row>
    <row r="933" spans="2:31" x14ac:dyDescent="0.3">
      <c r="B933" s="14" t="s">
        <v>38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1.494</v>
      </c>
      <c r="M933" s="44">
        <v>0.85783333333333367</v>
      </c>
      <c r="N933" s="45">
        <v>3.7103333333333302</v>
      </c>
      <c r="O933" s="44">
        <v>4.3093333333333339</v>
      </c>
      <c r="P933" s="45">
        <v>4.4485000000000001</v>
      </c>
      <c r="Q933" s="44">
        <v>4.6489999999999974</v>
      </c>
      <c r="R933" s="45">
        <v>4.7756666666666661</v>
      </c>
      <c r="S933" s="44">
        <v>4.4763333333333337</v>
      </c>
      <c r="T933" s="45">
        <v>4.131333333333334</v>
      </c>
      <c r="U933" s="44">
        <v>1.1523333333333334</v>
      </c>
      <c r="V933" s="45">
        <v>1.0833333333333332E-2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>SUM(E933:AB933)</f>
        <v>34.015499999999989</v>
      </c>
      <c r="AE933" s="54"/>
    </row>
    <row r="934" spans="2:31" x14ac:dyDescent="0.3">
      <c r="B934" s="14" t="s">
        <v>39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0.48000000000000026</v>
      </c>
      <c r="M934" s="44">
        <v>6.6999999999999931</v>
      </c>
      <c r="N934" s="45">
        <v>11.700000000000008</v>
      </c>
      <c r="O934" s="44">
        <v>15</v>
      </c>
      <c r="P934" s="45">
        <v>15</v>
      </c>
      <c r="Q934" s="44">
        <v>15</v>
      </c>
      <c r="R934" s="45">
        <v>15</v>
      </c>
      <c r="S934" s="44">
        <v>15</v>
      </c>
      <c r="T934" s="45">
        <v>15</v>
      </c>
      <c r="U934" s="44">
        <v>10.799999999999995</v>
      </c>
      <c r="V934" s="45">
        <v>2.8583333333333334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ref="AD934:AD995" si="233">SUM(E934:AB934)</f>
        <v>122.53833333333333</v>
      </c>
      <c r="AE934" s="54"/>
    </row>
    <row r="935" spans="2:31" x14ac:dyDescent="0.3">
      <c r="B935" s="14" t="s">
        <v>40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1.9303333333333335</v>
      </c>
      <c r="M935" s="44">
        <v>36.744833333333339</v>
      </c>
      <c r="N935" s="45">
        <v>57.9435</v>
      </c>
      <c r="O935" s="44">
        <v>41.789833333333348</v>
      </c>
      <c r="P935" s="45">
        <v>37.044000000000004</v>
      </c>
      <c r="Q935" s="44">
        <v>32.211833333333338</v>
      </c>
      <c r="R935" s="45">
        <v>35.836666666666659</v>
      </c>
      <c r="S935" s="44">
        <v>37.628999999999976</v>
      </c>
      <c r="T935" s="45">
        <v>32.433166666666686</v>
      </c>
      <c r="U935" s="44">
        <v>35.68983333333334</v>
      </c>
      <c r="V935" s="45">
        <v>2.9358333333333326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33"/>
        <v>352.18883333333338</v>
      </c>
      <c r="AE935" s="54"/>
    </row>
    <row r="936" spans="2:31" x14ac:dyDescent="0.3">
      <c r="B936" s="14" t="s">
        <v>41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33"/>
        <v>0</v>
      </c>
      <c r="AE936" s="54"/>
    </row>
    <row r="937" spans="2:31" x14ac:dyDescent="0.3">
      <c r="B937" s="14" t="s">
        <v>42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9.3660000000000068</v>
      </c>
      <c r="M937" s="44">
        <v>60.440000000000047</v>
      </c>
      <c r="N937" s="45">
        <v>94.909999999999911</v>
      </c>
      <c r="O937" s="44">
        <v>103.02000000000015</v>
      </c>
      <c r="P937" s="45">
        <v>106.52999999999997</v>
      </c>
      <c r="Q937" s="44">
        <v>105.6400000000001</v>
      </c>
      <c r="R937" s="45">
        <v>102.22000000000003</v>
      </c>
      <c r="S937" s="44">
        <v>97.060000000000088</v>
      </c>
      <c r="T937" s="45">
        <v>94.859999999999943</v>
      </c>
      <c r="U937" s="44">
        <v>91.880000000000081</v>
      </c>
      <c r="V937" s="45">
        <v>41.633666666666677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233"/>
        <v>907.559666666667</v>
      </c>
      <c r="AE937" s="54"/>
    </row>
    <row r="938" spans="2:31" x14ac:dyDescent="0.3">
      <c r="B938" s="14" t="s">
        <v>43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10.08</v>
      </c>
      <c r="M938" s="44">
        <v>11.889999999999993</v>
      </c>
      <c r="N938" s="45">
        <v>9.1200000000000045</v>
      </c>
      <c r="O938" s="44">
        <v>9.8299999999999983</v>
      </c>
      <c r="P938" s="45">
        <v>9.980000000000004</v>
      </c>
      <c r="Q938" s="44">
        <v>9.4900000000000091</v>
      </c>
      <c r="R938" s="45">
        <v>7.7800000000000011</v>
      </c>
      <c r="S938" s="44">
        <v>6.2199999999999989</v>
      </c>
      <c r="T938" s="45">
        <v>4.5100000000000051</v>
      </c>
      <c r="U938" s="44">
        <v>8.3100000000000023</v>
      </c>
      <c r="V938" s="45">
        <v>18.375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233"/>
        <v>105.58500000000002</v>
      </c>
      <c r="AE938" s="54"/>
    </row>
    <row r="939" spans="2:31" x14ac:dyDescent="0.3">
      <c r="B939" s="14" t="s">
        <v>44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1.6146666666666674</v>
      </c>
      <c r="M939" s="44">
        <v>26.025999999999986</v>
      </c>
      <c r="N939" s="45">
        <v>27.171333333333344</v>
      </c>
      <c r="O939" s="44">
        <v>15.829499999999996</v>
      </c>
      <c r="P939" s="45">
        <v>12.87833333333333</v>
      </c>
      <c r="Q939" s="44">
        <v>11.926499999999995</v>
      </c>
      <c r="R939" s="45">
        <v>15.725833333333329</v>
      </c>
      <c r="S939" s="44">
        <v>20.949000000000002</v>
      </c>
      <c r="T939" s="45">
        <v>19.564833333333318</v>
      </c>
      <c r="U939" s="44">
        <v>14.665666666666665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233"/>
        <v>166.35166666666663</v>
      </c>
      <c r="AE939" s="54"/>
    </row>
    <row r="940" spans="2:31" x14ac:dyDescent="0.3">
      <c r="B940" s="14" t="s">
        <v>45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2.2640000000000002</v>
      </c>
      <c r="M940" s="44">
        <v>2.353166666666668</v>
      </c>
      <c r="N940" s="45">
        <v>1.8283333333333329</v>
      </c>
      <c r="O940" s="44">
        <v>1.5528333333333331</v>
      </c>
      <c r="P940" s="45">
        <v>15.398999999999999</v>
      </c>
      <c r="Q940" s="44">
        <v>23.865000000000009</v>
      </c>
      <c r="R940" s="45">
        <v>14.436333333333332</v>
      </c>
      <c r="S940" s="44">
        <v>15.542166666666672</v>
      </c>
      <c r="T940" s="45">
        <v>10.906499999999999</v>
      </c>
      <c r="U940" s="44">
        <v>9.2363333333333326</v>
      </c>
      <c r="V940" s="45">
        <v>0.10983333333333335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233"/>
        <v>97.493499999999997</v>
      </c>
      <c r="AE940" s="54"/>
    </row>
    <row r="941" spans="2:31" x14ac:dyDescent="0.3">
      <c r="B941" s="14" t="s">
        <v>46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11.560000000000002</v>
      </c>
      <c r="M941" s="44">
        <v>32.316166666666668</v>
      </c>
      <c r="N941" s="45">
        <v>34.40733333333332</v>
      </c>
      <c r="O941" s="44">
        <v>23.069666666666663</v>
      </c>
      <c r="P941" s="45">
        <v>22.755166666666653</v>
      </c>
      <c r="Q941" s="44">
        <v>21.349833333333333</v>
      </c>
      <c r="R941" s="45">
        <v>24.969000000000005</v>
      </c>
      <c r="S941" s="44">
        <v>28.451666666666672</v>
      </c>
      <c r="T941" s="45">
        <v>27.357166666666682</v>
      </c>
      <c r="U941" s="44">
        <v>25.403000000000013</v>
      </c>
      <c r="V941" s="45">
        <v>2.5439999999999992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233"/>
        <v>254.18300000000002</v>
      </c>
      <c r="AE941" s="54"/>
    </row>
    <row r="942" spans="2:31" x14ac:dyDescent="0.3">
      <c r="B942" s="14" t="s">
        <v>47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5.4300000000000033</v>
      </c>
      <c r="M942" s="44">
        <v>12.29</v>
      </c>
      <c r="N942" s="45">
        <v>13.12</v>
      </c>
      <c r="O942" s="44">
        <v>10.93</v>
      </c>
      <c r="P942" s="45">
        <v>10.62</v>
      </c>
      <c r="Q942" s="44">
        <v>10.530000000000001</v>
      </c>
      <c r="R942" s="45">
        <v>10.470000000000002</v>
      </c>
      <c r="S942" s="44">
        <v>10.369999999999997</v>
      </c>
      <c r="T942" s="45">
        <v>10.079999999999998</v>
      </c>
      <c r="U942" s="44">
        <v>7.65</v>
      </c>
      <c r="V942" s="45">
        <v>5.0224999999999991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233"/>
        <v>106.51249999999999</v>
      </c>
      <c r="AE942" s="54"/>
    </row>
    <row r="943" spans="2:31" x14ac:dyDescent="0.3">
      <c r="B943" s="14" t="s">
        <v>48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0.92716666666666658</v>
      </c>
      <c r="M943" s="44">
        <v>9.5398333333333216</v>
      </c>
      <c r="N943" s="45">
        <v>13.094333333333331</v>
      </c>
      <c r="O943" s="44">
        <v>12.369999999999997</v>
      </c>
      <c r="P943" s="45">
        <v>12.166000000000009</v>
      </c>
      <c r="Q943" s="44">
        <v>12.162499999999985</v>
      </c>
      <c r="R943" s="45">
        <v>12.059999999999986</v>
      </c>
      <c r="S943" s="44">
        <v>11.772166666666665</v>
      </c>
      <c r="T943" s="45">
        <v>10.913333333333334</v>
      </c>
      <c r="U943" s="44">
        <v>7.0486666666666711</v>
      </c>
      <c r="V943" s="45">
        <v>0.30416666666666675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233"/>
        <v>102.35816666666662</v>
      </c>
      <c r="AE943" s="54"/>
    </row>
    <row r="944" spans="2:31" x14ac:dyDescent="0.3">
      <c r="B944" s="14" t="s">
        <v>49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1.0906666666666662</v>
      </c>
      <c r="M944" s="44">
        <v>46.094666666666654</v>
      </c>
      <c r="N944" s="45">
        <v>75.644166666666663</v>
      </c>
      <c r="O944" s="44">
        <v>80.467166666666657</v>
      </c>
      <c r="P944" s="45">
        <v>80.62566666666666</v>
      </c>
      <c r="Q944" s="44">
        <v>80.70350000000002</v>
      </c>
      <c r="R944" s="45">
        <v>87.042833333333334</v>
      </c>
      <c r="S944" s="44">
        <v>91.697000000000017</v>
      </c>
      <c r="T944" s="45">
        <v>67.80183333333332</v>
      </c>
      <c r="U944" s="44">
        <v>70.102166666666662</v>
      </c>
      <c r="V944" s="45">
        <v>1.5453333333333326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233"/>
        <v>682.81500000000005</v>
      </c>
      <c r="AE944" s="54"/>
    </row>
    <row r="945" spans="2:31" x14ac:dyDescent="0.3">
      <c r="B945" s="14" t="s">
        <v>50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2.8366666666666669</v>
      </c>
      <c r="M945" s="44">
        <v>18.094666666666665</v>
      </c>
      <c r="N945" s="45">
        <v>18.018666666666668</v>
      </c>
      <c r="O945" s="44">
        <v>13.873999999999993</v>
      </c>
      <c r="P945" s="45">
        <v>12.427666666666672</v>
      </c>
      <c r="Q945" s="44">
        <v>15.875833333333336</v>
      </c>
      <c r="R945" s="45">
        <v>14.502166666666669</v>
      </c>
      <c r="S945" s="44">
        <v>16.807499999999994</v>
      </c>
      <c r="T945" s="45">
        <v>13.351333333333335</v>
      </c>
      <c r="U945" s="44">
        <v>21.362333333333332</v>
      </c>
      <c r="V945" s="45">
        <v>1.1466666666666663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233"/>
        <v>148.29749999999999</v>
      </c>
      <c r="AE945" s="54"/>
    </row>
    <row r="946" spans="2:31" x14ac:dyDescent="0.3">
      <c r="B946" s="14" t="s">
        <v>109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2.0833333333333245E-2</v>
      </c>
      <c r="M946" s="44">
        <v>13.478000000000007</v>
      </c>
      <c r="N946" s="45">
        <v>19.40966666666667</v>
      </c>
      <c r="O946" s="44">
        <v>14.241500000000014</v>
      </c>
      <c r="P946" s="45">
        <v>12.389999999999988</v>
      </c>
      <c r="Q946" s="44">
        <v>10.172666666666675</v>
      </c>
      <c r="R946" s="45">
        <v>11.568333333333333</v>
      </c>
      <c r="S946" s="44">
        <v>12.894000000000011</v>
      </c>
      <c r="T946" s="45">
        <v>12.665833333333342</v>
      </c>
      <c r="U946" s="44">
        <v>17.462166666666658</v>
      </c>
      <c r="V946" s="45">
        <v>4.8165000000000004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233"/>
        <v>129.11950000000002</v>
      </c>
      <c r="AE946" s="54"/>
    </row>
    <row r="947" spans="2:31" x14ac:dyDescent="0.3">
      <c r="B947" s="14" t="s">
        <v>51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0.42599999999999982</v>
      </c>
      <c r="M947" s="44">
        <v>23.289666666666687</v>
      </c>
      <c r="N947" s="45">
        <v>65.48899999999999</v>
      </c>
      <c r="O947" s="44">
        <v>42.640333333333309</v>
      </c>
      <c r="P947" s="45">
        <v>36.211333333333329</v>
      </c>
      <c r="Q947" s="44">
        <v>32.650666666666659</v>
      </c>
      <c r="R947" s="45">
        <v>47.01183333333335</v>
      </c>
      <c r="S947" s="44">
        <v>60.045333333333332</v>
      </c>
      <c r="T947" s="45">
        <v>57.776333333333341</v>
      </c>
      <c r="U947" s="44">
        <v>65.567833333333326</v>
      </c>
      <c r="V947" s="45">
        <v>4.4971666666666632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3"/>
        <v>435.60550000000001</v>
      </c>
      <c r="AE947" s="54"/>
    </row>
    <row r="948" spans="2:31" x14ac:dyDescent="0.3">
      <c r="B948" s="14" t="s">
        <v>52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0.1249999999999995</v>
      </c>
      <c r="M948" s="44">
        <v>16.603833333333331</v>
      </c>
      <c r="N948" s="45">
        <v>17.654333333333327</v>
      </c>
      <c r="O948" s="44">
        <v>11.035333333333323</v>
      </c>
      <c r="P948" s="45">
        <v>9.8866666666666667</v>
      </c>
      <c r="Q948" s="44">
        <v>9.3291666666666639</v>
      </c>
      <c r="R948" s="45">
        <v>11.735333333333335</v>
      </c>
      <c r="S948" s="44">
        <v>13.796333333333331</v>
      </c>
      <c r="T948" s="45">
        <v>13.973333333333334</v>
      </c>
      <c r="U948" s="44">
        <v>11.440166666666668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3"/>
        <v>115.57949999999998</v>
      </c>
      <c r="AE948" s="54"/>
    </row>
    <row r="949" spans="2:31" x14ac:dyDescent="0.3">
      <c r="B949" s="14" t="s">
        <v>53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0.44216666666666693</v>
      </c>
      <c r="M949" s="44">
        <v>39.110833333333332</v>
      </c>
      <c r="N949" s="45">
        <v>63.019333333333343</v>
      </c>
      <c r="O949" s="44">
        <v>64.096333333333334</v>
      </c>
      <c r="P949" s="45">
        <v>63.898833333333329</v>
      </c>
      <c r="Q949" s="44">
        <v>63.026333333333326</v>
      </c>
      <c r="R949" s="45">
        <v>63.655666666666669</v>
      </c>
      <c r="S949" s="44">
        <v>62.387833333333333</v>
      </c>
      <c r="T949" s="45">
        <v>60.285333333333327</v>
      </c>
      <c r="U949" s="44">
        <v>34.560833333333335</v>
      </c>
      <c r="V949" s="45">
        <v>0.59950000000000037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3"/>
        <v>515.08300000000008</v>
      </c>
      <c r="AE949" s="54"/>
    </row>
    <row r="950" spans="2:31" x14ac:dyDescent="0.3">
      <c r="B950" s="14" t="s">
        <v>54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19.279833333333329</v>
      </c>
      <c r="M950" s="44">
        <v>18.771166666666666</v>
      </c>
      <c r="N950" s="45">
        <v>14.328499999999998</v>
      </c>
      <c r="O950" s="44">
        <v>3.362499999999998</v>
      </c>
      <c r="P950" s="45">
        <v>8.7333333333333124E-2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3"/>
        <v>55.829333333333324</v>
      </c>
      <c r="AE950" s="54"/>
    </row>
    <row r="951" spans="2:31" x14ac:dyDescent="0.3">
      <c r="B951" s="4" t="s">
        <v>55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14.13149999999999</v>
      </c>
      <c r="M951" s="44">
        <v>53.647499999999937</v>
      </c>
      <c r="N951" s="45">
        <v>48.499166666666675</v>
      </c>
      <c r="O951" s="44">
        <v>42.919166666666655</v>
      </c>
      <c r="P951" s="45">
        <v>35.76283333333334</v>
      </c>
      <c r="Q951" s="44">
        <v>35.104333333333336</v>
      </c>
      <c r="R951" s="45">
        <v>39.306666666666658</v>
      </c>
      <c r="S951" s="44">
        <v>47.241166666666665</v>
      </c>
      <c r="T951" s="45">
        <v>44.30999999999996</v>
      </c>
      <c r="U951" s="44">
        <v>43.986166666666662</v>
      </c>
      <c r="V951" s="45">
        <v>4.3038333333333343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3"/>
        <v>409.21233333333322</v>
      </c>
      <c r="AE951" s="54"/>
    </row>
    <row r="952" spans="2:31" x14ac:dyDescent="0.3">
      <c r="B952" s="4" t="s">
        <v>56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3.7041666666666666</v>
      </c>
      <c r="M952" s="44">
        <v>22.047999999999995</v>
      </c>
      <c r="N952" s="45">
        <v>31.585000000000001</v>
      </c>
      <c r="O952" s="44">
        <v>30.6965</v>
      </c>
      <c r="P952" s="45">
        <v>31.161999999999995</v>
      </c>
      <c r="Q952" s="44">
        <v>30.452500000000001</v>
      </c>
      <c r="R952" s="45">
        <v>30.280833333333305</v>
      </c>
      <c r="S952" s="44">
        <v>30.364166666666694</v>
      </c>
      <c r="T952" s="45">
        <v>30.447500000000023</v>
      </c>
      <c r="U952" s="44">
        <v>21.388833333333324</v>
      </c>
      <c r="V952" s="45">
        <v>1.5864999999999998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3"/>
        <v>263.71600000000001</v>
      </c>
      <c r="AE952" s="54"/>
    </row>
    <row r="953" spans="2:31" x14ac:dyDescent="0.3">
      <c r="B953" s="4" t="s">
        <v>110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4.1094999999999997</v>
      </c>
      <c r="M953" s="44">
        <v>11.068666666666662</v>
      </c>
      <c r="N953" s="45">
        <v>17.059666666666676</v>
      </c>
      <c r="O953" s="44">
        <v>15.756333333333332</v>
      </c>
      <c r="P953" s="45">
        <v>22.622499999999985</v>
      </c>
      <c r="Q953" s="44">
        <v>23.12833333333333</v>
      </c>
      <c r="R953" s="45">
        <v>23.224166666666665</v>
      </c>
      <c r="S953" s="44">
        <v>20.490666666666662</v>
      </c>
      <c r="T953" s="45">
        <v>19.494000000000003</v>
      </c>
      <c r="U953" s="44">
        <v>24.782666666666668</v>
      </c>
      <c r="V953" s="45">
        <v>5.0259999999999998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3"/>
        <v>186.76249999999999</v>
      </c>
      <c r="AE953" s="54"/>
    </row>
    <row r="954" spans="2:31" x14ac:dyDescent="0.3">
      <c r="B954" s="4" t="s">
        <v>57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1.0721666666666667</v>
      </c>
      <c r="M954" s="44">
        <v>6.3123333333333376</v>
      </c>
      <c r="N954" s="45">
        <v>6.0626666666666642</v>
      </c>
      <c r="O954" s="44">
        <v>3.4216666666666646</v>
      </c>
      <c r="P954" s="45">
        <v>1.3800000000000006</v>
      </c>
      <c r="Q954" s="44">
        <v>1.3800000000000006</v>
      </c>
      <c r="R954" s="45">
        <v>1.3800000000000006</v>
      </c>
      <c r="S954" s="44">
        <v>1.2800000000000007</v>
      </c>
      <c r="T954" s="45">
        <v>0.880000000000002</v>
      </c>
      <c r="U954" s="44">
        <v>4.7196666666666678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3"/>
        <v>27.888500000000001</v>
      </c>
      <c r="AE954" s="54"/>
    </row>
    <row r="955" spans="2:31" x14ac:dyDescent="0.3">
      <c r="B955" s="4" t="s">
        <v>58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2.6194999999999991</v>
      </c>
      <c r="M955" s="44">
        <v>7.287166666666665</v>
      </c>
      <c r="N955" s="45">
        <v>15.740333333333332</v>
      </c>
      <c r="O955" s="44">
        <v>8.89</v>
      </c>
      <c r="P955" s="45">
        <v>8.220000000000006</v>
      </c>
      <c r="Q955" s="44">
        <v>8.5100000000000051</v>
      </c>
      <c r="R955" s="45">
        <v>9.5799999999999983</v>
      </c>
      <c r="S955" s="44">
        <v>6.8499999999999943</v>
      </c>
      <c r="T955" s="45">
        <v>8.3300000000000054</v>
      </c>
      <c r="U955" s="44">
        <v>4.5324999999999998</v>
      </c>
      <c r="V955" s="45">
        <v>1.6666666666666312E-3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3"/>
        <v>80.561166666666679</v>
      </c>
      <c r="AE955" s="54"/>
    </row>
    <row r="956" spans="2:31" x14ac:dyDescent="0.3">
      <c r="B956" s="4" t="s">
        <v>111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0.43499999999999994</v>
      </c>
      <c r="M956" s="44">
        <v>5.4634999999999971</v>
      </c>
      <c r="N956" s="45">
        <v>9.5578333333333276</v>
      </c>
      <c r="O956" s="44">
        <v>6.7055000000000016</v>
      </c>
      <c r="P956" s="45">
        <v>4.4661666666666662</v>
      </c>
      <c r="Q956" s="44">
        <v>3.5814999999999979</v>
      </c>
      <c r="R956" s="45">
        <v>5.0036666666666658</v>
      </c>
      <c r="S956" s="44">
        <v>7.0399999999999965</v>
      </c>
      <c r="T956" s="45">
        <v>7.7423333333333337</v>
      </c>
      <c r="U956" s="44">
        <v>9.1269999999999989</v>
      </c>
      <c r="V956" s="45">
        <v>2.0068333333333332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3"/>
        <v>61.129333333333321</v>
      </c>
      <c r="AE956" s="54"/>
    </row>
    <row r="957" spans="2:31" x14ac:dyDescent="0.3">
      <c r="B957" s="4" t="s">
        <v>59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9.6166666666666678E-2</v>
      </c>
      <c r="M957" s="44">
        <v>2.4704999999999999</v>
      </c>
      <c r="N957" s="45">
        <v>9.8054999999999986</v>
      </c>
      <c r="O957" s="44">
        <v>5.3129999999999988</v>
      </c>
      <c r="P957" s="45">
        <v>3.416166666666669</v>
      </c>
      <c r="Q957" s="44">
        <v>1.7888333333333373</v>
      </c>
      <c r="R957" s="45">
        <v>3.6680000000000073</v>
      </c>
      <c r="S957" s="44">
        <v>4.2800000000000011</v>
      </c>
      <c r="T957" s="45">
        <v>4.1299999999999972</v>
      </c>
      <c r="U957" s="44">
        <v>9.5090000000000039</v>
      </c>
      <c r="V957" s="45">
        <v>0.58066666666666655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3"/>
        <v>45.057833333333342</v>
      </c>
      <c r="AE957" s="54"/>
    </row>
    <row r="958" spans="2:31" x14ac:dyDescent="0.3">
      <c r="B958" s="4" t="s">
        <v>60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2.7419999999999978</v>
      </c>
      <c r="M958" s="44">
        <v>20.009999999999994</v>
      </c>
      <c r="N958" s="45">
        <v>34.52999999999998</v>
      </c>
      <c r="O958" s="44">
        <v>38.739999999999981</v>
      </c>
      <c r="P958" s="45">
        <v>38.75</v>
      </c>
      <c r="Q958" s="44">
        <v>38.5</v>
      </c>
      <c r="R958" s="45">
        <v>37.089999999999989</v>
      </c>
      <c r="S958" s="44">
        <v>34.380000000000059</v>
      </c>
      <c r="T958" s="45">
        <v>32.430000000000021</v>
      </c>
      <c r="U958" s="44">
        <v>31.289999999999974</v>
      </c>
      <c r="V958" s="45">
        <v>15.778000000000016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3"/>
        <v>324.23999999999995</v>
      </c>
      <c r="AE958" s="54"/>
    </row>
    <row r="959" spans="2:31" x14ac:dyDescent="0.3">
      <c r="B959" s="4" t="s">
        <v>61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1.1399999999999997</v>
      </c>
      <c r="M959" s="44">
        <v>46.199999999999974</v>
      </c>
      <c r="N959" s="45">
        <v>72</v>
      </c>
      <c r="O959" s="44">
        <v>80.300000000000097</v>
      </c>
      <c r="P959" s="45">
        <v>84.5</v>
      </c>
      <c r="Q959" s="44">
        <v>81</v>
      </c>
      <c r="R959" s="45">
        <v>79</v>
      </c>
      <c r="S959" s="44">
        <v>75.599999999999966</v>
      </c>
      <c r="T959" s="45">
        <v>70.099999999999952</v>
      </c>
      <c r="U959" s="44">
        <v>63.199999999999932</v>
      </c>
      <c r="V959" s="45">
        <v>34.218333333333362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3"/>
        <v>687.25833333333321</v>
      </c>
      <c r="AE959" s="54"/>
    </row>
    <row r="960" spans="2:31" x14ac:dyDescent="0.3">
      <c r="B960" s="4" t="s">
        <v>62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0.46299999999999986</v>
      </c>
      <c r="M960" s="44">
        <v>8.7496666666666592</v>
      </c>
      <c r="N960" s="45">
        <v>16.49049999999998</v>
      </c>
      <c r="O960" s="44">
        <v>19.257166666666684</v>
      </c>
      <c r="P960" s="45">
        <v>26.623833333333334</v>
      </c>
      <c r="Q960" s="44">
        <v>28.99466666666666</v>
      </c>
      <c r="R960" s="45">
        <v>22.094333333333335</v>
      </c>
      <c r="S960" s="44">
        <v>30.384999999999994</v>
      </c>
      <c r="T960" s="45">
        <v>25.245999999999992</v>
      </c>
      <c r="U960" s="44">
        <v>27.358999999999984</v>
      </c>
      <c r="V960" s="45">
        <v>6.0743333333333336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3"/>
        <v>211.73749999999995</v>
      </c>
      <c r="AE960" s="54"/>
    </row>
    <row r="961" spans="2:31" x14ac:dyDescent="0.3">
      <c r="B961" s="4" t="s">
        <v>63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2.2491666666666665</v>
      </c>
      <c r="M961" s="44">
        <v>32.092499999999959</v>
      </c>
      <c r="N961" s="45">
        <v>48.59249999999993</v>
      </c>
      <c r="O961" s="44">
        <v>12.322333333333336</v>
      </c>
      <c r="P961" s="45">
        <v>48.707166666666673</v>
      </c>
      <c r="Q961" s="44">
        <v>45.858166666666662</v>
      </c>
      <c r="R961" s="45">
        <v>29.009000000000004</v>
      </c>
      <c r="S961" s="44">
        <v>63.984833333333334</v>
      </c>
      <c r="T961" s="45">
        <v>63.288666666666693</v>
      </c>
      <c r="U961" s="44">
        <v>33.295666666666669</v>
      </c>
      <c r="V961" s="45">
        <v>3.2291666666666661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3"/>
        <v>382.62916666666661</v>
      </c>
      <c r="AE961" s="54"/>
    </row>
    <row r="962" spans="2:31" x14ac:dyDescent="0.3">
      <c r="B962" s="4" t="s">
        <v>64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4.9860000000000007</v>
      </c>
      <c r="M962" s="44">
        <v>35.650000000000041</v>
      </c>
      <c r="N962" s="45">
        <v>47.099999999999945</v>
      </c>
      <c r="O962" s="44">
        <v>48.039999999999971</v>
      </c>
      <c r="P962" s="45">
        <v>47.579999999999956</v>
      </c>
      <c r="Q962" s="44">
        <v>47.420000000000044</v>
      </c>
      <c r="R962" s="45">
        <v>47.980000000000011</v>
      </c>
      <c r="S962" s="44">
        <v>48.739999999999938</v>
      </c>
      <c r="T962" s="45">
        <v>48.139999999999993</v>
      </c>
      <c r="U962" s="44">
        <v>42.070000000000014</v>
      </c>
      <c r="V962" s="45">
        <v>13.295333333333319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3"/>
        <v>431.00133333333321</v>
      </c>
      <c r="AE962" s="54"/>
    </row>
    <row r="963" spans="2:31" x14ac:dyDescent="0.3">
      <c r="B963" s="4" t="s">
        <v>112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8.4</v>
      </c>
      <c r="M963" s="44">
        <v>47.099999999999945</v>
      </c>
      <c r="N963" s="45">
        <v>62</v>
      </c>
      <c r="O963" s="44">
        <v>63.599999999999937</v>
      </c>
      <c r="P963" s="45">
        <v>63.800000000000068</v>
      </c>
      <c r="Q963" s="44">
        <v>63.800000000000068</v>
      </c>
      <c r="R963" s="45">
        <v>63.800000000000068</v>
      </c>
      <c r="S963" s="44">
        <v>63.5</v>
      </c>
      <c r="T963" s="45">
        <v>61.900000000000063</v>
      </c>
      <c r="U963" s="44">
        <v>46.199999999999974</v>
      </c>
      <c r="V963" s="45">
        <v>10.698333333333343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3"/>
        <v>554.79833333333352</v>
      </c>
      <c r="AE963" s="54"/>
    </row>
    <row r="964" spans="2:31" x14ac:dyDescent="0.3">
      <c r="B964" s="4" t="s">
        <v>65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2.5439999999999996</v>
      </c>
      <c r="M964" s="44">
        <v>11.645166666666658</v>
      </c>
      <c r="N964" s="45">
        <v>19.080000000000005</v>
      </c>
      <c r="O964" s="44">
        <v>9.2099999999999973</v>
      </c>
      <c r="P964" s="45">
        <v>8.3499999999999979</v>
      </c>
      <c r="Q964" s="44">
        <v>7.9499999999999993</v>
      </c>
      <c r="R964" s="45">
        <v>9.0399999999999991</v>
      </c>
      <c r="S964" s="44">
        <v>11.35</v>
      </c>
      <c r="T964" s="45">
        <v>21.059999999999967</v>
      </c>
      <c r="U964" s="44">
        <v>19.216999999999999</v>
      </c>
      <c r="V964" s="45">
        <v>7.9134999999999991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3"/>
        <v>127.35966666666663</v>
      </c>
      <c r="AE964" s="54"/>
    </row>
    <row r="965" spans="2:31" x14ac:dyDescent="0.3">
      <c r="B965" s="4" t="s">
        <v>66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3"/>
        <v>0</v>
      </c>
      <c r="AE965" s="54"/>
    </row>
    <row r="966" spans="2:31" x14ac:dyDescent="0.3">
      <c r="B966" s="4" t="s">
        <v>67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0.46549999999999986</v>
      </c>
      <c r="M966" s="44">
        <v>0.43566666666666676</v>
      </c>
      <c r="N966" s="45">
        <v>0.70433333333333337</v>
      </c>
      <c r="O966" s="44">
        <v>0.23950000000000016</v>
      </c>
      <c r="P966" s="45">
        <v>2.5833333333333285E-2</v>
      </c>
      <c r="Q966" s="44">
        <v>0.13266666666666596</v>
      </c>
      <c r="R966" s="45">
        <v>5.6666666666666055E-3</v>
      </c>
      <c r="S966" s="44">
        <v>0.98850000000000093</v>
      </c>
      <c r="T966" s="45">
        <v>2.4833333333333336E-2</v>
      </c>
      <c r="U966" s="44">
        <v>0.25450000000000023</v>
      </c>
      <c r="V966" s="45">
        <v>0.38516666666666671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3"/>
        <v>3.6621666666666672</v>
      </c>
      <c r="AE966" s="54"/>
    </row>
    <row r="967" spans="2:31" x14ac:dyDescent="0.3">
      <c r="B967" s="4" t="s">
        <v>68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8.7658333333333349</v>
      </c>
      <c r="M967" s="44">
        <v>12.856333333333337</v>
      </c>
      <c r="N967" s="45">
        <v>76.908833333333334</v>
      </c>
      <c r="O967" s="44">
        <v>103.27316666666658</v>
      </c>
      <c r="P967" s="45">
        <v>141.06783333333334</v>
      </c>
      <c r="Q967" s="44">
        <v>139.06833333333333</v>
      </c>
      <c r="R967" s="45">
        <v>152.95400000000004</v>
      </c>
      <c r="S967" s="44">
        <v>124.96749999999999</v>
      </c>
      <c r="T967" s="45">
        <v>52.947499999999991</v>
      </c>
      <c r="U967" s="44">
        <v>16.267499999999998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3"/>
        <v>829.0768333333333</v>
      </c>
      <c r="AE967" s="54"/>
    </row>
    <row r="968" spans="2:31" x14ac:dyDescent="0.3">
      <c r="B968" s="4" t="s">
        <v>69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1.5910000000000002</v>
      </c>
      <c r="M968" s="44">
        <v>1.5521666666666671</v>
      </c>
      <c r="N968" s="45">
        <v>2.0218333333333351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0</v>
      </c>
      <c r="U968" s="44">
        <v>3.5369999999999986</v>
      </c>
      <c r="V968" s="45">
        <v>1.3833333333333329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3"/>
        <v>10.085333333333335</v>
      </c>
      <c r="AE968" s="54"/>
    </row>
    <row r="969" spans="2:31" x14ac:dyDescent="0.3">
      <c r="B969" s="4" t="s">
        <v>70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22.938000000000006</v>
      </c>
      <c r="M969" s="44">
        <v>103.48999999999985</v>
      </c>
      <c r="N969" s="45">
        <v>117.36999999999991</v>
      </c>
      <c r="O969" s="44">
        <v>118.82999999999994</v>
      </c>
      <c r="P969" s="45">
        <v>117.03999999999998</v>
      </c>
      <c r="Q969" s="44">
        <v>113.81999999999992</v>
      </c>
      <c r="R969" s="45">
        <v>115.77000000000018</v>
      </c>
      <c r="S969" s="44">
        <v>117.64000000000011</v>
      </c>
      <c r="T969" s="45">
        <v>116.34000000000009</v>
      </c>
      <c r="U969" s="44">
        <v>106.76000000000015</v>
      </c>
      <c r="V969" s="45">
        <v>48.967333333333357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3"/>
        <v>1098.9653333333335</v>
      </c>
      <c r="AE969" s="54"/>
    </row>
    <row r="970" spans="2:31" x14ac:dyDescent="0.3">
      <c r="B970" s="4" t="s">
        <v>71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18.360000000000007</v>
      </c>
      <c r="M970" s="44">
        <v>52</v>
      </c>
      <c r="N970" s="45">
        <v>58.800000000000061</v>
      </c>
      <c r="O970" s="44">
        <v>55.400000000000055</v>
      </c>
      <c r="P970" s="45">
        <v>55.699999999999946</v>
      </c>
      <c r="Q970" s="44">
        <v>54.900000000000055</v>
      </c>
      <c r="R970" s="45">
        <v>51.900000000000055</v>
      </c>
      <c r="S970" s="44">
        <v>49.599999999999945</v>
      </c>
      <c r="T970" s="45">
        <v>45.800000000000026</v>
      </c>
      <c r="U970" s="44">
        <v>39.20000000000001</v>
      </c>
      <c r="V970" s="45">
        <v>19.273333333333333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3"/>
        <v>500.93333333333345</v>
      </c>
      <c r="AE970" s="54"/>
    </row>
    <row r="971" spans="2:31" x14ac:dyDescent="0.3">
      <c r="B971" s="4" t="s">
        <v>72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3"/>
        <v>0</v>
      </c>
      <c r="AE971" s="54"/>
    </row>
    <row r="972" spans="2:31" x14ac:dyDescent="0.3">
      <c r="B972" s="4" t="s">
        <v>73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24.540333333333329</v>
      </c>
      <c r="M972" s="44">
        <v>31.989666666666668</v>
      </c>
      <c r="N972" s="45">
        <v>16.464166666666664</v>
      </c>
      <c r="O972" s="44">
        <v>2.717500000000002</v>
      </c>
      <c r="P972" s="45">
        <v>0</v>
      </c>
      <c r="Q972" s="44">
        <v>0</v>
      </c>
      <c r="R972" s="45">
        <v>0.32133333333333786</v>
      </c>
      <c r="S972" s="44">
        <v>9.6719999999999988</v>
      </c>
      <c r="T972" s="45">
        <v>11.803833333333341</v>
      </c>
      <c r="U972" s="44">
        <v>26.903000000000009</v>
      </c>
      <c r="V972" s="45">
        <v>23.393000000000008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3"/>
        <v>147.80483333333336</v>
      </c>
      <c r="AE972" s="54"/>
    </row>
    <row r="973" spans="2:31" x14ac:dyDescent="0.3">
      <c r="B973" s="4" t="s">
        <v>74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6.200000000000002E-2</v>
      </c>
      <c r="M973" s="44">
        <v>4.9753333333333343</v>
      </c>
      <c r="N973" s="45">
        <v>16.395333333333323</v>
      </c>
      <c r="O973" s="44">
        <v>23.976000000000003</v>
      </c>
      <c r="P973" s="45">
        <v>28.986666666666672</v>
      </c>
      <c r="Q973" s="44">
        <v>31.04370000000004</v>
      </c>
      <c r="R973" s="45">
        <v>30.488000000000003</v>
      </c>
      <c r="S973" s="44">
        <v>25.468333333333344</v>
      </c>
      <c r="T973" s="45">
        <v>18.949000000000016</v>
      </c>
      <c r="U973" s="44">
        <v>7.482666666666665</v>
      </c>
      <c r="V973" s="45">
        <v>0.99683333333333368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3"/>
        <v>188.82386666666673</v>
      </c>
      <c r="AE973" s="54"/>
    </row>
    <row r="974" spans="2:31" x14ac:dyDescent="0.3">
      <c r="B974" s="4" t="s">
        <v>75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0</v>
      </c>
      <c r="N974" s="45">
        <v>15.296666666666678</v>
      </c>
      <c r="O974" s="44">
        <v>55.411166666666674</v>
      </c>
      <c r="P974" s="45">
        <v>0</v>
      </c>
      <c r="Q974" s="44">
        <v>0</v>
      </c>
      <c r="R974" s="45">
        <v>0</v>
      </c>
      <c r="S974" s="44">
        <v>0</v>
      </c>
      <c r="T974" s="45">
        <v>0</v>
      </c>
      <c r="U974" s="44">
        <v>0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3"/>
        <v>70.707833333333355</v>
      </c>
      <c r="AE974" s="54"/>
    </row>
    <row r="975" spans="2:31" x14ac:dyDescent="0.3">
      <c r="B975" s="4" t="s">
        <v>76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0</v>
      </c>
      <c r="N975" s="45">
        <v>23.656000000000017</v>
      </c>
      <c r="O975" s="44">
        <v>14.566666666666659</v>
      </c>
      <c r="P975" s="45">
        <v>0</v>
      </c>
      <c r="Q975" s="44">
        <v>0</v>
      </c>
      <c r="R975" s="45">
        <v>0</v>
      </c>
      <c r="S975" s="44">
        <v>0</v>
      </c>
      <c r="T975" s="45">
        <v>0</v>
      </c>
      <c r="U975" s="44">
        <v>0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3"/>
        <v>38.222666666666676</v>
      </c>
      <c r="AE975" s="54"/>
    </row>
    <row r="976" spans="2:31" x14ac:dyDescent="0.3">
      <c r="B976" s="4" t="s">
        <v>77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0</v>
      </c>
      <c r="N976" s="45">
        <v>3.5441666666666651</v>
      </c>
      <c r="O976" s="44">
        <v>1.2608333333333335</v>
      </c>
      <c r="P976" s="45">
        <v>0</v>
      </c>
      <c r="Q976" s="44">
        <v>0</v>
      </c>
      <c r="R976" s="45">
        <v>0</v>
      </c>
      <c r="S976" s="44">
        <v>0</v>
      </c>
      <c r="T976" s="45">
        <v>0</v>
      </c>
      <c r="U976" s="44">
        <v>0</v>
      </c>
      <c r="V976" s="45">
        <v>0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3"/>
        <v>4.8049999999999988</v>
      </c>
      <c r="AE976" s="54"/>
    </row>
    <row r="977" spans="2:31" x14ac:dyDescent="0.3">
      <c r="B977" s="4" t="s">
        <v>78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0.19649999999999992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3"/>
        <v>0.19649999999999992</v>
      </c>
      <c r="AE977" s="54"/>
    </row>
    <row r="978" spans="2:31" x14ac:dyDescent="0.3">
      <c r="B978" s="4" t="s">
        <v>79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</v>
      </c>
      <c r="N978" s="45">
        <v>0</v>
      </c>
      <c r="O978" s="44">
        <v>0</v>
      </c>
      <c r="P978" s="45">
        <v>0</v>
      </c>
      <c r="Q978" s="44">
        <v>0</v>
      </c>
      <c r="R978" s="45">
        <v>0</v>
      </c>
      <c r="S978" s="44">
        <v>0</v>
      </c>
      <c r="T978" s="45">
        <v>0</v>
      </c>
      <c r="U978" s="44">
        <v>0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3"/>
        <v>0</v>
      </c>
      <c r="AE978" s="54"/>
    </row>
    <row r="979" spans="2:31" x14ac:dyDescent="0.3">
      <c r="B979" s="4" t="s">
        <v>80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44.880333333333347</v>
      </c>
      <c r="O979" s="44">
        <v>46.98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3"/>
        <v>91.860333333333344</v>
      </c>
      <c r="AE979" s="54"/>
    </row>
    <row r="980" spans="2:31" x14ac:dyDescent="0.3">
      <c r="B980" s="4" t="s">
        <v>88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3"/>
        <v>0</v>
      </c>
      <c r="AE980" s="54"/>
    </row>
    <row r="981" spans="2:31" x14ac:dyDescent="0.3">
      <c r="B981" s="4" t="s">
        <v>97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3.2535000000000003</v>
      </c>
      <c r="M981" s="44">
        <v>26.302500000000009</v>
      </c>
      <c r="N981" s="45">
        <v>41.900000000000006</v>
      </c>
      <c r="O981" s="44">
        <v>43.405333333333346</v>
      </c>
      <c r="P981" s="45">
        <v>43.405666666666669</v>
      </c>
      <c r="Q981" s="44">
        <v>43.409333333333329</v>
      </c>
      <c r="R981" s="45">
        <v>43.404333333333334</v>
      </c>
      <c r="S981" s="44">
        <v>43.30533333333333</v>
      </c>
      <c r="T981" s="45">
        <v>41.835000000000008</v>
      </c>
      <c r="U981" s="44">
        <v>13.829333333333334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3"/>
        <v>344.05033333333336</v>
      </c>
      <c r="AE981" s="54"/>
    </row>
    <row r="982" spans="2:31" x14ac:dyDescent="0.3">
      <c r="B982" s="4" t="s">
        <v>94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1.0105</v>
      </c>
      <c r="M982" s="44">
        <v>37.432333333333332</v>
      </c>
      <c r="N982" s="45">
        <v>17.676499999999997</v>
      </c>
      <c r="O982" s="44">
        <v>0</v>
      </c>
      <c r="P982" s="45">
        <v>0</v>
      </c>
      <c r="Q982" s="44">
        <v>13.246499999999997</v>
      </c>
      <c r="R982" s="45">
        <v>0</v>
      </c>
      <c r="S982" s="44">
        <v>0</v>
      </c>
      <c r="T982" s="45">
        <v>0</v>
      </c>
      <c r="U982" s="44">
        <v>4.2176666666666618</v>
      </c>
      <c r="V982" s="45">
        <v>29.673999999999999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3"/>
        <v>103.25749999999999</v>
      </c>
      <c r="AE982" s="54"/>
    </row>
    <row r="983" spans="2:31" x14ac:dyDescent="0.3">
      <c r="B983" s="4" t="s">
        <v>95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27.005500000000019</v>
      </c>
      <c r="N983" s="45">
        <v>25.550166666666623</v>
      </c>
      <c r="O983" s="44">
        <v>34.161499999999997</v>
      </c>
      <c r="P983" s="45">
        <v>29.231999999999957</v>
      </c>
      <c r="Q983" s="44">
        <v>27.41200000000001</v>
      </c>
      <c r="R983" s="45">
        <v>29.419999999999977</v>
      </c>
      <c r="S983" s="44">
        <v>32.71566666666665</v>
      </c>
      <c r="T983" s="45">
        <v>31.336666666666666</v>
      </c>
      <c r="U983" s="44">
        <v>38.226499999999973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3"/>
        <v>275.05999999999989</v>
      </c>
      <c r="AE983" s="54"/>
    </row>
    <row r="984" spans="2:31" x14ac:dyDescent="0.3">
      <c r="B984" s="4" t="s">
        <v>96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0.17249999999999993</v>
      </c>
      <c r="M984" s="44">
        <v>36.83149999999997</v>
      </c>
      <c r="N984" s="45">
        <v>43.618999999999993</v>
      </c>
      <c r="O984" s="44">
        <v>37.791999999999994</v>
      </c>
      <c r="P984" s="45">
        <v>35.284833333333317</v>
      </c>
      <c r="Q984" s="44">
        <v>32.537999999999975</v>
      </c>
      <c r="R984" s="45">
        <v>32.799000000000028</v>
      </c>
      <c r="S984" s="44">
        <v>35.816833333333335</v>
      </c>
      <c r="T984" s="45">
        <v>32.58333333333335</v>
      </c>
      <c r="U984" s="44">
        <v>32.77849999999998</v>
      </c>
      <c r="V984" s="45">
        <v>9.366666666666669E-2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3"/>
        <v>320.30916666666667</v>
      </c>
      <c r="AE984" s="54"/>
    </row>
    <row r="985" spans="2:31" x14ac:dyDescent="0.3">
      <c r="B985" s="4" t="s">
        <v>102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15.711999999999996</v>
      </c>
      <c r="M985" s="44">
        <v>40.039833333333334</v>
      </c>
      <c r="N985" s="45">
        <v>44.567499999999995</v>
      </c>
      <c r="O985" s="44">
        <v>25.351666666666667</v>
      </c>
      <c r="P985" s="45">
        <v>16.493000000000002</v>
      </c>
      <c r="Q985" s="44">
        <v>10.327500000000009</v>
      </c>
      <c r="R985" s="45">
        <v>18.514999999999993</v>
      </c>
      <c r="S985" s="44">
        <v>27.647499999999994</v>
      </c>
      <c r="T985" s="45">
        <v>27.401500000000009</v>
      </c>
      <c r="U985" s="44">
        <v>38.092833333333346</v>
      </c>
      <c r="V985" s="45">
        <v>18.146833333333337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3"/>
        <v>282.29516666666666</v>
      </c>
      <c r="AE985" s="54"/>
    </row>
    <row r="986" spans="2:31" x14ac:dyDescent="0.3">
      <c r="B986" s="4" t="s">
        <v>103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3"/>
        <v>0</v>
      </c>
      <c r="AE986" s="54"/>
    </row>
    <row r="987" spans="2:31" x14ac:dyDescent="0.3">
      <c r="B987" s="4" t="s">
        <v>104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6.2323333333333348</v>
      </c>
      <c r="M987" s="44">
        <v>28.149833333333302</v>
      </c>
      <c r="N987" s="45">
        <v>35.367500000000021</v>
      </c>
      <c r="O987" s="44">
        <v>25.783500000000007</v>
      </c>
      <c r="P987" s="45">
        <v>21.517499999999988</v>
      </c>
      <c r="Q987" s="44">
        <v>18.103833333333327</v>
      </c>
      <c r="R987" s="45">
        <v>22.817999999999987</v>
      </c>
      <c r="S987" s="44">
        <v>29.013000000000019</v>
      </c>
      <c r="T987" s="45">
        <v>30.509666666666682</v>
      </c>
      <c r="U987" s="44">
        <v>35.093333333333298</v>
      </c>
      <c r="V987" s="45">
        <v>8.9373333333333349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3"/>
        <v>261.52583333333331</v>
      </c>
      <c r="AE987" s="54"/>
    </row>
    <row r="988" spans="2:31" x14ac:dyDescent="0.3">
      <c r="B988" s="4" t="s">
        <v>113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3"/>
        <v>0</v>
      </c>
      <c r="AE988" s="54"/>
    </row>
    <row r="989" spans="2:31" x14ac:dyDescent="0.3">
      <c r="B989" s="4" t="s">
        <v>115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53.908333333333374</v>
      </c>
      <c r="O989" s="44">
        <v>60.539999999999942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3"/>
        <v>114.44833333333332</v>
      </c>
      <c r="AE989" s="54"/>
    </row>
    <row r="990" spans="2:31" x14ac:dyDescent="0.3">
      <c r="B990" s="4" t="s">
        <v>116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3"/>
        <v>0</v>
      </c>
      <c r="AE990" s="54"/>
    </row>
    <row r="991" spans="2:31" x14ac:dyDescent="0.3">
      <c r="B991" s="4" t="s">
        <v>117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14.441500000000007</v>
      </c>
      <c r="N991" s="45">
        <v>17.815666666666665</v>
      </c>
      <c r="O991" s="44">
        <v>12.926833333333336</v>
      </c>
      <c r="P991" s="45">
        <v>12.043999999999999</v>
      </c>
      <c r="Q991" s="44">
        <v>10.371833333333333</v>
      </c>
      <c r="R991" s="45">
        <v>12.662666666666672</v>
      </c>
      <c r="S991" s="44">
        <v>16.476333333333333</v>
      </c>
      <c r="T991" s="45">
        <v>16.386500000000002</v>
      </c>
      <c r="U991" s="44">
        <v>24.383999999999993</v>
      </c>
      <c r="V991" s="45">
        <v>11.637833333333335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3"/>
        <v>149.14716666666666</v>
      </c>
      <c r="AE991" s="54"/>
    </row>
    <row r="992" spans="2:31" x14ac:dyDescent="0.3">
      <c r="B992" s="4" t="s">
        <v>119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0.30600000000000005</v>
      </c>
      <c r="M992" s="44">
        <v>0.79900000000000071</v>
      </c>
      <c r="N992" s="45">
        <v>0.22500000000000001</v>
      </c>
      <c r="O992" s="44">
        <v>0</v>
      </c>
      <c r="P992" s="45">
        <v>0</v>
      </c>
      <c r="Q992" s="44">
        <v>0</v>
      </c>
      <c r="R992" s="45">
        <v>0</v>
      </c>
      <c r="S992" s="44">
        <v>2.0000000000000018E-3</v>
      </c>
      <c r="T992" s="45">
        <v>3.5000000000000031E-3</v>
      </c>
      <c r="U992" s="44">
        <v>0</v>
      </c>
      <c r="V992" s="45">
        <v>3.5000000000000024E-2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3"/>
        <v>1.3705000000000009</v>
      </c>
      <c r="AE992" s="54"/>
    </row>
    <row r="993" spans="2:31" x14ac:dyDescent="0.3">
      <c r="B993" s="4" t="s">
        <v>120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8.8085000000000022</v>
      </c>
      <c r="M993" s="44">
        <v>56.349999999999994</v>
      </c>
      <c r="N993" s="45">
        <v>78.53</v>
      </c>
      <c r="O993" s="44">
        <v>62.850000000000009</v>
      </c>
      <c r="P993" s="45">
        <v>58.930000000000007</v>
      </c>
      <c r="Q993" s="44">
        <v>57.03</v>
      </c>
      <c r="R993" s="45">
        <v>65.169999999999987</v>
      </c>
      <c r="S993" s="44">
        <v>75.66</v>
      </c>
      <c r="T993" s="45">
        <v>74.739999999999981</v>
      </c>
      <c r="U993" s="44">
        <v>79.329999999999984</v>
      </c>
      <c r="V993" s="45">
        <v>35.65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3"/>
        <v>653.04849999999999</v>
      </c>
      <c r="AE993" s="54"/>
    </row>
    <row r="994" spans="2:31" x14ac:dyDescent="0.3">
      <c r="B994" s="4" t="s">
        <v>122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3.3333333333333327E-3</v>
      </c>
      <c r="M994" s="44">
        <v>1.9905000000000004</v>
      </c>
      <c r="N994" s="45">
        <v>4.8029999999999999</v>
      </c>
      <c r="O994" s="44">
        <v>3.9288333333333325</v>
      </c>
      <c r="P994" s="45">
        <v>3.1371666666666673</v>
      </c>
      <c r="Q994" s="44">
        <v>2.3756666666666661</v>
      </c>
      <c r="R994" s="45">
        <v>3.3000000000000029</v>
      </c>
      <c r="S994" s="44">
        <v>3.7899999999999983</v>
      </c>
      <c r="T994" s="45">
        <v>3.6899999999999982</v>
      </c>
      <c r="U994" s="44">
        <v>4.6493333333333355</v>
      </c>
      <c r="V994" s="45">
        <v>1.5506666666666666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3"/>
        <v>33.218499999999999</v>
      </c>
      <c r="AE994" s="54"/>
    </row>
    <row r="995" spans="2:31" x14ac:dyDescent="0.3">
      <c r="B995" s="4" t="s">
        <v>127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6.8905000000000012</v>
      </c>
      <c r="M995" s="44">
        <v>30.275333333333336</v>
      </c>
      <c r="N995" s="45">
        <v>74.243499999999997</v>
      </c>
      <c r="O995" s="44">
        <v>89.585666666666683</v>
      </c>
      <c r="P995" s="45">
        <v>116.31549999999996</v>
      </c>
      <c r="Q995" s="44">
        <v>118.33300000000001</v>
      </c>
      <c r="R995" s="45">
        <v>134.70016666666669</v>
      </c>
      <c r="S995" s="44">
        <v>123.7145</v>
      </c>
      <c r="T995" s="45">
        <v>61.41716666666666</v>
      </c>
      <c r="U995" s="44">
        <v>29.813499999999991</v>
      </c>
      <c r="V995" s="45">
        <v>32.422999999999995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3"/>
        <v>817.71183333333329</v>
      </c>
      <c r="AE995" s="54"/>
    </row>
    <row r="996" spans="2:31" x14ac:dyDescent="0.3">
      <c r="B996" s="4" t="s">
        <v>301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0.68033333333333346</v>
      </c>
      <c r="O996" s="44">
        <v>7.0755000000000008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>SUM(E996:AB996)</f>
        <v>7.7558333333333342</v>
      </c>
      <c r="AE996" s="54"/>
    </row>
    <row r="997" spans="2:31" x14ac:dyDescent="0.3">
      <c r="B997" s="4" t="s">
        <v>302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0.88649999999999984</v>
      </c>
      <c r="M997" s="44">
        <v>10.774833333333328</v>
      </c>
      <c r="N997" s="45">
        <v>20.579333333333341</v>
      </c>
      <c r="O997" s="44">
        <v>15.785166666666665</v>
      </c>
      <c r="P997" s="45">
        <v>17.500833333333333</v>
      </c>
      <c r="Q997" s="44">
        <v>16.973000000000024</v>
      </c>
      <c r="R997" s="45">
        <v>16.772166666666646</v>
      </c>
      <c r="S997" s="44">
        <v>15.41299999999999</v>
      </c>
      <c r="T997" s="45">
        <v>14.651499999999983</v>
      </c>
      <c r="U997" s="44">
        <v>8.6945000000000032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>SUM(E997:AB997)</f>
        <v>138.03083333333331</v>
      </c>
      <c r="AE997" s="54"/>
    </row>
    <row r="998" spans="2:31" x14ac:dyDescent="0.3">
      <c r="B998" s="4" t="s">
        <v>303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ref="AD998:AD1001" si="234">SUM(E998:AB998)</f>
        <v>0</v>
      </c>
      <c r="AE998" s="54"/>
    </row>
    <row r="999" spans="2:31" x14ac:dyDescent="0.3">
      <c r="B999" s="4" t="s">
        <v>306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4"/>
        <v>0</v>
      </c>
      <c r="AE999" s="54"/>
    </row>
    <row r="1000" spans="2:31" x14ac:dyDescent="0.3">
      <c r="B1000" s="4" t="s">
        <v>307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16.692333333333334</v>
      </c>
      <c r="M1000" s="44">
        <v>56.30299999999999</v>
      </c>
      <c r="N1000" s="45">
        <v>52.686333333333323</v>
      </c>
      <c r="O1000" s="44">
        <v>44.47816666666666</v>
      </c>
      <c r="P1000" s="45">
        <v>37.821166666666677</v>
      </c>
      <c r="Q1000" s="44">
        <v>36.504666666666665</v>
      </c>
      <c r="R1000" s="45">
        <v>41.815666666666665</v>
      </c>
      <c r="S1000" s="44">
        <v>57.762166666666651</v>
      </c>
      <c r="T1000" s="45">
        <v>68.01066666666668</v>
      </c>
      <c r="U1000" s="44">
        <v>48.212333333333326</v>
      </c>
      <c r="V1000" s="45">
        <v>17.083999999999996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4"/>
        <v>477.37049999999999</v>
      </c>
      <c r="AE1000" s="54"/>
    </row>
    <row r="1001" spans="2:31" x14ac:dyDescent="0.3">
      <c r="B1001" s="4" t="s">
        <v>318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3.3968333333333351</v>
      </c>
      <c r="M1001" s="44">
        <v>4.3636666666666661</v>
      </c>
      <c r="N1001" s="45">
        <v>12.862833333333334</v>
      </c>
      <c r="O1001" s="44">
        <v>2.738500000000001</v>
      </c>
      <c r="P1001" s="45">
        <v>0</v>
      </c>
      <c r="Q1001" s="44">
        <v>0</v>
      </c>
      <c r="R1001" s="45">
        <v>0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4"/>
        <v>23.361833333333337</v>
      </c>
      <c r="AE1001" s="54"/>
    </row>
    <row r="1002" spans="2:31" x14ac:dyDescent="0.3">
      <c r="B1002" s="4" t="s">
        <v>319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>SUM(E1002:AB1002)</f>
        <v>0</v>
      </c>
      <c r="AE1002" s="54"/>
    </row>
    <row r="1003" spans="2:31" x14ac:dyDescent="0.3">
      <c r="B1003" s="12" t="s">
        <v>2</v>
      </c>
      <c r="C1003" s="12"/>
      <c r="D1003" s="12"/>
      <c r="E1003" s="13">
        <f>SUM(E932:E1002)</f>
        <v>0</v>
      </c>
      <c r="F1003" s="13">
        <f t="shared" ref="F1003" si="235">SUM(F932:F1002)</f>
        <v>0</v>
      </c>
      <c r="G1003" s="13">
        <f t="shared" ref="G1003" si="236">SUM(G932:G1002)</f>
        <v>0</v>
      </c>
      <c r="H1003" s="13">
        <f t="shared" ref="H1003" si="237">SUM(H932:H1002)</f>
        <v>0</v>
      </c>
      <c r="I1003" s="13">
        <f t="shared" ref="I1003" si="238">SUM(I932:I1002)</f>
        <v>0</v>
      </c>
      <c r="J1003" s="13">
        <f t="shared" ref="J1003" si="239">SUM(J932:J1002)</f>
        <v>0</v>
      </c>
      <c r="K1003" s="13">
        <f t="shared" ref="K1003" si="240">SUM(K932:K1002)</f>
        <v>0</v>
      </c>
      <c r="L1003" s="13">
        <f t="shared" ref="L1003" si="241">SUM(L932:L1002)</f>
        <v>258.14700000000011</v>
      </c>
      <c r="M1003" s="13">
        <f t="shared" ref="M1003" si="242">SUM(M932:M1002)</f>
        <v>1262.7041666666664</v>
      </c>
      <c r="N1003" s="13">
        <f t="shared" ref="N1003" si="243">SUM(N932:N1002)</f>
        <v>1879.8504999999993</v>
      </c>
      <c r="O1003" s="13">
        <f t="shared" ref="O1003" si="244">SUM(O932:O1002)</f>
        <v>1742.125</v>
      </c>
      <c r="P1003" s="13">
        <f t="shared" ref="P1003" si="245">SUM(P932:P1002)</f>
        <v>1622.1911666666665</v>
      </c>
      <c r="Q1003" s="13">
        <f t="shared" ref="Q1003" si="246">SUM(Q932:Q1002)</f>
        <v>1601.6412000000003</v>
      </c>
      <c r="R1003" s="13">
        <f t="shared" ref="R1003" si="247">SUM(R932:R1002)</f>
        <v>1652.062333333334</v>
      </c>
      <c r="S1003" s="13">
        <f t="shared" ref="S1003" si="248">SUM(S932:S1002)</f>
        <v>1740.2368333333334</v>
      </c>
      <c r="T1003" s="13">
        <f t="shared" ref="T1003" si="249">SUM(T932:T1002)</f>
        <v>1541.5394999999999</v>
      </c>
      <c r="U1003" s="13">
        <f t="shared" ref="U1003" si="250">SUM(U932:U1002)</f>
        <v>1370.7353333333331</v>
      </c>
      <c r="V1003" s="13">
        <f t="shared" ref="V1003" si="251">SUM(V932:V1002)</f>
        <v>440.7431666666667</v>
      </c>
      <c r="W1003" s="13">
        <f t="shared" ref="W1003" si="252">SUM(W932:W1002)</f>
        <v>0</v>
      </c>
      <c r="X1003" s="13">
        <f t="shared" ref="X1003" si="253">SUM(X932:X1002)</f>
        <v>0</v>
      </c>
      <c r="Y1003" s="13">
        <f t="shared" ref="Y1003" si="254">SUM(Y932:Y1002)</f>
        <v>0</v>
      </c>
      <c r="Z1003" s="13">
        <f t="shared" ref="Z1003" si="255">SUM(Z932:Z1002)</f>
        <v>0</v>
      </c>
      <c r="AA1003" s="13">
        <f t="shared" ref="AA1003" si="256">SUM(AA932:AA1002)</f>
        <v>0</v>
      </c>
      <c r="AB1003" s="13">
        <f t="shared" ref="AB1003" si="257">SUM(AB932:AB1002)</f>
        <v>0</v>
      </c>
      <c r="AC1003" s="116">
        <f>SUM(AC932:AE1002)</f>
        <v>15111.976200000001</v>
      </c>
      <c r="AD1003" s="116"/>
      <c r="AE1003" s="116"/>
    </row>
    <row r="1004" spans="2:31" x14ac:dyDescent="0.3">
      <c r="B1004" s="14"/>
      <c r="C1004" s="15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2:31" x14ac:dyDescent="0.3">
      <c r="B1005" s="14"/>
      <c r="C1005" s="15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2:31" x14ac:dyDescent="0.3">
      <c r="B1006" s="8">
        <f>'Resumen-Mensual'!$R$26</f>
        <v>45761</v>
      </c>
    </row>
    <row r="1007" spans="2:31" x14ac:dyDescent="0.3">
      <c r="B1007" s="8"/>
    </row>
    <row r="1008" spans="2:31" x14ac:dyDescent="0.3">
      <c r="B1008" s="9" t="s">
        <v>81</v>
      </c>
      <c r="C1008" s="10"/>
      <c r="D1008" s="10"/>
      <c r="E1008" s="11">
        <v>1</v>
      </c>
      <c r="F1008" s="11">
        <v>2</v>
      </c>
      <c r="G1008" s="11">
        <v>3</v>
      </c>
      <c r="H1008" s="11">
        <v>4</v>
      </c>
      <c r="I1008" s="11">
        <v>5</v>
      </c>
      <c r="J1008" s="11">
        <v>6</v>
      </c>
      <c r="K1008" s="11">
        <v>7</v>
      </c>
      <c r="L1008" s="11">
        <v>8</v>
      </c>
      <c r="M1008" s="11">
        <v>9</v>
      </c>
      <c r="N1008" s="11">
        <v>10</v>
      </c>
      <c r="O1008" s="11">
        <v>11</v>
      </c>
      <c r="P1008" s="11">
        <v>12</v>
      </c>
      <c r="Q1008" s="11">
        <v>13</v>
      </c>
      <c r="R1008" s="11">
        <v>14</v>
      </c>
      <c r="S1008" s="11">
        <v>15</v>
      </c>
      <c r="T1008" s="11">
        <v>16</v>
      </c>
      <c r="U1008" s="11">
        <v>17</v>
      </c>
      <c r="V1008" s="11">
        <v>18</v>
      </c>
      <c r="W1008" s="11">
        <v>19</v>
      </c>
      <c r="X1008" s="11">
        <v>20</v>
      </c>
      <c r="Y1008" s="11">
        <v>21</v>
      </c>
      <c r="Z1008" s="11">
        <v>22</v>
      </c>
      <c r="AA1008" s="11">
        <v>23</v>
      </c>
      <c r="AB1008" s="11">
        <v>24</v>
      </c>
      <c r="AC1008" s="99" t="s">
        <v>2</v>
      </c>
      <c r="AD1008" s="99"/>
      <c r="AE1008" s="99"/>
    </row>
    <row r="1009" spans="2:31" x14ac:dyDescent="0.3">
      <c r="B1009" s="14" t="s">
        <v>37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0.10833333333333335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2.833333333333347E-3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6"/>
      <c r="AD1009" s="57">
        <f>SUM(E1009:AB1009)</f>
        <v>0.11116666666666669</v>
      </c>
      <c r="AE1009" s="56"/>
    </row>
    <row r="1010" spans="2:31" x14ac:dyDescent="0.3">
      <c r="B1010" s="14" t="s">
        <v>38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0.20516666666666664</v>
      </c>
      <c r="O1010" s="44">
        <v>0.83850000000000002</v>
      </c>
      <c r="P1010" s="45">
        <v>0</v>
      </c>
      <c r="Q1010" s="44">
        <v>0</v>
      </c>
      <c r="R1010" s="45">
        <v>0</v>
      </c>
      <c r="S1010" s="44">
        <v>0</v>
      </c>
      <c r="T1010" s="45">
        <v>0.25833333333333336</v>
      </c>
      <c r="U1010" s="44">
        <v>0.11300000000000017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>SUM(E1010:AB1010)</f>
        <v>1.4150000000000003</v>
      </c>
      <c r="AE1010" s="54"/>
    </row>
    <row r="1011" spans="2:31" x14ac:dyDescent="0.3">
      <c r="B1011" s="14" t="s">
        <v>39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1.9666666666666663</v>
      </c>
      <c r="O1011" s="44">
        <v>7.75</v>
      </c>
      <c r="P1011" s="45">
        <v>0</v>
      </c>
      <c r="Q1011" s="44">
        <v>0</v>
      </c>
      <c r="R1011" s="45">
        <v>0</v>
      </c>
      <c r="S1011" s="44">
        <v>0</v>
      </c>
      <c r="T1011" s="45">
        <v>2</v>
      </c>
      <c r="U1011" s="44">
        <v>11.5</v>
      </c>
      <c r="V1011" s="45">
        <v>0.58499999999999985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ref="AD1011:AD1072" si="258">SUM(E1011:AB1011)</f>
        <v>23.801666666666669</v>
      </c>
      <c r="AE1011" s="54"/>
    </row>
    <row r="1012" spans="2:31" x14ac:dyDescent="0.3">
      <c r="B1012" s="14" t="s">
        <v>40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2.5433333333333339</v>
      </c>
      <c r="O1012" s="44">
        <v>9.8596666666666657</v>
      </c>
      <c r="P1012" s="45">
        <v>0</v>
      </c>
      <c r="Q1012" s="44">
        <v>0</v>
      </c>
      <c r="R1012" s="45">
        <v>0</v>
      </c>
      <c r="S1012" s="44">
        <v>0</v>
      </c>
      <c r="T1012" s="45">
        <v>1.6863333333333326</v>
      </c>
      <c r="U1012" s="44">
        <v>4.0700000000000038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58"/>
        <v>18.159333333333336</v>
      </c>
      <c r="AE1012" s="54"/>
    </row>
    <row r="1013" spans="2:31" x14ac:dyDescent="0.3">
      <c r="B1013" s="14" t="s">
        <v>41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58"/>
        <v>0</v>
      </c>
      <c r="AE1013" s="54"/>
    </row>
    <row r="1014" spans="2:31" x14ac:dyDescent="0.3">
      <c r="B1014" s="14" t="s">
        <v>42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18.023333333333333</v>
      </c>
      <c r="O1014" s="44">
        <v>60.057333333333283</v>
      </c>
      <c r="P1014" s="45">
        <v>0</v>
      </c>
      <c r="Q1014" s="44">
        <v>0</v>
      </c>
      <c r="R1014" s="45">
        <v>0</v>
      </c>
      <c r="S1014" s="44">
        <v>0</v>
      </c>
      <c r="T1014" s="45">
        <v>14.648</v>
      </c>
      <c r="U1014" s="44">
        <v>101.11999999999992</v>
      </c>
      <c r="V1014" s="45">
        <v>8.1794999999999973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58"/>
        <v>202.02816666666652</v>
      </c>
      <c r="AE1014" s="54"/>
    </row>
    <row r="1015" spans="2:31" x14ac:dyDescent="0.3">
      <c r="B1015" s="14" t="s">
        <v>43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13.916666666666666</v>
      </c>
      <c r="O1015" s="44">
        <v>8.7999999999999972</v>
      </c>
      <c r="P1015" s="45">
        <v>0</v>
      </c>
      <c r="Q1015" s="44">
        <v>0</v>
      </c>
      <c r="R1015" s="45">
        <v>0</v>
      </c>
      <c r="S1015" s="44">
        <v>0</v>
      </c>
      <c r="T1015" s="45">
        <v>10.360000000000001</v>
      </c>
      <c r="U1015" s="44">
        <v>7.539999999999992</v>
      </c>
      <c r="V1015" s="45">
        <v>3.5700000000000007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258"/>
        <v>44.186666666666653</v>
      </c>
      <c r="AE1015" s="54"/>
    </row>
    <row r="1016" spans="2:31" x14ac:dyDescent="0.3">
      <c r="B1016" s="14" t="s">
        <v>44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4.4833333333332587E-2</v>
      </c>
      <c r="O1016" s="44">
        <v>1.0473333333333303</v>
      </c>
      <c r="P1016" s="45">
        <v>0</v>
      </c>
      <c r="Q1016" s="44">
        <v>0</v>
      </c>
      <c r="R1016" s="45">
        <v>0</v>
      </c>
      <c r="S1016" s="44">
        <v>0</v>
      </c>
      <c r="T1016" s="45">
        <v>0.31116666666666742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258"/>
        <v>1.4033333333333304</v>
      </c>
      <c r="AE1016" s="54"/>
    </row>
    <row r="1017" spans="2:31" x14ac:dyDescent="0.3">
      <c r="B1017" s="14" t="s">
        <v>45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2.0586666666666673</v>
      </c>
      <c r="P1017" s="45">
        <v>0</v>
      </c>
      <c r="Q1017" s="44">
        <v>0</v>
      </c>
      <c r="R1017" s="45">
        <v>7.2698333333333336</v>
      </c>
      <c r="S1017" s="44">
        <v>21.18349999999997</v>
      </c>
      <c r="T1017" s="45">
        <v>10.667833333333331</v>
      </c>
      <c r="U1017" s="44">
        <v>5.6983333333333386</v>
      </c>
      <c r="V1017" s="45">
        <v>2.7666666666666669E-2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258"/>
        <v>46.905833333333312</v>
      </c>
      <c r="AE1017" s="54"/>
    </row>
    <row r="1018" spans="2:31" x14ac:dyDescent="0.3">
      <c r="B1018" s="14" t="s">
        <v>46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1.3625000000000005</v>
      </c>
      <c r="O1018" s="44">
        <v>4.5321666666666651</v>
      </c>
      <c r="P1018" s="45">
        <v>0</v>
      </c>
      <c r="Q1018" s="44">
        <v>0</v>
      </c>
      <c r="R1018" s="45">
        <v>0</v>
      </c>
      <c r="S1018" s="44">
        <v>0</v>
      </c>
      <c r="T1018" s="45">
        <v>1.0688333333333324</v>
      </c>
      <c r="U1018" s="44">
        <v>4.8966666666666647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258"/>
        <v>11.860166666666663</v>
      </c>
      <c r="AE1018" s="54"/>
    </row>
    <row r="1019" spans="2:31" x14ac:dyDescent="0.3">
      <c r="B1019" s="14" t="s">
        <v>47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4.333333333333333</v>
      </c>
      <c r="O1019" s="44">
        <v>13.433333333333334</v>
      </c>
      <c r="P1019" s="45">
        <v>0</v>
      </c>
      <c r="Q1019" s="44">
        <v>0</v>
      </c>
      <c r="R1019" s="45">
        <v>0</v>
      </c>
      <c r="S1019" s="44">
        <v>0</v>
      </c>
      <c r="T1019" s="45">
        <v>3.4666666666666668</v>
      </c>
      <c r="U1019" s="44">
        <v>6.59</v>
      </c>
      <c r="V1019" s="45">
        <v>0.98249999999999982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258"/>
        <v>28.805833333333332</v>
      </c>
      <c r="AE1019" s="54"/>
    </row>
    <row r="1020" spans="2:31" x14ac:dyDescent="0.3">
      <c r="B1020" s="14" t="s">
        <v>48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1.9233333333333329</v>
      </c>
      <c r="O1020" s="44">
        <v>6.158666666666667</v>
      </c>
      <c r="P1020" s="45">
        <v>0</v>
      </c>
      <c r="Q1020" s="44">
        <v>0</v>
      </c>
      <c r="R1020" s="45">
        <v>0</v>
      </c>
      <c r="S1020" s="44">
        <v>0</v>
      </c>
      <c r="T1020" s="45">
        <v>1.4454999999999998</v>
      </c>
      <c r="U1020" s="44">
        <v>6.3979999999999997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258"/>
        <v>15.9255</v>
      </c>
      <c r="AE1020" s="54"/>
    </row>
    <row r="1021" spans="2:31" x14ac:dyDescent="0.3">
      <c r="B1021" s="14" t="s">
        <v>49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0</v>
      </c>
      <c r="O1021" s="44">
        <v>13.785500000000001</v>
      </c>
      <c r="P1021" s="45">
        <v>0</v>
      </c>
      <c r="Q1021" s="44">
        <v>0</v>
      </c>
      <c r="R1021" s="45">
        <v>0</v>
      </c>
      <c r="S1021" s="44">
        <v>0</v>
      </c>
      <c r="T1021" s="45">
        <v>0.54649999999999987</v>
      </c>
      <c r="U1021" s="44">
        <v>8.5281666666666656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258"/>
        <v>22.860166666666665</v>
      </c>
      <c r="AE1021" s="54"/>
    </row>
    <row r="1022" spans="2:31" x14ac:dyDescent="0.3">
      <c r="B1022" s="14" t="s">
        <v>50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1.0158333333333334</v>
      </c>
      <c r="O1022" s="44">
        <v>3.2081666666666675</v>
      </c>
      <c r="P1022" s="45">
        <v>0</v>
      </c>
      <c r="Q1022" s="44">
        <v>0</v>
      </c>
      <c r="R1022" s="45">
        <v>0</v>
      </c>
      <c r="S1022" s="44">
        <v>0</v>
      </c>
      <c r="T1022" s="45">
        <v>3.6086666666666662</v>
      </c>
      <c r="U1022" s="44">
        <v>24.211333333333336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258"/>
        <v>32.044000000000004</v>
      </c>
      <c r="AE1022" s="54"/>
    </row>
    <row r="1023" spans="2:31" x14ac:dyDescent="0.3">
      <c r="B1023" s="1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0.47166666666666662</v>
      </c>
      <c r="P1023" s="45">
        <v>0</v>
      </c>
      <c r="Q1023" s="44">
        <v>0</v>
      </c>
      <c r="R1023" s="45">
        <v>0</v>
      </c>
      <c r="S1023" s="44">
        <v>0</v>
      </c>
      <c r="T1023" s="45">
        <v>0.20033333333333328</v>
      </c>
      <c r="U1023" s="44">
        <v>2.9145000000000008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258"/>
        <v>3.5865000000000009</v>
      </c>
      <c r="AE1023" s="54"/>
    </row>
    <row r="1024" spans="2:31" x14ac:dyDescent="0.3">
      <c r="B1024" s="14" t="s">
        <v>51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0.37016666666666631</v>
      </c>
      <c r="U1024" s="44">
        <v>0.71500000000000152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258"/>
        <v>1.0851666666666677</v>
      </c>
      <c r="AE1024" s="54"/>
    </row>
    <row r="1025" spans="2:31" x14ac:dyDescent="0.3">
      <c r="B1025" s="14" t="s">
        <v>52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4.3166666666666603E-2</v>
      </c>
      <c r="O1025" s="44">
        <v>0</v>
      </c>
      <c r="P1025" s="45">
        <v>0</v>
      </c>
      <c r="Q1025" s="44">
        <v>0</v>
      </c>
      <c r="R1025" s="45">
        <v>4.0758333333333319</v>
      </c>
      <c r="S1025" s="44">
        <v>8.8829999999999991</v>
      </c>
      <c r="T1025" s="45">
        <v>8.9009999999999998</v>
      </c>
      <c r="U1025" s="44">
        <v>0.53716666666666701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8"/>
        <v>22.440166666666666</v>
      </c>
      <c r="AE1025" s="54"/>
    </row>
    <row r="1026" spans="2:31" x14ac:dyDescent="0.3">
      <c r="B1026" s="14" t="s">
        <v>53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5.3439999999999994</v>
      </c>
      <c r="O1026" s="44">
        <v>29.807833333333338</v>
      </c>
      <c r="P1026" s="45">
        <v>0</v>
      </c>
      <c r="Q1026" s="44">
        <v>0</v>
      </c>
      <c r="R1026" s="45">
        <v>0</v>
      </c>
      <c r="S1026" s="44">
        <v>0</v>
      </c>
      <c r="T1026" s="45">
        <v>10.137833333333333</v>
      </c>
      <c r="U1026" s="44">
        <v>72.876333333333335</v>
      </c>
      <c r="V1026" s="45">
        <v>3.5860000000000003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8"/>
        <v>121.752</v>
      </c>
      <c r="AE1026" s="54"/>
    </row>
    <row r="1027" spans="2:31" x14ac:dyDescent="0.3">
      <c r="B1027" s="14" t="s">
        <v>54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8"/>
        <v>0</v>
      </c>
      <c r="AE1027" s="54"/>
    </row>
    <row r="1028" spans="2:31" x14ac:dyDescent="0.3">
      <c r="B1028" s="4" t="s">
        <v>55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3.2613333333333334</v>
      </c>
      <c r="O1028" s="44">
        <v>13.342500000000003</v>
      </c>
      <c r="P1028" s="45">
        <v>0</v>
      </c>
      <c r="Q1028" s="44">
        <v>0</v>
      </c>
      <c r="R1028" s="45">
        <v>0</v>
      </c>
      <c r="S1028" s="44">
        <v>0</v>
      </c>
      <c r="T1028" s="45">
        <v>2.4113333333333324</v>
      </c>
      <c r="U1028" s="44">
        <v>12.494833333333334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8"/>
        <v>31.510000000000005</v>
      </c>
      <c r="AE1028" s="54"/>
    </row>
    <row r="1029" spans="2:31" x14ac:dyDescent="0.3">
      <c r="B1029" s="4" t="s">
        <v>56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4.2604999999999995</v>
      </c>
      <c r="O1029" s="44">
        <v>13.188833333333333</v>
      </c>
      <c r="P1029" s="45">
        <v>0</v>
      </c>
      <c r="Q1029" s="44">
        <v>0</v>
      </c>
      <c r="R1029" s="45">
        <v>0</v>
      </c>
      <c r="S1029" s="44">
        <v>0</v>
      </c>
      <c r="T1029" s="45">
        <v>4.3455000000000004</v>
      </c>
      <c r="U1029" s="44">
        <v>23.631500000000003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8"/>
        <v>45.426333333333332</v>
      </c>
      <c r="AE1029" s="54"/>
    </row>
    <row r="1030" spans="2:31" x14ac:dyDescent="0.3">
      <c r="B1030" s="4" t="s">
        <v>110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1.2481666666666666</v>
      </c>
      <c r="O1030" s="44">
        <v>9.5353333333333321</v>
      </c>
      <c r="P1030" s="45">
        <v>0</v>
      </c>
      <c r="Q1030" s="44">
        <v>0</v>
      </c>
      <c r="R1030" s="45">
        <v>0</v>
      </c>
      <c r="S1030" s="44">
        <v>0</v>
      </c>
      <c r="T1030" s="45">
        <v>3.9979999999999993</v>
      </c>
      <c r="U1030" s="44">
        <v>16.977166666666665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8"/>
        <v>31.758666666666663</v>
      </c>
      <c r="AE1030" s="54"/>
    </row>
    <row r="1031" spans="2:31" x14ac:dyDescent="0.3">
      <c r="B1031" s="4" t="s">
        <v>57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9.9999999999999638E-3</v>
      </c>
      <c r="O1031" s="44">
        <v>1.4340000000000006</v>
      </c>
      <c r="P1031" s="45">
        <v>3.5965000000000007</v>
      </c>
      <c r="Q1031" s="44">
        <v>2.8211666666666679</v>
      </c>
      <c r="R1031" s="45">
        <v>3.2018333333333304</v>
      </c>
      <c r="S1031" s="44">
        <v>3.8568333333333333</v>
      </c>
      <c r="T1031" s="45">
        <v>2.8988333333333314</v>
      </c>
      <c r="U1031" s="44">
        <v>9.4166666666666676E-2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8"/>
        <v>17.913333333333334</v>
      </c>
      <c r="AE1031" s="54"/>
    </row>
    <row r="1032" spans="2:31" x14ac:dyDescent="0.3">
      <c r="B1032" s="4" t="s">
        <v>58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5.0846666666666653</v>
      </c>
      <c r="O1032" s="44">
        <v>12.282333333333336</v>
      </c>
      <c r="P1032" s="45">
        <v>6.022548019999995</v>
      </c>
      <c r="Q1032" s="44">
        <v>3.4959804699999921</v>
      </c>
      <c r="R1032" s="45">
        <v>3.8049682600000025</v>
      </c>
      <c r="S1032" s="44">
        <v>7.4673408199999969</v>
      </c>
      <c r="T1032" s="45">
        <v>3.0727543899999858</v>
      </c>
      <c r="U1032" s="44">
        <v>0</v>
      </c>
      <c r="V1032" s="45">
        <v>0.16233333333333355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8"/>
        <v>41.392925293333306</v>
      </c>
      <c r="AE1032" s="54"/>
    </row>
    <row r="1033" spans="2:31" x14ac:dyDescent="0.3">
      <c r="B1033" s="4" t="s">
        <v>111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0.45316666666666633</v>
      </c>
      <c r="O1033" s="44">
        <v>2.2136666666666658</v>
      </c>
      <c r="P1033" s="45">
        <v>4.6538333333333322</v>
      </c>
      <c r="Q1033" s="44">
        <v>3.4843333333333328</v>
      </c>
      <c r="R1033" s="45">
        <v>0.24550000000000061</v>
      </c>
      <c r="S1033" s="44">
        <v>1.7708333333333341</v>
      </c>
      <c r="T1033" s="45">
        <v>2.3333333333333426E-3</v>
      </c>
      <c r="U1033" s="44">
        <v>1.6546666666666658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8"/>
        <v>14.478333333333328</v>
      </c>
      <c r="AE1033" s="54"/>
    </row>
    <row r="1034" spans="2:31" x14ac:dyDescent="0.3">
      <c r="B1034" s="4" t="s">
        <v>59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8"/>
        <v>0</v>
      </c>
      <c r="AE1034" s="54"/>
    </row>
    <row r="1035" spans="2:31" x14ac:dyDescent="0.3">
      <c r="B1035" s="4" t="s">
        <v>60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7.1099999999999985</v>
      </c>
      <c r="O1035" s="44">
        <v>24.867166666666684</v>
      </c>
      <c r="P1035" s="45">
        <v>0</v>
      </c>
      <c r="Q1035" s="44">
        <v>0</v>
      </c>
      <c r="R1035" s="45">
        <v>0</v>
      </c>
      <c r="S1035" s="44">
        <v>0</v>
      </c>
      <c r="T1035" s="45">
        <v>5.325333333333333</v>
      </c>
      <c r="U1035" s="44">
        <v>36.619999999999941</v>
      </c>
      <c r="V1035" s="45">
        <v>3.3329999999999997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8"/>
        <v>77.255499999999955</v>
      </c>
      <c r="AE1035" s="54"/>
    </row>
    <row r="1036" spans="2:31" x14ac:dyDescent="0.3">
      <c r="B1036" s="4" t="s">
        <v>61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12.066666666666665</v>
      </c>
      <c r="O1036" s="44">
        <v>41.591666666666669</v>
      </c>
      <c r="P1036" s="45">
        <v>0</v>
      </c>
      <c r="Q1036" s="44">
        <v>0</v>
      </c>
      <c r="R1036" s="45">
        <v>0</v>
      </c>
      <c r="S1036" s="44">
        <v>0</v>
      </c>
      <c r="T1036" s="45">
        <v>9.4666666666666668</v>
      </c>
      <c r="U1036" s="44">
        <v>64.699999999999932</v>
      </c>
      <c r="V1036" s="45">
        <v>6.4349999999999987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8"/>
        <v>134.25999999999993</v>
      </c>
      <c r="AE1036" s="54"/>
    </row>
    <row r="1037" spans="2:31" x14ac:dyDescent="0.3">
      <c r="B1037" s="4" t="s">
        <v>62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0.18766666666666651</v>
      </c>
      <c r="P1037" s="45">
        <v>0</v>
      </c>
      <c r="Q1037" s="44">
        <v>0</v>
      </c>
      <c r="R1037" s="45">
        <v>0</v>
      </c>
      <c r="S1037" s="44">
        <v>0</v>
      </c>
      <c r="T1037" s="45">
        <v>5.4999999999999719E-3</v>
      </c>
      <c r="U1037" s="44">
        <v>24.645500000000009</v>
      </c>
      <c r="V1037" s="45">
        <v>0.50416666666666687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8"/>
        <v>25.342833333333342</v>
      </c>
      <c r="AE1037" s="54"/>
    </row>
    <row r="1038" spans="2:31" x14ac:dyDescent="0.3">
      <c r="B1038" s="4" t="s">
        <v>63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0.75349999999999961</v>
      </c>
      <c r="P1038" s="45">
        <v>0</v>
      </c>
      <c r="Q1038" s="44">
        <v>0</v>
      </c>
      <c r="R1038" s="45">
        <v>0</v>
      </c>
      <c r="S1038" s="44">
        <v>0</v>
      </c>
      <c r="T1038" s="45">
        <v>0</v>
      </c>
      <c r="U1038" s="44">
        <v>30.088666666666661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8"/>
        <v>30.84216666666666</v>
      </c>
      <c r="AE1038" s="54"/>
    </row>
    <row r="1039" spans="2:31" x14ac:dyDescent="0.3">
      <c r="B1039" s="4" t="s">
        <v>64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6.8833333333333346</v>
      </c>
      <c r="O1039" s="44">
        <v>21.829166666666666</v>
      </c>
      <c r="P1039" s="45">
        <v>0</v>
      </c>
      <c r="Q1039" s="44">
        <v>0</v>
      </c>
      <c r="R1039" s="45">
        <v>0</v>
      </c>
      <c r="S1039" s="44">
        <v>0</v>
      </c>
      <c r="T1039" s="45">
        <v>5.5493333333333332</v>
      </c>
      <c r="U1039" s="44">
        <v>36.260000000000005</v>
      </c>
      <c r="V1039" s="45">
        <v>2.0129999999999999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8"/>
        <v>72.534833333333339</v>
      </c>
      <c r="AE1039" s="54"/>
    </row>
    <row r="1040" spans="2:31" x14ac:dyDescent="0.3">
      <c r="B1040" s="4" t="s">
        <v>112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9.1166666666666671</v>
      </c>
      <c r="O1040" s="44">
        <v>28.520000000000017</v>
      </c>
      <c r="P1040" s="45">
        <v>0</v>
      </c>
      <c r="Q1040" s="44">
        <v>0</v>
      </c>
      <c r="R1040" s="45">
        <v>0</v>
      </c>
      <c r="S1040" s="44">
        <v>0</v>
      </c>
      <c r="T1040" s="45">
        <v>7.44</v>
      </c>
      <c r="U1040" s="44">
        <v>41.900000000000048</v>
      </c>
      <c r="V1040" s="45">
        <v>1.9050000000000002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8"/>
        <v>88.881666666666732</v>
      </c>
      <c r="AE1040" s="54"/>
    </row>
    <row r="1041" spans="2:31" x14ac:dyDescent="0.3">
      <c r="B1041" s="4" t="s">
        <v>65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1.9366666666666672</v>
      </c>
      <c r="O1041" s="44">
        <v>8.0515000000000008</v>
      </c>
      <c r="P1041" s="45">
        <v>0</v>
      </c>
      <c r="Q1041" s="44">
        <v>0</v>
      </c>
      <c r="R1041" s="45">
        <v>0</v>
      </c>
      <c r="S1041" s="44">
        <v>0</v>
      </c>
      <c r="T1041" s="45">
        <v>2.0655000000000006</v>
      </c>
      <c r="U1041" s="44">
        <v>13.183333333333335</v>
      </c>
      <c r="V1041" s="45">
        <v>0.4931666666666667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8"/>
        <v>25.730166666666669</v>
      </c>
      <c r="AE1041" s="54"/>
    </row>
    <row r="1042" spans="2:31" x14ac:dyDescent="0.3">
      <c r="B1042" s="4" t="s">
        <v>66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8"/>
        <v>0</v>
      </c>
      <c r="AE1042" s="54"/>
    </row>
    <row r="1043" spans="2:31" x14ac:dyDescent="0.3">
      <c r="B1043" s="4" t="s">
        <v>67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1.2286666666666666</v>
      </c>
      <c r="O1043" s="44">
        <v>3.4073333333333333</v>
      </c>
      <c r="P1043" s="45">
        <v>0</v>
      </c>
      <c r="Q1043" s="44">
        <v>0</v>
      </c>
      <c r="R1043" s="45">
        <v>0</v>
      </c>
      <c r="S1043" s="44">
        <v>0</v>
      </c>
      <c r="T1043" s="45">
        <v>0.10066666666666677</v>
      </c>
      <c r="U1043" s="44">
        <v>0.47683333333333372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8"/>
        <v>5.2135000000000007</v>
      </c>
      <c r="AE1043" s="54"/>
    </row>
    <row r="1044" spans="2:31" x14ac:dyDescent="0.3">
      <c r="B1044" s="4" t="s">
        <v>68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8"/>
        <v>0</v>
      </c>
      <c r="AE1044" s="54"/>
    </row>
    <row r="1045" spans="2:31" x14ac:dyDescent="0.3">
      <c r="B1045" s="4" t="s">
        <v>69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0</v>
      </c>
      <c r="P1045" s="45">
        <v>0</v>
      </c>
      <c r="Q1045" s="44">
        <v>0</v>
      </c>
      <c r="R1045" s="45">
        <v>0</v>
      </c>
      <c r="S1045" s="44">
        <v>0</v>
      </c>
      <c r="T1045" s="45">
        <v>0</v>
      </c>
      <c r="U1045" s="44">
        <v>0.33916666666666667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8"/>
        <v>0.33916666666666667</v>
      </c>
      <c r="AE1045" s="54"/>
    </row>
    <row r="1046" spans="2:31" x14ac:dyDescent="0.3">
      <c r="B1046" s="4" t="s">
        <v>70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19.291666666666668</v>
      </c>
      <c r="O1046" s="44">
        <v>59.731833333333348</v>
      </c>
      <c r="P1046" s="45">
        <v>0</v>
      </c>
      <c r="Q1046" s="44">
        <v>0</v>
      </c>
      <c r="R1046" s="45">
        <v>0</v>
      </c>
      <c r="S1046" s="44">
        <v>0</v>
      </c>
      <c r="T1046" s="45">
        <v>15.239999999999998</v>
      </c>
      <c r="U1046" s="44">
        <v>104.30000000000011</v>
      </c>
      <c r="V1046" s="45">
        <v>8.0220000000000002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8"/>
        <v>206.58550000000011</v>
      </c>
      <c r="AE1046" s="54"/>
    </row>
    <row r="1047" spans="2:31" x14ac:dyDescent="0.3">
      <c r="B1047" s="4" t="s">
        <v>71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0</v>
      </c>
      <c r="N1047" s="45">
        <v>9.9666666666666668</v>
      </c>
      <c r="O1047" s="44">
        <v>27.279999999999983</v>
      </c>
      <c r="P1047" s="45">
        <v>0</v>
      </c>
      <c r="Q1047" s="44">
        <v>0</v>
      </c>
      <c r="R1047" s="45">
        <v>0</v>
      </c>
      <c r="S1047" s="44">
        <v>0</v>
      </c>
      <c r="T1047" s="45">
        <v>6.0133333333333345</v>
      </c>
      <c r="U1047" s="44">
        <v>39.5</v>
      </c>
      <c r="V1047" s="45">
        <v>3.4200000000000008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8"/>
        <v>86.179999999999993</v>
      </c>
      <c r="AE1047" s="54"/>
    </row>
    <row r="1048" spans="2:31" x14ac:dyDescent="0.3">
      <c r="B1048" s="4" t="s">
        <v>72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8"/>
        <v>0</v>
      </c>
      <c r="AE1048" s="54"/>
    </row>
    <row r="1049" spans="2:31" x14ac:dyDescent="0.3">
      <c r="B1049" s="4" t="s">
        <v>73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</v>
      </c>
      <c r="P1049" s="45">
        <v>0</v>
      </c>
      <c r="Q1049" s="44">
        <v>0</v>
      </c>
      <c r="R1049" s="45">
        <v>0</v>
      </c>
      <c r="S1049" s="44">
        <v>0</v>
      </c>
      <c r="T1049" s="45">
        <v>0</v>
      </c>
      <c r="U1049" s="44">
        <v>1.224999999999999</v>
      </c>
      <c r="V1049" s="45">
        <v>0.4464999999999994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8"/>
        <v>1.6714999999999984</v>
      </c>
      <c r="AE1049" s="54"/>
    </row>
    <row r="1050" spans="2:31" x14ac:dyDescent="0.3">
      <c r="B1050" s="4" t="s">
        <v>74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6.9666666666666779E-2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8"/>
        <v>6.9666666666666779E-2</v>
      </c>
      <c r="AE1050" s="54"/>
    </row>
    <row r="1051" spans="2:31" x14ac:dyDescent="0.3">
      <c r="B1051" s="4" t="s">
        <v>75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1.3418333333333334</v>
      </c>
      <c r="P1051" s="45">
        <v>0</v>
      </c>
      <c r="Q1051" s="44">
        <v>0</v>
      </c>
      <c r="R1051" s="45">
        <v>0</v>
      </c>
      <c r="S1051" s="44">
        <v>0</v>
      </c>
      <c r="T1051" s="45">
        <v>0.53599999999999992</v>
      </c>
      <c r="U1051" s="44">
        <v>15.295499999999999</v>
      </c>
      <c r="V1051" s="45">
        <v>0.2491666666666667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8"/>
        <v>17.422499999999999</v>
      </c>
      <c r="AE1051" s="54"/>
    </row>
    <row r="1052" spans="2:31" x14ac:dyDescent="0.3">
      <c r="B1052" s="4" t="s">
        <v>76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0</v>
      </c>
      <c r="P1052" s="45">
        <v>0</v>
      </c>
      <c r="Q1052" s="44">
        <v>0</v>
      </c>
      <c r="R1052" s="45">
        <v>0</v>
      </c>
      <c r="S1052" s="44">
        <v>0</v>
      </c>
      <c r="T1052" s="45">
        <v>0</v>
      </c>
      <c r="U1052" s="44">
        <v>5.5213333333333328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8"/>
        <v>5.5213333333333328</v>
      </c>
      <c r="AE1052" s="54"/>
    </row>
    <row r="1053" spans="2:31" x14ac:dyDescent="0.3">
      <c r="B1053" s="4" t="s">
        <v>77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</v>
      </c>
      <c r="U1053" s="44">
        <v>0.98483333333333389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8"/>
        <v>0.98483333333333389</v>
      </c>
      <c r="AE1053" s="54"/>
    </row>
    <row r="1054" spans="2:31" x14ac:dyDescent="0.3">
      <c r="B1054" s="4" t="s">
        <v>78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8"/>
        <v>0</v>
      </c>
      <c r="AE1054" s="54"/>
    </row>
    <row r="1055" spans="2:31" x14ac:dyDescent="0.3">
      <c r="B1055" s="4" t="s">
        <v>79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8"/>
        <v>0</v>
      </c>
      <c r="AE1055" s="54"/>
    </row>
    <row r="1056" spans="2:31" x14ac:dyDescent="0.3">
      <c r="B1056" s="4" t="s">
        <v>80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3.4749999999999996</v>
      </c>
      <c r="O1056" s="44">
        <v>15.592000000000006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8"/>
        <v>19.067000000000007</v>
      </c>
      <c r="AE1056" s="54"/>
    </row>
    <row r="1057" spans="2:31" x14ac:dyDescent="0.3">
      <c r="B1057" s="4" t="s">
        <v>88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8"/>
        <v>0</v>
      </c>
      <c r="AE1057" s="54"/>
    </row>
    <row r="1058" spans="2:31" x14ac:dyDescent="0.3">
      <c r="B1058" s="4" t="s">
        <v>97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6.0740000000000007</v>
      </c>
      <c r="O1058" s="44">
        <v>23.143999999999995</v>
      </c>
      <c r="P1058" s="45">
        <v>0</v>
      </c>
      <c r="Q1058" s="44">
        <v>0</v>
      </c>
      <c r="R1058" s="45">
        <v>0</v>
      </c>
      <c r="S1058" s="44">
        <v>0</v>
      </c>
      <c r="T1058" s="45">
        <v>6.2384999999999993</v>
      </c>
      <c r="U1058" s="44">
        <v>33.213000000000008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8"/>
        <v>68.669499999999999</v>
      </c>
      <c r="AE1058" s="54"/>
    </row>
    <row r="1059" spans="2:31" x14ac:dyDescent="0.3">
      <c r="B1059" s="4" t="s">
        <v>94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0</v>
      </c>
      <c r="P1059" s="45">
        <v>0</v>
      </c>
      <c r="Q1059" s="44">
        <v>0</v>
      </c>
      <c r="R1059" s="45">
        <v>0</v>
      </c>
      <c r="S1059" s="44">
        <v>0</v>
      </c>
      <c r="T1059" s="45">
        <v>0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8"/>
        <v>0</v>
      </c>
      <c r="AE1059" s="54"/>
    </row>
    <row r="1060" spans="2:31" x14ac:dyDescent="0.3">
      <c r="B1060" s="4" t="s">
        <v>95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3.2241666666666644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3.5656666666666648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8"/>
        <v>6.7898333333333287</v>
      </c>
      <c r="AE1060" s="54"/>
    </row>
    <row r="1061" spans="2:31" x14ac:dyDescent="0.3">
      <c r="B1061" s="4" t="s">
        <v>96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2.7870000000000013</v>
      </c>
      <c r="P1061" s="45">
        <v>0</v>
      </c>
      <c r="Q1061" s="44">
        <v>0</v>
      </c>
      <c r="R1061" s="45">
        <v>0</v>
      </c>
      <c r="S1061" s="44">
        <v>0</v>
      </c>
      <c r="T1061" s="45">
        <v>1.6294999999999997</v>
      </c>
      <c r="U1061" s="44">
        <v>11.399166666666662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8"/>
        <v>15.815666666666663</v>
      </c>
      <c r="AE1061" s="54"/>
    </row>
    <row r="1062" spans="2:31" x14ac:dyDescent="0.3">
      <c r="B1062" s="4" t="s">
        <v>102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8"/>
        <v>0</v>
      </c>
      <c r="AE1062" s="54"/>
    </row>
    <row r="1063" spans="2:31" x14ac:dyDescent="0.3">
      <c r="B1063" s="4" t="s">
        <v>103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8"/>
        <v>0</v>
      </c>
      <c r="AE1063" s="54"/>
    </row>
    <row r="1064" spans="2:31" x14ac:dyDescent="0.3">
      <c r="B1064" s="4" t="s">
        <v>104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1.1188333333333333</v>
      </c>
      <c r="O1064" s="44">
        <v>19.307999999999989</v>
      </c>
      <c r="P1064" s="45">
        <v>0</v>
      </c>
      <c r="Q1064" s="44">
        <v>0</v>
      </c>
      <c r="R1064" s="45">
        <v>0</v>
      </c>
      <c r="S1064" s="44">
        <v>0</v>
      </c>
      <c r="T1064" s="45">
        <v>2.0789999999999997</v>
      </c>
      <c r="U1064" s="44">
        <v>39.095333333333322</v>
      </c>
      <c r="V1064" s="45">
        <v>1.4698333333333338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8"/>
        <v>63.070999999999977</v>
      </c>
      <c r="AE1064" s="54"/>
    </row>
    <row r="1065" spans="2:31" x14ac:dyDescent="0.3">
      <c r="B1065" s="4" t="s">
        <v>113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8"/>
        <v>0</v>
      </c>
      <c r="AE1065" s="54"/>
    </row>
    <row r="1066" spans="2:31" x14ac:dyDescent="0.3">
      <c r="B1066" s="4" t="s">
        <v>115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5.375</v>
      </c>
      <c r="O1066" s="44">
        <v>25.84366666666666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8"/>
        <v>31.21866666666666</v>
      </c>
      <c r="AE1066" s="54"/>
    </row>
    <row r="1067" spans="2:31" x14ac:dyDescent="0.3">
      <c r="B1067" s="4" t="s">
        <v>116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8"/>
        <v>0</v>
      </c>
      <c r="AE1067" s="54"/>
    </row>
    <row r="1068" spans="2:31" x14ac:dyDescent="0.3">
      <c r="B1068" s="4" t="s">
        <v>117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0</v>
      </c>
      <c r="Q1068" s="44">
        <v>0</v>
      </c>
      <c r="R1068" s="45">
        <v>0</v>
      </c>
      <c r="S1068" s="44">
        <v>0</v>
      </c>
      <c r="T1068" s="45">
        <v>0.3038333333333334</v>
      </c>
      <c r="U1068" s="44">
        <v>6.5973333333333306</v>
      </c>
      <c r="V1068" s="45">
        <v>0.31200000000000022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8"/>
        <v>7.2131666666666643</v>
      </c>
      <c r="AE1068" s="54"/>
    </row>
    <row r="1069" spans="2:31" x14ac:dyDescent="0.3">
      <c r="B1069" s="4" t="s">
        <v>119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8"/>
        <v>0</v>
      </c>
      <c r="AE1069" s="54"/>
    </row>
    <row r="1070" spans="2:31" x14ac:dyDescent="0.3">
      <c r="B1070" s="4" t="s">
        <v>120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7.2299999999999898</v>
      </c>
      <c r="O1070" s="44">
        <v>17.850000000000023</v>
      </c>
      <c r="P1070" s="45">
        <v>0</v>
      </c>
      <c r="Q1070" s="44">
        <v>0</v>
      </c>
      <c r="R1070" s="45">
        <v>0</v>
      </c>
      <c r="S1070" s="44">
        <v>0</v>
      </c>
      <c r="T1070" s="45">
        <v>14.550000000000011</v>
      </c>
      <c r="U1070" s="44">
        <v>25.019999999999982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8"/>
        <v>64.650000000000006</v>
      </c>
      <c r="AE1070" s="54"/>
    </row>
    <row r="1071" spans="2:31" x14ac:dyDescent="0.3">
      <c r="B1071" s="4" t="s">
        <v>122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1.8383333333333334</v>
      </c>
      <c r="O1071" s="44">
        <v>1.9100000000000001</v>
      </c>
      <c r="P1071" s="45">
        <v>4.2191666666666672</v>
      </c>
      <c r="Q1071" s="44">
        <v>0</v>
      </c>
      <c r="R1071" s="45">
        <v>0</v>
      </c>
      <c r="S1071" s="44">
        <v>0</v>
      </c>
      <c r="T1071" s="45">
        <v>0.13799999999999998</v>
      </c>
      <c r="U1071" s="44">
        <v>1.5223333333333333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8"/>
        <v>9.627833333333335</v>
      </c>
      <c r="AE1071" s="54"/>
    </row>
    <row r="1072" spans="2:31" x14ac:dyDescent="0.3">
      <c r="B1072" s="4" t="s">
        <v>127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29.67433333333334</v>
      </c>
      <c r="P1072" s="45">
        <v>0</v>
      </c>
      <c r="Q1072" s="44">
        <v>0</v>
      </c>
      <c r="R1072" s="45">
        <v>0</v>
      </c>
      <c r="S1072" s="44">
        <v>0</v>
      </c>
      <c r="T1072" s="45">
        <v>9.7155000000000005</v>
      </c>
      <c r="U1072" s="44">
        <v>35.627833333333321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8"/>
        <v>75.017666666666656</v>
      </c>
      <c r="AE1072" s="54"/>
    </row>
    <row r="1073" spans="2:31" x14ac:dyDescent="0.3">
      <c r="B1073" s="4" t="s">
        <v>301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2.800333333333334</v>
      </c>
      <c r="O1073" s="44">
        <v>13.348166666666666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>SUM(E1073:AB1073)</f>
        <v>16.148499999999999</v>
      </c>
      <c r="AE1073" s="54"/>
    </row>
    <row r="1074" spans="2:31" x14ac:dyDescent="0.3">
      <c r="B1074" s="4" t="s">
        <v>302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0</v>
      </c>
      <c r="P1074" s="45">
        <v>0</v>
      </c>
      <c r="Q1074" s="44">
        <v>0</v>
      </c>
      <c r="R1074" s="45">
        <v>0</v>
      </c>
      <c r="S1074" s="44">
        <v>0</v>
      </c>
      <c r="T1074" s="45">
        <v>0</v>
      </c>
      <c r="U1074" s="44">
        <v>0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>SUM(E1074:AB1074)</f>
        <v>0</v>
      </c>
      <c r="AE1074" s="54"/>
    </row>
    <row r="1075" spans="2:31" x14ac:dyDescent="0.3">
      <c r="B1075" s="4" t="s">
        <v>303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ref="AD1075:AD1079" si="259">SUM(E1075:AB1075)</f>
        <v>0</v>
      </c>
      <c r="AE1075" s="54"/>
    </row>
    <row r="1076" spans="2:31" x14ac:dyDescent="0.3">
      <c r="B1076" s="4" t="s">
        <v>306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9"/>
        <v>0</v>
      </c>
      <c r="AE1076" s="54"/>
    </row>
    <row r="1077" spans="2:31" x14ac:dyDescent="0.3">
      <c r="B1077" s="4" t="s">
        <v>307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4.5693333333333337</v>
      </c>
      <c r="P1077" s="45">
        <v>42.389499999999998</v>
      </c>
      <c r="Q1077" s="44">
        <v>43.428499999999985</v>
      </c>
      <c r="R1077" s="45">
        <v>46.502833333333335</v>
      </c>
      <c r="S1077" s="44">
        <v>50.202666666666651</v>
      </c>
      <c r="T1077" s="45">
        <v>45.081999999999987</v>
      </c>
      <c r="U1077" s="44">
        <v>34.930666666666639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9"/>
        <v>267.10549999999995</v>
      </c>
      <c r="AE1077" s="54"/>
    </row>
    <row r="1078" spans="2:31" x14ac:dyDescent="0.3">
      <c r="B1078" s="4" t="s">
        <v>318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9"/>
        <v>0</v>
      </c>
      <c r="AE1078" s="54"/>
    </row>
    <row r="1079" spans="2:31" x14ac:dyDescent="0.3">
      <c r="B1079" s="4" t="s">
        <v>319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9"/>
        <v>0</v>
      </c>
      <c r="AE1079" s="54"/>
    </row>
    <row r="1080" spans="2:31" x14ac:dyDescent="0.3">
      <c r="B1080" s="12" t="s">
        <v>2</v>
      </c>
      <c r="C1080" s="12"/>
      <c r="D1080" s="12"/>
      <c r="E1080" s="13">
        <f>SUM(E1009:E1079)</f>
        <v>0</v>
      </c>
      <c r="F1080" s="13">
        <f t="shared" ref="F1080" si="260">SUM(F1009:F1079)</f>
        <v>0</v>
      </c>
      <c r="G1080" s="13">
        <f t="shared" ref="G1080" si="261">SUM(G1009:G1079)</f>
        <v>0</v>
      </c>
      <c r="H1080" s="13">
        <f t="shared" ref="H1080" si="262">SUM(H1009:H1079)</f>
        <v>0</v>
      </c>
      <c r="I1080" s="13">
        <f t="shared" ref="I1080" si="263">SUM(I1009:I1079)</f>
        <v>0</v>
      </c>
      <c r="J1080" s="13">
        <f t="shared" ref="J1080" si="264">SUM(J1009:J1079)</f>
        <v>0</v>
      </c>
      <c r="K1080" s="13">
        <f t="shared" ref="K1080" si="265">SUM(K1009:K1079)</f>
        <v>0</v>
      </c>
      <c r="L1080" s="13">
        <f t="shared" ref="L1080" si="266">SUM(L1009:L1079)</f>
        <v>0</v>
      </c>
      <c r="M1080" s="13">
        <f t="shared" ref="M1080" si="267">SUM(M1009:M1079)</f>
        <v>0</v>
      </c>
      <c r="N1080" s="13">
        <f t="shared" ref="N1080" si="268">SUM(N1009:N1079)</f>
        <v>160.55183333333332</v>
      </c>
      <c r="O1080" s="13">
        <f t="shared" ref="O1080" si="269">SUM(O1009:O1079)</f>
        <v>588.72616666666659</v>
      </c>
      <c r="P1080" s="13">
        <f t="shared" ref="P1080" si="270">SUM(P1009:P1079)</f>
        <v>60.881548019999997</v>
      </c>
      <c r="Q1080" s="13">
        <f t="shared" ref="Q1080" si="271">SUM(Q1009:Q1079)</f>
        <v>53.22998046999998</v>
      </c>
      <c r="R1080" s="13">
        <f t="shared" ref="R1080" si="272">SUM(R1009:R1079)</f>
        <v>65.10080159333333</v>
      </c>
      <c r="S1080" s="13">
        <f t="shared" ref="S1080" si="273">SUM(S1009:S1079)</f>
        <v>93.364174153333295</v>
      </c>
      <c r="T1080" s="13">
        <f t="shared" ref="T1080" si="274">SUM(T1009:T1079)</f>
        <v>217.88458772333331</v>
      </c>
      <c r="U1080" s="13">
        <f t="shared" ref="U1080" si="275">SUM(U1009:U1079)</f>
        <v>918.64483333333328</v>
      </c>
      <c r="V1080" s="13">
        <f t="shared" ref="V1080" si="276">SUM(V1009:V1079)</f>
        <v>45.695833333333326</v>
      </c>
      <c r="W1080" s="13">
        <f t="shared" ref="W1080" si="277">SUM(W1009:W1079)</f>
        <v>0</v>
      </c>
      <c r="X1080" s="13">
        <f t="shared" ref="X1080" si="278">SUM(X1009:X1079)</f>
        <v>0</v>
      </c>
      <c r="Y1080" s="13">
        <f t="shared" ref="Y1080" si="279">SUM(Y1009:Y1079)</f>
        <v>0</v>
      </c>
      <c r="Z1080" s="13">
        <f t="shared" ref="Z1080" si="280">SUM(Z1009:Z1079)</f>
        <v>0</v>
      </c>
      <c r="AA1080" s="13">
        <f t="shared" ref="AA1080" si="281">SUM(AA1009:AA1079)</f>
        <v>0</v>
      </c>
      <c r="AB1080" s="13">
        <f t="shared" ref="AB1080" si="282">SUM(AB1009:AB1079)</f>
        <v>0</v>
      </c>
      <c r="AC1080" s="116">
        <f>SUM(AC1009:AE1079)</f>
        <v>2204.0797586266663</v>
      </c>
      <c r="AD1080" s="116"/>
      <c r="AE1080" s="116"/>
    </row>
    <row r="1081" spans="2:31" x14ac:dyDescent="0.3">
      <c r="B1081" s="14"/>
      <c r="C1081" s="15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 spans="2:31" x14ac:dyDescent="0.3">
      <c r="B1082" s="14"/>
      <c r="C1082" s="15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2:31" x14ac:dyDescent="0.3">
      <c r="B1083" s="8">
        <f>'Resumen-Mensual'!$S$26</f>
        <v>45762</v>
      </c>
    </row>
    <row r="1084" spans="2:31" x14ac:dyDescent="0.3">
      <c r="B1084" s="8"/>
    </row>
    <row r="1085" spans="2:31" x14ac:dyDescent="0.3">
      <c r="B1085" s="9" t="s">
        <v>81</v>
      </c>
      <c r="C1085" s="10"/>
      <c r="D1085" s="10"/>
      <c r="E1085" s="11">
        <v>1</v>
      </c>
      <c r="F1085" s="11">
        <v>2</v>
      </c>
      <c r="G1085" s="11">
        <v>3</v>
      </c>
      <c r="H1085" s="11">
        <v>4</v>
      </c>
      <c r="I1085" s="11">
        <v>5</v>
      </c>
      <c r="J1085" s="11">
        <v>6</v>
      </c>
      <c r="K1085" s="11">
        <v>7</v>
      </c>
      <c r="L1085" s="11">
        <v>8</v>
      </c>
      <c r="M1085" s="11">
        <v>9</v>
      </c>
      <c r="N1085" s="11">
        <v>10</v>
      </c>
      <c r="O1085" s="11">
        <v>11</v>
      </c>
      <c r="P1085" s="11">
        <v>12</v>
      </c>
      <c r="Q1085" s="11">
        <v>13</v>
      </c>
      <c r="R1085" s="11">
        <v>14</v>
      </c>
      <c r="S1085" s="11">
        <v>15</v>
      </c>
      <c r="T1085" s="11">
        <v>16</v>
      </c>
      <c r="U1085" s="11">
        <v>17</v>
      </c>
      <c r="V1085" s="11">
        <v>18</v>
      </c>
      <c r="W1085" s="11">
        <v>19</v>
      </c>
      <c r="X1085" s="11">
        <v>20</v>
      </c>
      <c r="Y1085" s="11">
        <v>21</v>
      </c>
      <c r="Z1085" s="11">
        <v>22</v>
      </c>
      <c r="AA1085" s="11">
        <v>23</v>
      </c>
      <c r="AB1085" s="11">
        <v>24</v>
      </c>
      <c r="AC1085" s="99" t="s">
        <v>2</v>
      </c>
      <c r="AD1085" s="99"/>
      <c r="AE1085" s="99"/>
    </row>
    <row r="1086" spans="2:31" x14ac:dyDescent="0.3">
      <c r="B1086" s="14" t="s">
        <v>37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1.6666666666666666E-2</v>
      </c>
      <c r="M1086" s="44">
        <v>0</v>
      </c>
      <c r="N1086" s="45">
        <v>9.8333333333333901E-3</v>
      </c>
      <c r="O1086" s="44">
        <v>0</v>
      </c>
      <c r="P1086" s="45">
        <v>0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6"/>
      <c r="AD1086" s="57">
        <f>SUM(E1086:AB1086)</f>
        <v>2.6500000000000058E-2</v>
      </c>
      <c r="AE1086" s="56"/>
    </row>
    <row r="1087" spans="2:31" x14ac:dyDescent="0.3">
      <c r="B1087" s="14" t="s">
        <v>38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0.23</v>
      </c>
      <c r="M1087" s="44">
        <v>0.68150000000000044</v>
      </c>
      <c r="N1087" s="45">
        <v>1.5976666666666672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0.97783333333333367</v>
      </c>
      <c r="U1087" s="44">
        <v>6.6666666666665244E-4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3.487666666666668</v>
      </c>
      <c r="AE1087" s="54"/>
    </row>
    <row r="1088" spans="2:31" x14ac:dyDescent="0.3">
      <c r="B1088" s="14" t="s">
        <v>39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0.18666666666666668</v>
      </c>
      <c r="M1088" s="44">
        <v>5.0249999999999959</v>
      </c>
      <c r="N1088" s="45">
        <v>10.619999999999997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10.5</v>
      </c>
      <c r="U1088" s="44">
        <v>10.899999999999988</v>
      </c>
      <c r="V1088" s="45">
        <v>2.1599999999999984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149" si="283">SUM(E1088:AB1088)</f>
        <v>39.391666666666644</v>
      </c>
      <c r="AE1088" s="54"/>
    </row>
    <row r="1089" spans="2:31" x14ac:dyDescent="0.3">
      <c r="B1089" s="14" t="s">
        <v>40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11.468166666666665</v>
      </c>
      <c r="N1089" s="45">
        <v>19.523333333333333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40.208500000000008</v>
      </c>
      <c r="U1089" s="44">
        <v>30.030333333333338</v>
      </c>
      <c r="V1089" s="45">
        <v>1.7048333333333332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83"/>
        <v>102.93516666666667</v>
      </c>
      <c r="AE1089" s="54"/>
    </row>
    <row r="1090" spans="2:31" x14ac:dyDescent="0.3">
      <c r="B1090" s="14" t="s">
        <v>41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83"/>
        <v>0</v>
      </c>
      <c r="AE1090" s="54"/>
    </row>
    <row r="1091" spans="2:31" x14ac:dyDescent="0.3">
      <c r="B1091" s="14" t="s">
        <v>42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4.6223333333333327</v>
      </c>
      <c r="M1091" s="44">
        <v>54.77999999999998</v>
      </c>
      <c r="N1091" s="45">
        <v>98.576999999999984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73.514000000000024</v>
      </c>
      <c r="U1091" s="44">
        <v>99.859999999999928</v>
      </c>
      <c r="V1091" s="45">
        <v>31.829999999999981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83"/>
        <v>363.18333333333322</v>
      </c>
      <c r="AE1091" s="54"/>
    </row>
    <row r="1092" spans="2:31" x14ac:dyDescent="0.3">
      <c r="B1092" s="14" t="s">
        <v>43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3.546666666666666</v>
      </c>
      <c r="M1092" s="44">
        <v>8.8299999999999983</v>
      </c>
      <c r="N1092" s="45">
        <v>8.11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3.539999999999992</v>
      </c>
      <c r="U1092" s="44">
        <v>8.9699999999999989</v>
      </c>
      <c r="V1092" s="45">
        <v>13.439999999999992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83"/>
        <v>46.436666666666646</v>
      </c>
      <c r="AE1092" s="54"/>
    </row>
    <row r="1093" spans="2:31" x14ac:dyDescent="0.3">
      <c r="B1093" s="14" t="s">
        <v>44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3.6060000000000012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8.3830000000000027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83"/>
        <v>11.989000000000004</v>
      </c>
      <c r="AE1093" s="54"/>
    </row>
    <row r="1094" spans="2:31" x14ac:dyDescent="0.3">
      <c r="B1094" s="14" t="s">
        <v>45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0.22683333333333328</v>
      </c>
      <c r="M1094" s="44">
        <v>2.5014999999999996</v>
      </c>
      <c r="N1094" s="45">
        <v>0.37966666666666671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10.102833333333331</v>
      </c>
      <c r="U1094" s="44">
        <v>6.8341666666666665</v>
      </c>
      <c r="V1094" s="45">
        <v>7.7666666666666676E-2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283"/>
        <v>20.12266666666666</v>
      </c>
      <c r="AE1094" s="54"/>
    </row>
    <row r="1095" spans="2:31" x14ac:dyDescent="0.3">
      <c r="B1095" s="14" t="s">
        <v>46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2.6040000000000001</v>
      </c>
      <c r="M1095" s="44">
        <v>17.061</v>
      </c>
      <c r="N1095" s="45">
        <v>14.189333333333339</v>
      </c>
      <c r="O1095" s="44">
        <v>0</v>
      </c>
      <c r="P1095" s="45">
        <v>0</v>
      </c>
      <c r="Q1095" s="44">
        <v>0</v>
      </c>
      <c r="R1095" s="45">
        <v>0</v>
      </c>
      <c r="S1095" s="44">
        <v>0</v>
      </c>
      <c r="T1095" s="45">
        <v>17.463999999999995</v>
      </c>
      <c r="U1095" s="44">
        <v>11.046999999999997</v>
      </c>
      <c r="V1095" s="45">
        <v>0.68416666666666648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283"/>
        <v>63.049499999999995</v>
      </c>
      <c r="AE1095" s="54"/>
    </row>
    <row r="1096" spans="2:31" x14ac:dyDescent="0.3">
      <c r="B1096" s="14" t="s">
        <v>47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2.0440000000000005</v>
      </c>
      <c r="M1096" s="44">
        <v>18.224999999999984</v>
      </c>
      <c r="N1096" s="45">
        <v>13.07</v>
      </c>
      <c r="O1096" s="44">
        <v>0</v>
      </c>
      <c r="P1096" s="45">
        <v>0</v>
      </c>
      <c r="Q1096" s="44">
        <v>0</v>
      </c>
      <c r="R1096" s="45">
        <v>0</v>
      </c>
      <c r="S1096" s="44">
        <v>0</v>
      </c>
      <c r="T1096" s="45">
        <v>13.59</v>
      </c>
      <c r="U1096" s="44">
        <v>21.690000000000033</v>
      </c>
      <c r="V1096" s="45">
        <v>3.4440000000000013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283"/>
        <v>72.063000000000031</v>
      </c>
      <c r="AE1096" s="54"/>
    </row>
    <row r="1097" spans="2:31" x14ac:dyDescent="0.3">
      <c r="B1097" s="14" t="s">
        <v>48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5.0000000000000413E-4</v>
      </c>
      <c r="M1097" s="44">
        <v>7.4681666666666677</v>
      </c>
      <c r="N1097" s="45">
        <v>12.083833333333347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9.5696666666666719</v>
      </c>
      <c r="U1097" s="44">
        <v>10.983666666666661</v>
      </c>
      <c r="V1097" s="45">
        <v>7.8666666666666676E-2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283"/>
        <v>40.184500000000014</v>
      </c>
      <c r="AE1097" s="54"/>
    </row>
    <row r="1098" spans="2:31" x14ac:dyDescent="0.3">
      <c r="B1098" s="14" t="s">
        <v>49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8.1420000000000012</v>
      </c>
      <c r="N1098" s="45">
        <v>0.70699999999999974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55.438833333333335</v>
      </c>
      <c r="U1098" s="44">
        <v>45.450833333333321</v>
      </c>
      <c r="V1098" s="45">
        <v>0.61266666666666636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283"/>
        <v>110.35133333333333</v>
      </c>
      <c r="AE1098" s="54"/>
    </row>
    <row r="1099" spans="2:31" x14ac:dyDescent="0.3">
      <c r="B1099" s="14" t="s">
        <v>50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4.2499999999999982E-2</v>
      </c>
      <c r="M1099" s="44">
        <v>7.0081666666666678</v>
      </c>
      <c r="N1099" s="45">
        <v>5.0198333333333345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7.6796666666666651</v>
      </c>
      <c r="U1099" s="44">
        <v>13.100500000000002</v>
      </c>
      <c r="V1099" s="45">
        <v>3.0833333333333386E-2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283"/>
        <v>32.881500000000003</v>
      </c>
      <c r="AE1099" s="54"/>
    </row>
    <row r="1100" spans="2:31" x14ac:dyDescent="0.3">
      <c r="B1100" s="14" t="s">
        <v>109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3.1293333333333333</v>
      </c>
      <c r="N1100" s="45">
        <v>0.269666666666667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6.2028333333333334</v>
      </c>
      <c r="U1100" s="44">
        <v>5.7284999999999977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283"/>
        <v>15.330333333333332</v>
      </c>
      <c r="AE1100" s="54"/>
    </row>
    <row r="1101" spans="2:31" x14ac:dyDescent="0.3">
      <c r="B1101" s="14" t="s">
        <v>51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3.6994999999999996</v>
      </c>
      <c r="N1101" s="45">
        <v>0.65516666666666723</v>
      </c>
      <c r="O1101" s="44">
        <v>0</v>
      </c>
      <c r="P1101" s="45">
        <v>0</v>
      </c>
      <c r="Q1101" s="44">
        <v>0</v>
      </c>
      <c r="R1101" s="45">
        <v>0</v>
      </c>
      <c r="S1101" s="44">
        <v>0</v>
      </c>
      <c r="T1101" s="45">
        <v>27.262333333333331</v>
      </c>
      <c r="U1101" s="44">
        <v>23.399166666666659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283"/>
        <v>55.016166666666656</v>
      </c>
      <c r="AE1101" s="54"/>
    </row>
    <row r="1102" spans="2:31" x14ac:dyDescent="0.3">
      <c r="B1102" s="14" t="s">
        <v>52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1.4609999999999999</v>
      </c>
      <c r="N1102" s="45">
        <v>1.1874999999999987</v>
      </c>
      <c r="O1102" s="44">
        <v>0</v>
      </c>
      <c r="P1102" s="45">
        <v>0</v>
      </c>
      <c r="Q1102" s="44">
        <v>0</v>
      </c>
      <c r="R1102" s="45">
        <v>0</v>
      </c>
      <c r="S1102" s="44">
        <v>0</v>
      </c>
      <c r="T1102" s="45">
        <v>6.7223333333333297</v>
      </c>
      <c r="U1102" s="44">
        <v>0.48149999999999871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283"/>
        <v>9.8523333333333269</v>
      </c>
      <c r="AE1102" s="54"/>
    </row>
    <row r="1103" spans="2:31" x14ac:dyDescent="0.3">
      <c r="B1103" s="14" t="s">
        <v>53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5.9559999999999995</v>
      </c>
      <c r="N1103" s="45">
        <v>32.124499999999998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61.2545</v>
      </c>
      <c r="U1103" s="44">
        <v>77.116166666666757</v>
      </c>
      <c r="V1103" s="45">
        <v>7.5768333333333313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3"/>
        <v>184.02800000000011</v>
      </c>
      <c r="AE1103" s="54"/>
    </row>
    <row r="1104" spans="2:31" x14ac:dyDescent="0.3">
      <c r="B1104" s="14" t="s">
        <v>54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1.8608333333333333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3"/>
        <v>1.8608333333333333</v>
      </c>
      <c r="AE1104" s="54"/>
    </row>
    <row r="1105" spans="2:31" x14ac:dyDescent="0.3">
      <c r="B1105" s="4" t="s">
        <v>55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1.3811666666666662</v>
      </c>
      <c r="M1105" s="44">
        <v>17.739666666666668</v>
      </c>
      <c r="N1105" s="45">
        <v>20.728999999999992</v>
      </c>
      <c r="O1105" s="44">
        <v>0</v>
      </c>
      <c r="P1105" s="45">
        <v>0</v>
      </c>
      <c r="Q1105" s="44">
        <v>0</v>
      </c>
      <c r="R1105" s="45">
        <v>0</v>
      </c>
      <c r="S1105" s="44">
        <v>0</v>
      </c>
      <c r="T1105" s="45">
        <v>21.347833333333334</v>
      </c>
      <c r="U1105" s="44">
        <v>18.490166666666667</v>
      </c>
      <c r="V1105" s="45">
        <v>0.38833333333333353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3"/>
        <v>80.076166666666651</v>
      </c>
      <c r="AE1105" s="54"/>
    </row>
    <row r="1106" spans="2:31" x14ac:dyDescent="0.3">
      <c r="B1106" s="4" t="s">
        <v>56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1.0225</v>
      </c>
      <c r="M1106" s="44">
        <v>18.142166666666665</v>
      </c>
      <c r="N1106" s="45">
        <v>29.367499999999996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21.562166666666663</v>
      </c>
      <c r="U1106" s="44">
        <v>19.885666666666673</v>
      </c>
      <c r="V1106" s="45">
        <v>0.2643333333333332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3"/>
        <v>90.24433333333333</v>
      </c>
      <c r="AE1106" s="54"/>
    </row>
    <row r="1107" spans="2:31" x14ac:dyDescent="0.3">
      <c r="B1107" s="4" t="s">
        <v>110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8.4228333333333332</v>
      </c>
      <c r="N1107" s="45">
        <v>4.8416666666666686</v>
      </c>
      <c r="O1107" s="44">
        <v>0</v>
      </c>
      <c r="P1107" s="45">
        <v>0</v>
      </c>
      <c r="Q1107" s="44">
        <v>0</v>
      </c>
      <c r="R1107" s="45">
        <v>0</v>
      </c>
      <c r="S1107" s="44">
        <v>0</v>
      </c>
      <c r="T1107" s="45">
        <v>17.570166666666662</v>
      </c>
      <c r="U1107" s="44">
        <v>15.879333333333328</v>
      </c>
      <c r="V1107" s="45">
        <v>1.6705000000000008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3"/>
        <v>48.384499999999996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3"/>
        <v>0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3.1808333333333345</v>
      </c>
      <c r="N1109" s="45">
        <v>4.6121666666666652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5.7577553700000053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3"/>
        <v>13.550755370000005</v>
      </c>
      <c r="AE1109" s="54"/>
    </row>
    <row r="1110" spans="2:31" x14ac:dyDescent="0.3">
      <c r="B1110" s="4" t="s">
        <v>111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0.25883333333333336</v>
      </c>
      <c r="M1110" s="44">
        <v>1.1259999999999999</v>
      </c>
      <c r="N1110" s="45">
        <v>3.6065000000000009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1.3408333333333324</v>
      </c>
      <c r="U1110" s="44">
        <v>0.95800000000000052</v>
      </c>
      <c r="V1110" s="45">
        <v>0.13166666666666671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3"/>
        <v>7.4218333333333337</v>
      </c>
      <c r="AE1110" s="54"/>
    </row>
    <row r="1111" spans="2:31" x14ac:dyDescent="0.3">
      <c r="B1111" s="4" t="s">
        <v>59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3"/>
        <v>0</v>
      </c>
      <c r="AE1111" s="54"/>
    </row>
    <row r="1112" spans="2:31" x14ac:dyDescent="0.3">
      <c r="B1112" s="4" t="s">
        <v>60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1.4326666666666665</v>
      </c>
      <c r="M1112" s="44">
        <v>19.904999999999987</v>
      </c>
      <c r="N1112" s="45">
        <v>38.510999999999981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26.676999999999978</v>
      </c>
      <c r="U1112" s="44">
        <v>36.269999999999989</v>
      </c>
      <c r="V1112" s="45">
        <v>13.398000000000005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3"/>
        <v>136.19366666666659</v>
      </c>
      <c r="AE1112" s="54"/>
    </row>
    <row r="1113" spans="2:31" x14ac:dyDescent="0.3">
      <c r="B1113" s="4" t="s">
        <v>61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0.39666666666666656</v>
      </c>
      <c r="M1113" s="44">
        <v>34.27500000000002</v>
      </c>
      <c r="N1113" s="45">
        <v>64.52999999999993</v>
      </c>
      <c r="O1113" s="44">
        <v>0</v>
      </c>
      <c r="P1113" s="45">
        <v>0</v>
      </c>
      <c r="Q1113" s="44">
        <v>0</v>
      </c>
      <c r="R1113" s="45">
        <v>0</v>
      </c>
      <c r="S1113" s="44">
        <v>0</v>
      </c>
      <c r="T1113" s="45">
        <v>48.719999999999963</v>
      </c>
      <c r="U1113" s="44">
        <v>62.5</v>
      </c>
      <c r="V1113" s="45">
        <v>24.720000000000017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3"/>
        <v>235.14166666666662</v>
      </c>
      <c r="AE1113" s="54"/>
    </row>
    <row r="1114" spans="2:31" x14ac:dyDescent="0.3">
      <c r="B1114" s="4" t="s">
        <v>62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8.3086666666666638</v>
      </c>
      <c r="N1114" s="45">
        <v>3.0096666666666656</v>
      </c>
      <c r="O1114" s="44">
        <v>0</v>
      </c>
      <c r="P1114" s="45">
        <v>0</v>
      </c>
      <c r="Q1114" s="44">
        <v>0</v>
      </c>
      <c r="R1114" s="45">
        <v>0</v>
      </c>
      <c r="S1114" s="44">
        <v>0</v>
      </c>
      <c r="T1114" s="45">
        <v>9.1701666666666704</v>
      </c>
      <c r="U1114" s="44">
        <v>8.9833333333333325</v>
      </c>
      <c r="V1114" s="45">
        <v>0.71249999999999969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3"/>
        <v>30.184333333333335</v>
      </c>
      <c r="AE1114" s="54"/>
    </row>
    <row r="1115" spans="2:31" x14ac:dyDescent="0.3">
      <c r="B1115" s="4" t="s">
        <v>63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33.22699999999999</v>
      </c>
      <c r="N1115" s="45">
        <v>20.949333333333325</v>
      </c>
      <c r="O1115" s="44">
        <v>0</v>
      </c>
      <c r="P1115" s="45">
        <v>0</v>
      </c>
      <c r="Q1115" s="44">
        <v>0</v>
      </c>
      <c r="R1115" s="45">
        <v>0</v>
      </c>
      <c r="S1115" s="44">
        <v>0</v>
      </c>
      <c r="T1115" s="45">
        <v>20.259833333333329</v>
      </c>
      <c r="U1115" s="44">
        <v>3.1541666666666668</v>
      </c>
      <c r="V1115" s="45">
        <v>0.75450000000000017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3"/>
        <v>78.344833333333327</v>
      </c>
      <c r="AE1115" s="54"/>
    </row>
    <row r="1116" spans="2:31" x14ac:dyDescent="0.3">
      <c r="B1116" s="4" t="s">
        <v>64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1.9600000000000006</v>
      </c>
      <c r="M1116" s="44">
        <v>27.044999999999973</v>
      </c>
      <c r="N1116" s="45">
        <v>42.813000000000009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33.404000000000018</v>
      </c>
      <c r="U1116" s="44">
        <v>41.91</v>
      </c>
      <c r="V1116" s="45">
        <v>9.6960000000000033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3"/>
        <v>156.828</v>
      </c>
      <c r="AE1116" s="54"/>
    </row>
    <row r="1117" spans="2:31" x14ac:dyDescent="0.3">
      <c r="B1117" s="4" t="s">
        <v>112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3.1033333333333339</v>
      </c>
      <c r="M1117" s="44">
        <v>34.72499999999998</v>
      </c>
      <c r="N1117" s="45">
        <v>55.62000000000004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43.189999999999991</v>
      </c>
      <c r="U1117" s="44">
        <v>45.099999999999952</v>
      </c>
      <c r="V1117" s="45">
        <v>7.3199999999999958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3"/>
        <v>189.05833333333328</v>
      </c>
      <c r="AE1117" s="54"/>
    </row>
    <row r="1118" spans="2:31" x14ac:dyDescent="0.3">
      <c r="B1118" s="4" t="s">
        <v>65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0.99633333333333285</v>
      </c>
      <c r="M1118" s="44">
        <v>7.9645000000000001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13.93666666666666</v>
      </c>
      <c r="U1118" s="44">
        <v>17.095833333333335</v>
      </c>
      <c r="V1118" s="45">
        <v>5.7384999999999993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3"/>
        <v>45.731833333333327</v>
      </c>
      <c r="AE1118" s="54"/>
    </row>
    <row r="1119" spans="2:31" x14ac:dyDescent="0.3">
      <c r="B1119" s="4" t="s">
        <v>66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3"/>
        <v>0</v>
      </c>
      <c r="AE1119" s="54"/>
    </row>
    <row r="1120" spans="2:31" x14ac:dyDescent="0.3">
      <c r="B1120" s="4" t="s">
        <v>67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0.5681666666666666</v>
      </c>
      <c r="N1120" s="45">
        <v>0.126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3.9499999999999688E-2</v>
      </c>
      <c r="U1120" s="44">
        <v>0.38116666666666699</v>
      </c>
      <c r="V1120" s="45">
        <v>4.0999999999999988E-2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3"/>
        <v>1.1558333333333333</v>
      </c>
      <c r="AE1120" s="54"/>
    </row>
    <row r="1121" spans="2:31" x14ac:dyDescent="0.3">
      <c r="B1121" s="4" t="s">
        <v>68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0.20899999999999999</v>
      </c>
      <c r="M1121" s="44">
        <v>10.222666666666667</v>
      </c>
      <c r="N1121" s="45">
        <v>17.800999999999998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13.587166666666672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3"/>
        <v>41.819833333333335</v>
      </c>
      <c r="AE1121" s="54"/>
    </row>
    <row r="1122" spans="2:31" x14ac:dyDescent="0.3">
      <c r="B1122" s="4" t="s">
        <v>69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0.44100000000000017</v>
      </c>
      <c r="M1122" s="44">
        <v>3.7373333333333338</v>
      </c>
      <c r="N1122" s="45">
        <v>0</v>
      </c>
      <c r="O1122" s="44">
        <v>0</v>
      </c>
      <c r="P1122" s="45">
        <v>0</v>
      </c>
      <c r="Q1122" s="44">
        <v>0</v>
      </c>
      <c r="R1122" s="45">
        <v>0</v>
      </c>
      <c r="S1122" s="44">
        <v>0</v>
      </c>
      <c r="T1122" s="45">
        <v>0.33899999999999914</v>
      </c>
      <c r="U1122" s="44">
        <v>0.77933333333333377</v>
      </c>
      <c r="V1122" s="45">
        <v>0.60316666666666641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3"/>
        <v>5.8998333333333335</v>
      </c>
      <c r="AE1122" s="54"/>
    </row>
    <row r="1123" spans="2:31" x14ac:dyDescent="0.3">
      <c r="B1123" s="4" t="s">
        <v>70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8.5726666666666667</v>
      </c>
      <c r="M1123" s="44">
        <v>76.634999999999977</v>
      </c>
      <c r="N1123" s="45">
        <v>104.68799999999995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81.347000000000008</v>
      </c>
      <c r="U1123" s="44">
        <v>106.63000000000008</v>
      </c>
      <c r="V1123" s="45">
        <v>33.767999999999986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3"/>
        <v>411.64066666666662</v>
      </c>
      <c r="AE1123" s="54"/>
    </row>
    <row r="1124" spans="2:31" x14ac:dyDescent="0.3">
      <c r="B1124" s="4" t="s">
        <v>71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7.0700000000000021</v>
      </c>
      <c r="M1124" s="44">
        <v>39.375</v>
      </c>
      <c r="N1124" s="45">
        <v>54.62999999999996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32.059999999999981</v>
      </c>
      <c r="U1124" s="44">
        <v>39</v>
      </c>
      <c r="V1124" s="45">
        <v>14.760000000000009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3"/>
        <v>186.89499999999995</v>
      </c>
      <c r="AE1124" s="54"/>
    </row>
    <row r="1125" spans="2:31" x14ac:dyDescent="0.3">
      <c r="B1125" s="4" t="s">
        <v>72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3"/>
        <v>0</v>
      </c>
      <c r="AE1125" s="54"/>
    </row>
    <row r="1126" spans="2:31" x14ac:dyDescent="0.3">
      <c r="B1126" s="4" t="s">
        <v>73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1.3099999999999996</v>
      </c>
      <c r="M1126" s="44">
        <v>8.5651666666666664</v>
      </c>
      <c r="N1126" s="45">
        <v>0</v>
      </c>
      <c r="O1126" s="44">
        <v>0</v>
      </c>
      <c r="P1126" s="45">
        <v>0</v>
      </c>
      <c r="Q1126" s="44">
        <v>0</v>
      </c>
      <c r="R1126" s="45">
        <v>0</v>
      </c>
      <c r="S1126" s="44">
        <v>0</v>
      </c>
      <c r="T1126" s="45">
        <v>2.0801666666666705</v>
      </c>
      <c r="U1126" s="44">
        <v>2.5865000000000009</v>
      </c>
      <c r="V1126" s="45">
        <v>13.089500000000005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3"/>
        <v>27.631333333333341</v>
      </c>
      <c r="AE1126" s="54"/>
    </row>
    <row r="1127" spans="2:31" x14ac:dyDescent="0.3">
      <c r="B1127" s="4" t="s">
        <v>74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0.22566666666666671</v>
      </c>
      <c r="M1127" s="44">
        <v>0.6263333333333333</v>
      </c>
      <c r="N1127" s="45">
        <v>5.2151666666666667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6.7564999999999991</v>
      </c>
      <c r="U1127" s="44">
        <v>5.1769999999999987</v>
      </c>
      <c r="V1127" s="45">
        <v>0.20333333333333339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3"/>
        <v>18.203999999999997</v>
      </c>
      <c r="AE1127" s="54"/>
    </row>
    <row r="1128" spans="2:31" x14ac:dyDescent="0.3">
      <c r="B1128" s="4" t="s">
        <v>75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26.117666666666672</v>
      </c>
      <c r="N1128" s="45">
        <v>30.568333333333332</v>
      </c>
      <c r="O1128" s="44">
        <v>0</v>
      </c>
      <c r="P1128" s="45">
        <v>0</v>
      </c>
      <c r="Q1128" s="44">
        <v>0</v>
      </c>
      <c r="R1128" s="45">
        <v>0</v>
      </c>
      <c r="S1128" s="44">
        <v>0</v>
      </c>
      <c r="T1128" s="45">
        <v>21.574000000000005</v>
      </c>
      <c r="U1128" s="44">
        <v>37.129000000000012</v>
      </c>
      <c r="V1128" s="45">
        <v>7.3709999999999996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3"/>
        <v>122.76000000000003</v>
      </c>
      <c r="AE1128" s="54"/>
    </row>
    <row r="1129" spans="2:31" x14ac:dyDescent="0.3">
      <c r="B1129" s="4" t="s">
        <v>76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7.4521666666666651</v>
      </c>
      <c r="N1129" s="45">
        <v>4.4128333333333396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10.743333333333334</v>
      </c>
      <c r="U1129" s="44">
        <v>9.079999999999993</v>
      </c>
      <c r="V1129" s="45">
        <v>0.36966666666666692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3"/>
        <v>32.058</v>
      </c>
      <c r="AE1129" s="54"/>
    </row>
    <row r="1130" spans="2:31" x14ac:dyDescent="0.3">
      <c r="B1130" s="4" t="s">
        <v>77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2.6683333333333339</v>
      </c>
      <c r="N1130" s="45">
        <v>0.10500000000000019</v>
      </c>
      <c r="O1130" s="44">
        <v>0</v>
      </c>
      <c r="P1130" s="45">
        <v>0</v>
      </c>
      <c r="Q1130" s="44">
        <v>0</v>
      </c>
      <c r="R1130" s="45">
        <v>0</v>
      </c>
      <c r="S1130" s="44">
        <v>0</v>
      </c>
      <c r="T1130" s="45">
        <v>16.366333333333326</v>
      </c>
      <c r="U1130" s="44">
        <v>23.942666666666664</v>
      </c>
      <c r="V1130" s="45">
        <v>4.0226666666666677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3"/>
        <v>47.10499999999999</v>
      </c>
      <c r="AE1130" s="54"/>
    </row>
    <row r="1131" spans="2:31" x14ac:dyDescent="0.3">
      <c r="B1131" s="4" t="s">
        <v>78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0.40216666666666662</v>
      </c>
      <c r="M1131" s="44">
        <v>0.69050000000000011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3"/>
        <v>1.0926666666666667</v>
      </c>
      <c r="AE1131" s="54"/>
    </row>
    <row r="1132" spans="2:31" x14ac:dyDescent="0.3">
      <c r="B1132" s="4" t="s">
        <v>79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1.7308333333333334</v>
      </c>
      <c r="N1132" s="45">
        <v>0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3"/>
        <v>1.7308333333333334</v>
      </c>
      <c r="AE1132" s="54"/>
    </row>
    <row r="1133" spans="2:31" x14ac:dyDescent="0.3">
      <c r="B1133" s="4" t="s">
        <v>80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1.5586666666666669</v>
      </c>
      <c r="M1133" s="44">
        <v>5.2648333333333337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3"/>
        <v>6.823500000000001</v>
      </c>
      <c r="AE1133" s="54"/>
    </row>
    <row r="1134" spans="2:31" x14ac:dyDescent="0.3">
      <c r="B1134" s="4" t="s">
        <v>88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3"/>
        <v>0</v>
      </c>
      <c r="AE1134" s="54"/>
    </row>
    <row r="1135" spans="2:31" x14ac:dyDescent="0.3">
      <c r="B1135" s="4" t="s">
        <v>97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0.12699999999999989</v>
      </c>
      <c r="M1135" s="44">
        <v>9.3646666666666665</v>
      </c>
      <c r="N1135" s="45">
        <v>19.8705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32.708666666666673</v>
      </c>
      <c r="U1135" s="44">
        <v>33.039166666666659</v>
      </c>
      <c r="V1135" s="45">
        <v>0.92266666666666663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3"/>
        <v>96.032666666666671</v>
      </c>
      <c r="AE1135" s="54"/>
    </row>
    <row r="1136" spans="2:31" x14ac:dyDescent="0.3">
      <c r="B1136" s="4" t="s">
        <v>94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4.2529999999999983</v>
      </c>
      <c r="N1136" s="45">
        <v>1.5758333333333334</v>
      </c>
      <c r="O1136" s="44">
        <v>0</v>
      </c>
      <c r="P1136" s="45">
        <v>0</v>
      </c>
      <c r="Q1136" s="44">
        <v>0</v>
      </c>
      <c r="R1136" s="45">
        <v>0</v>
      </c>
      <c r="S1136" s="44">
        <v>0</v>
      </c>
      <c r="T1136" s="45">
        <v>0</v>
      </c>
      <c r="U1136" s="44">
        <v>19.917333333333321</v>
      </c>
      <c r="V1136" s="45">
        <v>9.5839999999999996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3"/>
        <v>35.330166666666656</v>
      </c>
      <c r="AE1136" s="54"/>
    </row>
    <row r="1137" spans="2:31" x14ac:dyDescent="0.3">
      <c r="B1137" s="4" t="s">
        <v>95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4.2958333333333343</v>
      </c>
      <c r="N1137" s="45">
        <v>0.14800000000000016</v>
      </c>
      <c r="O1137" s="44">
        <v>0</v>
      </c>
      <c r="P1137" s="45">
        <v>0</v>
      </c>
      <c r="Q1137" s="44">
        <v>0</v>
      </c>
      <c r="R1137" s="45">
        <v>0</v>
      </c>
      <c r="S1137" s="44">
        <v>0</v>
      </c>
      <c r="T1137" s="45">
        <v>13.486499999999996</v>
      </c>
      <c r="U1137" s="44">
        <v>14.75200000000001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3"/>
        <v>32.682333333333339</v>
      </c>
      <c r="AE1137" s="54"/>
    </row>
    <row r="1138" spans="2:31" x14ac:dyDescent="0.3">
      <c r="B1138" s="4" t="s">
        <v>96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14.773500000000004</v>
      </c>
      <c r="N1138" s="45">
        <v>12.599499999999997</v>
      </c>
      <c r="O1138" s="44">
        <v>0</v>
      </c>
      <c r="P1138" s="45">
        <v>0</v>
      </c>
      <c r="Q1138" s="44">
        <v>0</v>
      </c>
      <c r="R1138" s="45">
        <v>0</v>
      </c>
      <c r="S1138" s="44">
        <v>0</v>
      </c>
      <c r="T1138" s="45">
        <v>17.693833333333327</v>
      </c>
      <c r="U1138" s="44">
        <v>12.585666666666675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3"/>
        <v>57.652500000000003</v>
      </c>
      <c r="AE1138" s="54"/>
    </row>
    <row r="1139" spans="2:31" x14ac:dyDescent="0.3">
      <c r="B1139" s="4" t="s">
        <v>102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0.3025000000000001</v>
      </c>
      <c r="M1139" s="44">
        <v>6.7056666666666676</v>
      </c>
      <c r="N1139" s="45">
        <v>6.0666666666667389E-2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12.862333333333334</v>
      </c>
      <c r="U1139" s="44">
        <v>10.817166666666671</v>
      </c>
      <c r="V1139" s="45">
        <v>1.612666666666666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3"/>
        <v>32.361000000000011</v>
      </c>
      <c r="AE1139" s="54"/>
    </row>
    <row r="1140" spans="2:31" x14ac:dyDescent="0.3">
      <c r="B1140" s="4" t="s">
        <v>103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3"/>
        <v>0</v>
      </c>
      <c r="AE1140" s="54"/>
    </row>
    <row r="1141" spans="2:31" x14ac:dyDescent="0.3">
      <c r="B1141" s="4" t="s">
        <v>104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2.8154999999999988</v>
      </c>
      <c r="N1141" s="45">
        <v>6.5836666666666703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11.071666666666674</v>
      </c>
      <c r="U1141" s="44">
        <v>18.100666666666676</v>
      </c>
      <c r="V1141" s="45">
        <v>1.7804999999999989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3"/>
        <v>40.352000000000018</v>
      </c>
      <c r="AE1141" s="54"/>
    </row>
    <row r="1142" spans="2:31" x14ac:dyDescent="0.3">
      <c r="B1142" s="4" t="s">
        <v>113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3"/>
        <v>0</v>
      </c>
      <c r="AE1142" s="54"/>
    </row>
    <row r="1143" spans="2:31" x14ac:dyDescent="0.3">
      <c r="B1143" s="4" t="s">
        <v>115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1.3789999999999998</v>
      </c>
      <c r="M1143" s="44">
        <v>5.9669999999999996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3"/>
        <v>7.3459999999999992</v>
      </c>
      <c r="AE1143" s="54"/>
    </row>
    <row r="1144" spans="2:31" x14ac:dyDescent="0.3">
      <c r="B1144" s="4" t="s">
        <v>116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3"/>
        <v>0</v>
      </c>
      <c r="AE1144" s="54"/>
    </row>
    <row r="1145" spans="2:31" x14ac:dyDescent="0.3">
      <c r="B1145" s="4" t="s">
        <v>117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3.8698333333333332</v>
      </c>
      <c r="N1145" s="45">
        <v>7.4999999999999286E-3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8.1318333333333346</v>
      </c>
      <c r="U1145" s="44">
        <v>10.07516666666667</v>
      </c>
      <c r="V1145" s="45">
        <v>8.7675000000000018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3"/>
        <v>30.851833333333339</v>
      </c>
      <c r="AE1145" s="54"/>
    </row>
    <row r="1146" spans="2:31" x14ac:dyDescent="0.3">
      <c r="B1146" s="4" t="s">
        <v>119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0.1283333333333333</v>
      </c>
      <c r="M1146" s="44">
        <v>0.2235</v>
      </c>
      <c r="N1146" s="45">
        <v>0</v>
      </c>
      <c r="O1146" s="44">
        <v>0</v>
      </c>
      <c r="P1146" s="45">
        <v>0</v>
      </c>
      <c r="Q1146" s="44">
        <v>0</v>
      </c>
      <c r="R1146" s="45">
        <v>0</v>
      </c>
      <c r="S1146" s="44">
        <v>0</v>
      </c>
      <c r="T1146" s="45">
        <v>1.0640000000000009</v>
      </c>
      <c r="U1146" s="44">
        <v>1.5199999999999998</v>
      </c>
      <c r="V1146" s="45">
        <v>0.75600000000000001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3"/>
        <v>3.6918333333333342</v>
      </c>
      <c r="AE1146" s="54"/>
    </row>
    <row r="1147" spans="2:31" x14ac:dyDescent="0.3">
      <c r="B1147" s="4" t="s">
        <v>120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7.5600000000000165</v>
      </c>
      <c r="N1147" s="45">
        <v>10.099999999999994</v>
      </c>
      <c r="O1147" s="44">
        <v>0</v>
      </c>
      <c r="P1147" s="45">
        <v>0</v>
      </c>
      <c r="Q1147" s="44">
        <v>0</v>
      </c>
      <c r="R1147" s="45">
        <v>0</v>
      </c>
      <c r="S1147" s="44">
        <v>0</v>
      </c>
      <c r="T1147" s="45">
        <v>41.129999999999995</v>
      </c>
      <c r="U1147" s="44">
        <v>44.169999999999987</v>
      </c>
      <c r="V1147" s="45">
        <v>31.769999999999996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3"/>
        <v>134.72999999999999</v>
      </c>
      <c r="AE1147" s="54"/>
    </row>
    <row r="1148" spans="2:31" x14ac:dyDescent="0.3">
      <c r="B1148" s="4" t="s">
        <v>122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0.4539999999999999</v>
      </c>
      <c r="N1148" s="45">
        <v>0.7071666666666675</v>
      </c>
      <c r="O1148" s="44">
        <v>3.547166666666671</v>
      </c>
      <c r="P1148" s="45">
        <v>3.2100000000000057</v>
      </c>
      <c r="Q1148" s="44">
        <v>2.8199999999999958</v>
      </c>
      <c r="R1148" s="45">
        <v>1.6841666666666673</v>
      </c>
      <c r="S1148" s="44">
        <v>3.7499999999999999E-2</v>
      </c>
      <c r="T1148" s="45">
        <v>0.72149999999999992</v>
      </c>
      <c r="U1148" s="44">
        <v>1.0691666666666675</v>
      </c>
      <c r="V1148" s="45">
        <v>0.16033333333333324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3"/>
        <v>14.41100000000001</v>
      </c>
      <c r="AE1148" s="54"/>
    </row>
    <row r="1149" spans="2:31" x14ac:dyDescent="0.3">
      <c r="B1149" s="4" t="s">
        <v>127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16.303000000000008</v>
      </c>
      <c r="N1149" s="45">
        <v>38.670166666666667</v>
      </c>
      <c r="O1149" s="44">
        <v>0</v>
      </c>
      <c r="P1149" s="45">
        <v>0</v>
      </c>
      <c r="Q1149" s="44">
        <v>0</v>
      </c>
      <c r="R1149" s="45">
        <v>0</v>
      </c>
      <c r="S1149" s="44">
        <v>0</v>
      </c>
      <c r="T1149" s="45">
        <v>40.993000000000016</v>
      </c>
      <c r="U1149" s="44">
        <v>37.861666666666672</v>
      </c>
      <c r="V1149" s="45">
        <v>7.9163333333333359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3"/>
        <v>141.7441666666667</v>
      </c>
      <c r="AE1149" s="54"/>
    </row>
    <row r="1150" spans="2:31" x14ac:dyDescent="0.3">
      <c r="B1150" s="4" t="s">
        <v>301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0.08</v>
      </c>
      <c r="M1150" s="44">
        <v>0.8398333333333331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0</v>
      </c>
      <c r="T1150" s="45">
        <v>0</v>
      </c>
      <c r="U1150" s="44">
        <v>0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>SUM(E1150:AB1150)</f>
        <v>0.91983333333333306</v>
      </c>
      <c r="AE1150" s="54"/>
    </row>
    <row r="1151" spans="2:31" x14ac:dyDescent="0.3">
      <c r="B1151" s="4" t="s">
        <v>302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6.2806666666666677</v>
      </c>
      <c r="N1151" s="45">
        <v>15.867166666666664</v>
      </c>
      <c r="O1151" s="44">
        <v>0</v>
      </c>
      <c r="P1151" s="45">
        <v>0</v>
      </c>
      <c r="Q1151" s="44">
        <v>0</v>
      </c>
      <c r="R1151" s="45">
        <v>0</v>
      </c>
      <c r="S1151" s="44">
        <v>0</v>
      </c>
      <c r="T1151" s="45">
        <v>12.321666666666671</v>
      </c>
      <c r="U1151" s="44">
        <v>17.633666666666656</v>
      </c>
      <c r="V1151" s="45">
        <v>0.36283333333333345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>SUM(E1151:AB1151)</f>
        <v>52.465999999999994</v>
      </c>
      <c r="AE1151" s="54"/>
    </row>
    <row r="1152" spans="2:31" x14ac:dyDescent="0.3">
      <c r="B1152" s="4" t="s">
        <v>303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ref="AD1152:AD1155" si="284">SUM(E1152:AB1152)</f>
        <v>0</v>
      </c>
      <c r="AE1152" s="54"/>
    </row>
    <row r="1153" spans="2:31" x14ac:dyDescent="0.3">
      <c r="B1153" s="4" t="s">
        <v>306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4"/>
        <v>0</v>
      </c>
      <c r="AE1153" s="54"/>
    </row>
    <row r="1154" spans="2:31" x14ac:dyDescent="0.3">
      <c r="B1154" s="4" t="s">
        <v>307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5.2558333333333325</v>
      </c>
      <c r="M1154" s="44">
        <v>13.503166666666676</v>
      </c>
      <c r="N1154" s="45">
        <v>12.539833333333329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45.353166666666652</v>
      </c>
      <c r="U1154" s="44">
        <v>25.836000000000013</v>
      </c>
      <c r="V1154" s="45">
        <v>0.92133333333333345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4"/>
        <v>103.40933333333334</v>
      </c>
      <c r="AE1154" s="54"/>
    </row>
    <row r="1155" spans="2:31" x14ac:dyDescent="0.3">
      <c r="B1155" s="4" t="s">
        <v>318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2.0555000000000003</v>
      </c>
      <c r="N1155" s="45">
        <v>0</v>
      </c>
      <c r="O1155" s="44">
        <v>0</v>
      </c>
      <c r="P1155" s="45">
        <v>0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4"/>
        <v>2.0555000000000003</v>
      </c>
      <c r="AE1155" s="54"/>
    </row>
    <row r="1156" spans="2:31" x14ac:dyDescent="0.3">
      <c r="B1156" s="4" t="s">
        <v>319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>SUM(E1156:AB1156)</f>
        <v>0</v>
      </c>
      <c r="AE1156" s="54"/>
    </row>
    <row r="1157" spans="2:31" x14ac:dyDescent="0.3">
      <c r="B1157" s="12" t="s">
        <v>2</v>
      </c>
      <c r="C1157" s="12"/>
      <c r="D1157" s="12"/>
      <c r="E1157" s="13">
        <f>SUM(E1086:E1156)</f>
        <v>0</v>
      </c>
      <c r="F1157" s="13">
        <f t="shared" ref="F1157" si="285">SUM(F1086:F1156)</f>
        <v>0</v>
      </c>
      <c r="G1157" s="13">
        <f t="shared" ref="G1157" si="286">SUM(G1086:G1156)</f>
        <v>0</v>
      </c>
      <c r="H1157" s="13">
        <f t="shared" ref="H1157" si="287">SUM(H1086:H1156)</f>
        <v>0</v>
      </c>
      <c r="I1157" s="13">
        <f t="shared" ref="I1157" si="288">SUM(I1086:I1156)</f>
        <v>0</v>
      </c>
      <c r="J1157" s="13">
        <f t="shared" ref="J1157" si="289">SUM(J1086:J1156)</f>
        <v>0</v>
      </c>
      <c r="K1157" s="13">
        <f t="shared" ref="K1157" si="290">SUM(K1086:K1156)</f>
        <v>0</v>
      </c>
      <c r="L1157" s="13">
        <f t="shared" ref="L1157" si="291">SUM(L1086:L1156)</f>
        <v>51.133500000000005</v>
      </c>
      <c r="M1157" s="13">
        <f t="shared" ref="M1157" si="292">SUM(M1086:M1156)</f>
        <v>657.88349999999991</v>
      </c>
      <c r="N1157" s="13">
        <f t="shared" ref="N1157" si="293">SUM(N1086:N1156)</f>
        <v>842.9905</v>
      </c>
      <c r="O1157" s="13">
        <f t="shared" ref="O1157" si="294">SUM(O1086:O1156)</f>
        <v>3.547166666666671</v>
      </c>
      <c r="P1157" s="13">
        <f t="shared" ref="P1157" si="295">SUM(P1086:P1156)</f>
        <v>3.2100000000000057</v>
      </c>
      <c r="Q1157" s="13">
        <f t="shared" ref="Q1157" si="296">SUM(Q1086:Q1156)</f>
        <v>2.8199999999999958</v>
      </c>
      <c r="R1157" s="13">
        <f t="shared" ref="R1157" si="297">SUM(R1086:R1156)</f>
        <v>1.6841666666666673</v>
      </c>
      <c r="S1157" s="13">
        <f t="shared" ref="S1157" si="298">SUM(S1086:S1156)</f>
        <v>3.7499999999999999E-2</v>
      </c>
      <c r="T1157" s="13">
        <f t="shared" ref="T1157" si="299">SUM(T1086:T1156)</f>
        <v>1037.7779220366665</v>
      </c>
      <c r="U1157" s="13">
        <f t="shared" ref="U1157" si="300">SUM(U1086:U1156)</f>
        <v>1107.9023333333334</v>
      </c>
      <c r="V1157" s="13">
        <f t="shared" ref="V1157" si="301">SUM(V1086:V1156)</f>
        <v>265.21650000000005</v>
      </c>
      <c r="W1157" s="13">
        <f t="shared" ref="W1157" si="302">SUM(W1086:W1156)</f>
        <v>0</v>
      </c>
      <c r="X1157" s="13">
        <f t="shared" ref="X1157" si="303">SUM(X1086:X1156)</f>
        <v>0</v>
      </c>
      <c r="Y1157" s="13">
        <f t="shared" ref="Y1157" si="304">SUM(Y1086:Y1156)</f>
        <v>0</v>
      </c>
      <c r="Z1157" s="13">
        <f t="shared" ref="Z1157" si="305">SUM(Z1086:Z1156)</f>
        <v>0</v>
      </c>
      <c r="AA1157" s="13">
        <f t="shared" ref="AA1157" si="306">SUM(AA1086:AA1156)</f>
        <v>0</v>
      </c>
      <c r="AB1157" s="13">
        <f t="shared" ref="AB1157" si="307">SUM(AB1086:AB1156)</f>
        <v>0</v>
      </c>
      <c r="AC1157" s="116">
        <f>SUM(AC1086:AE1156)</f>
        <v>3974.2030887033329</v>
      </c>
      <c r="AD1157" s="116"/>
      <c r="AE1157" s="116"/>
    </row>
    <row r="1158" spans="2:31" x14ac:dyDescent="0.3">
      <c r="B1158" s="14"/>
      <c r="C1158" s="15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r="1159" spans="2:31" x14ac:dyDescent="0.3">
      <c r="B1159" s="14"/>
      <c r="C1159" s="15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r="1160" spans="2:31" x14ac:dyDescent="0.3">
      <c r="B1160" s="8">
        <f>'Resumen-Mensual'!$T$26</f>
        <v>45763</v>
      </c>
    </row>
    <row r="1161" spans="2:31" x14ac:dyDescent="0.3">
      <c r="B1161" s="8"/>
    </row>
    <row r="1162" spans="2:31" x14ac:dyDescent="0.3">
      <c r="B1162" s="9" t="s">
        <v>81</v>
      </c>
      <c r="C1162" s="10"/>
      <c r="D1162" s="10"/>
      <c r="E1162" s="11">
        <v>1</v>
      </c>
      <c r="F1162" s="11">
        <v>2</v>
      </c>
      <c r="G1162" s="11">
        <v>3</v>
      </c>
      <c r="H1162" s="11">
        <v>4</v>
      </c>
      <c r="I1162" s="11">
        <v>5</v>
      </c>
      <c r="J1162" s="11">
        <v>6</v>
      </c>
      <c r="K1162" s="11">
        <v>7</v>
      </c>
      <c r="L1162" s="11">
        <v>8</v>
      </c>
      <c r="M1162" s="11">
        <v>9</v>
      </c>
      <c r="N1162" s="11">
        <v>10</v>
      </c>
      <c r="O1162" s="11">
        <v>11</v>
      </c>
      <c r="P1162" s="11">
        <v>12</v>
      </c>
      <c r="Q1162" s="11">
        <v>13</v>
      </c>
      <c r="R1162" s="11">
        <v>14</v>
      </c>
      <c r="S1162" s="11">
        <v>15</v>
      </c>
      <c r="T1162" s="11">
        <v>16</v>
      </c>
      <c r="U1162" s="11">
        <v>17</v>
      </c>
      <c r="V1162" s="11">
        <v>18</v>
      </c>
      <c r="W1162" s="11">
        <v>19</v>
      </c>
      <c r="X1162" s="11">
        <v>20</v>
      </c>
      <c r="Y1162" s="11">
        <v>21</v>
      </c>
      <c r="Z1162" s="11">
        <v>22</v>
      </c>
      <c r="AA1162" s="11">
        <v>23</v>
      </c>
      <c r="AB1162" s="11">
        <v>24</v>
      </c>
      <c r="AC1162" s="99" t="s">
        <v>2</v>
      </c>
      <c r="AD1162" s="99"/>
      <c r="AE1162" s="99"/>
    </row>
    <row r="1163" spans="2:31" x14ac:dyDescent="0.3">
      <c r="B1163" s="14" t="s">
        <v>37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</v>
      </c>
      <c r="O1163" s="44">
        <v>0</v>
      </c>
      <c r="P1163" s="45">
        <v>0</v>
      </c>
      <c r="Q1163" s="44">
        <v>0.2833333333333331</v>
      </c>
      <c r="R1163" s="45">
        <v>5.0833333333333064E-2</v>
      </c>
      <c r="S1163" s="44">
        <v>0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6"/>
      <c r="AD1163" s="57">
        <f>SUM(E1163:AB1163)</f>
        <v>0.33416666666666617</v>
      </c>
      <c r="AE1163" s="56"/>
    </row>
    <row r="1164" spans="2:31" x14ac:dyDescent="0.3">
      <c r="B1164" s="14" t="s">
        <v>38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0.19750000000000006</v>
      </c>
      <c r="N1164" s="45">
        <v>0.55349999999999933</v>
      </c>
      <c r="O1164" s="44">
        <v>0</v>
      </c>
      <c r="P1164" s="45">
        <v>0</v>
      </c>
      <c r="Q1164" s="44">
        <v>1.3403333333333332</v>
      </c>
      <c r="R1164" s="45">
        <v>2.4570000000000003</v>
      </c>
      <c r="S1164" s="44">
        <v>2.5343333333333331</v>
      </c>
      <c r="T1164" s="45">
        <v>2.2008333333333332</v>
      </c>
      <c r="U1164" s="44">
        <v>0.99516666666666675</v>
      </c>
      <c r="V1164" s="45">
        <v>4.6666666666666705E-3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10.283333333333333</v>
      </c>
      <c r="AE1164" s="54"/>
    </row>
    <row r="1165" spans="2:31" x14ac:dyDescent="0.3">
      <c r="B1165" s="14" t="s">
        <v>39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5.3333333333333337E-2</v>
      </c>
      <c r="M1165" s="44">
        <v>6.8000000000000069</v>
      </c>
      <c r="N1165" s="45">
        <v>5.7516666666666652</v>
      </c>
      <c r="O1165" s="44">
        <v>0</v>
      </c>
      <c r="P1165" s="45">
        <v>0</v>
      </c>
      <c r="Q1165" s="44">
        <v>13.25</v>
      </c>
      <c r="R1165" s="45">
        <v>15</v>
      </c>
      <c r="S1165" s="44">
        <v>15</v>
      </c>
      <c r="T1165" s="45">
        <v>15</v>
      </c>
      <c r="U1165" s="44">
        <v>11.299999999999994</v>
      </c>
      <c r="V1165" s="45">
        <v>1.0200000000000002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ref="AD1165:AD1226" si="308">SUM(E1165:AB1165)</f>
        <v>83.174999999999997</v>
      </c>
      <c r="AE1165" s="54"/>
    </row>
    <row r="1166" spans="2:31" x14ac:dyDescent="0.3">
      <c r="B1166" s="14" t="s">
        <v>40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3.0145</v>
      </c>
      <c r="M1166" s="44">
        <v>30.979499999999998</v>
      </c>
      <c r="N1166" s="45">
        <v>6.6791666666666689</v>
      </c>
      <c r="O1166" s="44">
        <v>0</v>
      </c>
      <c r="P1166" s="45">
        <v>0</v>
      </c>
      <c r="Q1166" s="44">
        <v>17.061666666666671</v>
      </c>
      <c r="R1166" s="45">
        <v>25.398166666666668</v>
      </c>
      <c r="S1166" s="44">
        <v>50.592999999999996</v>
      </c>
      <c r="T1166" s="45">
        <v>53.140500000000003</v>
      </c>
      <c r="U1166" s="44">
        <v>38.456500000000005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08"/>
        <v>225.32300000000001</v>
      </c>
      <c r="AE1166" s="54"/>
    </row>
    <row r="1167" spans="2:31" x14ac:dyDescent="0.3">
      <c r="B1167" s="14" t="s">
        <v>41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0</v>
      </c>
      <c r="O1167" s="44">
        <v>0</v>
      </c>
      <c r="P1167" s="45">
        <v>0</v>
      </c>
      <c r="Q1167" s="44">
        <v>0</v>
      </c>
      <c r="R1167" s="45">
        <v>0</v>
      </c>
      <c r="S1167" s="44">
        <v>0</v>
      </c>
      <c r="T1167" s="45">
        <v>0</v>
      </c>
      <c r="U1167" s="44">
        <v>0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08"/>
        <v>0</v>
      </c>
      <c r="AE1167" s="54"/>
    </row>
    <row r="1168" spans="2:31" x14ac:dyDescent="0.3">
      <c r="B1168" s="14" t="s">
        <v>42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1.3793333333333335</v>
      </c>
      <c r="M1168" s="44">
        <v>75.729999999999976</v>
      </c>
      <c r="N1168" s="45">
        <v>53.659666666666666</v>
      </c>
      <c r="O1168" s="44">
        <v>0</v>
      </c>
      <c r="P1168" s="45">
        <v>0</v>
      </c>
      <c r="Q1168" s="44">
        <v>100.45266666666667</v>
      </c>
      <c r="R1168" s="45">
        <v>110.72000000000004</v>
      </c>
      <c r="S1168" s="44">
        <v>106.59000000000009</v>
      </c>
      <c r="T1168" s="45">
        <v>104.56999999999994</v>
      </c>
      <c r="U1168" s="44">
        <v>99.579999999999941</v>
      </c>
      <c r="V1168" s="45">
        <v>14.736166666666666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08"/>
        <v>667.41783333333331</v>
      </c>
      <c r="AE1168" s="54"/>
    </row>
    <row r="1169" spans="2:31" x14ac:dyDescent="0.3">
      <c r="B1169" s="14" t="s">
        <v>43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0.84</v>
      </c>
      <c r="M1169" s="44">
        <v>6.2100000000000009</v>
      </c>
      <c r="N1169" s="45">
        <v>5</v>
      </c>
      <c r="O1169" s="44">
        <v>0</v>
      </c>
      <c r="P1169" s="45">
        <v>0</v>
      </c>
      <c r="Q1169" s="44">
        <v>5.6600000000000108</v>
      </c>
      <c r="R1169" s="45">
        <v>3.4100000000000108</v>
      </c>
      <c r="S1169" s="44">
        <v>1.3800000000000097</v>
      </c>
      <c r="T1169" s="45">
        <v>0.69000000000001194</v>
      </c>
      <c r="U1169" s="44">
        <v>4.2800000000000011</v>
      </c>
      <c r="V1169" s="45">
        <v>3.725166666666667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08"/>
        <v>31.195166666666712</v>
      </c>
      <c r="AE1169" s="54"/>
    </row>
    <row r="1170" spans="2:31" x14ac:dyDescent="0.3">
      <c r="B1170" s="14" t="s">
        <v>44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1.5921666666666661</v>
      </c>
      <c r="R1170" s="45">
        <v>9.2770000000000081</v>
      </c>
      <c r="S1170" s="44">
        <v>10.246833333333337</v>
      </c>
      <c r="T1170" s="45">
        <v>8.6250000000000053</v>
      </c>
      <c r="U1170" s="44">
        <v>2.771333333333335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08"/>
        <v>32.512333333333352</v>
      </c>
      <c r="AE1170" s="54"/>
    </row>
    <row r="1171" spans="2:31" x14ac:dyDescent="0.3">
      <c r="B1171" s="14" t="s">
        <v>45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2.3333333333333426E-3</v>
      </c>
      <c r="M1171" s="44">
        <v>3.0804999999999998</v>
      </c>
      <c r="N1171" s="45">
        <v>1.1006666666666662</v>
      </c>
      <c r="O1171" s="44">
        <v>0</v>
      </c>
      <c r="P1171" s="45">
        <v>0</v>
      </c>
      <c r="Q1171" s="44">
        <v>5.9073333333333311</v>
      </c>
      <c r="R1171" s="45">
        <v>0</v>
      </c>
      <c r="S1171" s="44">
        <v>7.4993333333333352</v>
      </c>
      <c r="T1171" s="45">
        <v>12.442833333333331</v>
      </c>
      <c r="U1171" s="44">
        <v>7.2521666666666658</v>
      </c>
      <c r="V1171" s="45">
        <v>0.47883333333333328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08"/>
        <v>37.763999999999996</v>
      </c>
      <c r="AE1171" s="54"/>
    </row>
    <row r="1172" spans="2:31" x14ac:dyDescent="0.3">
      <c r="B1172" s="14" t="s">
        <v>46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0.32466666666666649</v>
      </c>
      <c r="M1172" s="44">
        <v>25.783333333333324</v>
      </c>
      <c r="N1172" s="45">
        <v>7.5090000000000039</v>
      </c>
      <c r="O1172" s="44">
        <v>0</v>
      </c>
      <c r="P1172" s="45">
        <v>0</v>
      </c>
      <c r="Q1172" s="44">
        <v>12.971666666666664</v>
      </c>
      <c r="R1172" s="45">
        <v>22.490000000000009</v>
      </c>
      <c r="S1172" s="44">
        <v>21.179499999999969</v>
      </c>
      <c r="T1172" s="45">
        <v>21.7</v>
      </c>
      <c r="U1172" s="44">
        <v>11.598333333333331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08"/>
        <v>123.55649999999996</v>
      </c>
      <c r="AE1172" s="54"/>
    </row>
    <row r="1173" spans="2:31" x14ac:dyDescent="0.3">
      <c r="B1173" s="14" t="s">
        <v>47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0.57199999999999995</v>
      </c>
      <c r="M1173" s="44">
        <v>10.239999999999998</v>
      </c>
      <c r="N1173" s="45">
        <v>12.566666666666666</v>
      </c>
      <c r="O1173" s="44">
        <v>0</v>
      </c>
      <c r="P1173" s="45">
        <v>0</v>
      </c>
      <c r="Q1173" s="44">
        <v>12.040000000000001</v>
      </c>
      <c r="R1173" s="45">
        <v>10.700000000000001</v>
      </c>
      <c r="S1173" s="44">
        <v>10.33</v>
      </c>
      <c r="T1173" s="45">
        <v>13.410000000000002</v>
      </c>
      <c r="U1173" s="44">
        <v>21.460000000000019</v>
      </c>
      <c r="V1173" s="45">
        <v>1.5781666666666661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08"/>
        <v>92.896833333333348</v>
      </c>
      <c r="AE1173" s="54"/>
    </row>
    <row r="1174" spans="2:31" x14ac:dyDescent="0.3">
      <c r="B1174" s="14" t="s">
        <v>48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9.076499999999994</v>
      </c>
      <c r="N1174" s="45">
        <v>5.500333333333332</v>
      </c>
      <c r="O1174" s="44">
        <v>0</v>
      </c>
      <c r="P1174" s="45">
        <v>0</v>
      </c>
      <c r="Q1174" s="44">
        <v>11.634499999999999</v>
      </c>
      <c r="R1174" s="45">
        <v>12.218000000000002</v>
      </c>
      <c r="S1174" s="44">
        <v>11.842999999999998</v>
      </c>
      <c r="T1174" s="45">
        <v>12.573166666666664</v>
      </c>
      <c r="U1174" s="44">
        <v>10.626833333333339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08"/>
        <v>73.472333333333324</v>
      </c>
      <c r="AE1174" s="54"/>
    </row>
    <row r="1175" spans="2:31" x14ac:dyDescent="0.3">
      <c r="B1175" s="14" t="s">
        <v>49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4.2548333333333348</v>
      </c>
      <c r="N1175" s="45">
        <v>0</v>
      </c>
      <c r="O1175" s="44">
        <v>0</v>
      </c>
      <c r="P1175" s="45">
        <v>0</v>
      </c>
      <c r="Q1175" s="44">
        <v>31.335666666666675</v>
      </c>
      <c r="R1175" s="45">
        <v>77.440833333333302</v>
      </c>
      <c r="S1175" s="44">
        <v>41.829999999999984</v>
      </c>
      <c r="T1175" s="45">
        <v>39.809999999999974</v>
      </c>
      <c r="U1175" s="44">
        <v>75.157833333333329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08"/>
        <v>269.82916666666659</v>
      </c>
      <c r="AE1175" s="54"/>
    </row>
    <row r="1176" spans="2:31" x14ac:dyDescent="0.3">
      <c r="B1176" s="14" t="s">
        <v>50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7.019166666666667</v>
      </c>
      <c r="N1176" s="45">
        <v>2.041666666666667</v>
      </c>
      <c r="O1176" s="44">
        <v>0</v>
      </c>
      <c r="P1176" s="45">
        <v>0</v>
      </c>
      <c r="Q1176" s="44">
        <v>12.713666666666661</v>
      </c>
      <c r="R1176" s="45">
        <v>28.718000000000004</v>
      </c>
      <c r="S1176" s="44">
        <v>30.112499999999997</v>
      </c>
      <c r="T1176" s="45">
        <v>13.631666666666664</v>
      </c>
      <c r="U1176" s="44">
        <v>11.654333333333328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08"/>
        <v>105.89099999999998</v>
      </c>
      <c r="AE1176" s="54"/>
    </row>
    <row r="1177" spans="2:31" x14ac:dyDescent="0.3">
      <c r="B1177" s="14" t="s">
        <v>109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2.6426666666666674</v>
      </c>
      <c r="N1177" s="45">
        <v>9.4666666666666663E-2</v>
      </c>
      <c r="O1177" s="44">
        <v>0</v>
      </c>
      <c r="P1177" s="45">
        <v>0</v>
      </c>
      <c r="Q1177" s="44">
        <v>3.798333333333332</v>
      </c>
      <c r="R1177" s="45">
        <v>7.8735000000000008</v>
      </c>
      <c r="S1177" s="44">
        <v>6.9016666666666655</v>
      </c>
      <c r="T1177" s="45">
        <v>7.3493333333333339</v>
      </c>
      <c r="U1177" s="44">
        <v>9.2336666666666698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08"/>
        <v>37.89383333333334</v>
      </c>
      <c r="AE1177" s="54"/>
    </row>
    <row r="1178" spans="2:31" x14ac:dyDescent="0.3">
      <c r="B1178" s="14" t="s">
        <v>51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5.7743333333333364</v>
      </c>
      <c r="R1178" s="45">
        <v>34.98749999999999</v>
      </c>
      <c r="S1178" s="44">
        <v>33.164166666666674</v>
      </c>
      <c r="T1178" s="45">
        <v>34.520666666666664</v>
      </c>
      <c r="U1178" s="44">
        <v>10.288000000000002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08"/>
        <v>118.73466666666666</v>
      </c>
      <c r="AE1178" s="54"/>
    </row>
    <row r="1179" spans="2:31" x14ac:dyDescent="0.3">
      <c r="B1179" s="14" t="s">
        <v>52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0.41833333333333622</v>
      </c>
      <c r="N1179" s="45">
        <v>3.3584999999999989</v>
      </c>
      <c r="O1179" s="44">
        <v>0</v>
      </c>
      <c r="P1179" s="45">
        <v>0</v>
      </c>
      <c r="Q1179" s="44">
        <v>1.5384999999999989</v>
      </c>
      <c r="R1179" s="45">
        <v>7.8919999999999977</v>
      </c>
      <c r="S1179" s="44">
        <v>7.4874999999999927</v>
      </c>
      <c r="T1179" s="45">
        <v>8.5291666666666597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08"/>
        <v>29.223999999999982</v>
      </c>
      <c r="AE1179" s="54"/>
    </row>
    <row r="1180" spans="2:31" x14ac:dyDescent="0.3">
      <c r="B1180" s="14" t="s">
        <v>53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12.143333333333334</v>
      </c>
      <c r="N1180" s="45">
        <v>36.638499999999993</v>
      </c>
      <c r="O1180" s="44">
        <v>0</v>
      </c>
      <c r="P1180" s="45">
        <v>0</v>
      </c>
      <c r="Q1180" s="44">
        <v>71.805833333333311</v>
      </c>
      <c r="R1180" s="45">
        <v>87.521333333333359</v>
      </c>
      <c r="S1180" s="44">
        <v>86.886000000000024</v>
      </c>
      <c r="T1180" s="45">
        <v>84.700666666666692</v>
      </c>
      <c r="U1180" s="44">
        <v>56.161333333333374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308"/>
        <v>435.85700000000008</v>
      </c>
      <c r="AE1180" s="54"/>
    </row>
    <row r="1181" spans="2:31" x14ac:dyDescent="0.3">
      <c r="B1181" s="14" t="s">
        <v>54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9.6561666666666692</v>
      </c>
      <c r="N1181" s="45">
        <v>2.0499999999999356E-2</v>
      </c>
      <c r="O1181" s="44">
        <v>0</v>
      </c>
      <c r="P1181" s="45">
        <v>0</v>
      </c>
      <c r="Q1181" s="44">
        <v>5.3406666666666638</v>
      </c>
      <c r="R1181" s="45">
        <v>11.30699999999999</v>
      </c>
      <c r="S1181" s="44">
        <v>14.45149999999999</v>
      </c>
      <c r="T1181" s="45">
        <v>16.323500000000006</v>
      </c>
      <c r="U1181" s="44">
        <v>9.5715000000000092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8"/>
        <v>66.670833333333334</v>
      </c>
      <c r="AE1181" s="54"/>
    </row>
    <row r="1182" spans="2:31" x14ac:dyDescent="0.3">
      <c r="B1182" s="4" t="s">
        <v>55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19.778833333333345</v>
      </c>
      <c r="N1182" s="45">
        <v>11.257333333333342</v>
      </c>
      <c r="O1182" s="44">
        <v>0</v>
      </c>
      <c r="P1182" s="45">
        <v>0</v>
      </c>
      <c r="Q1182" s="44">
        <v>28.376833333333316</v>
      </c>
      <c r="R1182" s="45">
        <v>31.344500000000004</v>
      </c>
      <c r="S1182" s="44">
        <v>34.290833333333275</v>
      </c>
      <c r="T1182" s="45">
        <v>30.569999999999951</v>
      </c>
      <c r="U1182" s="44">
        <v>21.729833333333321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8"/>
        <v>177.34816666666654</v>
      </c>
      <c r="AE1182" s="54"/>
    </row>
    <row r="1183" spans="2:31" x14ac:dyDescent="0.3">
      <c r="B1183" s="4" t="s">
        <v>56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21.135833333333331</v>
      </c>
      <c r="N1183" s="45">
        <v>14.360166666666666</v>
      </c>
      <c r="O1183" s="44">
        <v>0</v>
      </c>
      <c r="P1183" s="45">
        <v>0</v>
      </c>
      <c r="Q1183" s="44">
        <v>28.561333333333334</v>
      </c>
      <c r="R1183" s="45">
        <v>32.774833333333341</v>
      </c>
      <c r="S1183" s="44">
        <v>31.344833333333334</v>
      </c>
      <c r="T1183" s="45">
        <v>30.100166666666674</v>
      </c>
      <c r="U1183" s="44">
        <v>19.52666666666666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8"/>
        <v>177.80383333333333</v>
      </c>
      <c r="AE1183" s="54"/>
    </row>
    <row r="1184" spans="2:31" x14ac:dyDescent="0.3">
      <c r="B1184" s="4" t="s">
        <v>110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10.810333333333334</v>
      </c>
      <c r="N1184" s="45">
        <v>4.6166666666666698</v>
      </c>
      <c r="O1184" s="44">
        <v>0</v>
      </c>
      <c r="P1184" s="45">
        <v>0</v>
      </c>
      <c r="Q1184" s="44">
        <v>21.926333333333329</v>
      </c>
      <c r="R1184" s="45">
        <v>25.875833333333343</v>
      </c>
      <c r="S1184" s="44">
        <v>25.003166666666662</v>
      </c>
      <c r="T1184" s="45">
        <v>27.002666666666663</v>
      </c>
      <c r="U1184" s="44">
        <v>15.604999999999997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8"/>
        <v>130.83999999999997</v>
      </c>
      <c r="AE1184" s="54"/>
    </row>
    <row r="1185" spans="2:31" x14ac:dyDescent="0.3">
      <c r="B1185" s="4" t="s">
        <v>57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8"/>
        <v>0</v>
      </c>
      <c r="AE1185" s="54"/>
    </row>
    <row r="1186" spans="2:31" x14ac:dyDescent="0.3">
      <c r="B1186" s="4" t="s">
        <v>58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0.14116666666666652</v>
      </c>
      <c r="N1186" s="45">
        <v>0.86983333333333279</v>
      </c>
      <c r="O1186" s="44">
        <v>0</v>
      </c>
      <c r="P1186" s="45">
        <v>0</v>
      </c>
      <c r="Q1186" s="44">
        <v>7.3599999999999923</v>
      </c>
      <c r="R1186" s="45">
        <v>8.7500000000000071</v>
      </c>
      <c r="S1186" s="44">
        <v>10.550000000000004</v>
      </c>
      <c r="T1186" s="45">
        <v>9.8699999999999974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8"/>
        <v>37.540999999999997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1.9721666666666657</v>
      </c>
      <c r="N1187" s="45">
        <v>2.2356666666666665</v>
      </c>
      <c r="O1187" s="44">
        <v>0</v>
      </c>
      <c r="P1187" s="45">
        <v>0</v>
      </c>
      <c r="Q1187" s="44">
        <v>2.7488333333333346</v>
      </c>
      <c r="R1187" s="45">
        <v>6.1721666666666692</v>
      </c>
      <c r="S1187" s="44">
        <v>6.0081666666666651</v>
      </c>
      <c r="T1187" s="45">
        <v>5.8274999999999988</v>
      </c>
      <c r="U1187" s="44">
        <v>3.4140000000000024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8"/>
        <v>28.378500000000003</v>
      </c>
      <c r="AE1187" s="54"/>
    </row>
    <row r="1188" spans="2:31" x14ac:dyDescent="0.3">
      <c r="B1188" s="4" t="s">
        <v>59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8"/>
        <v>0</v>
      </c>
      <c r="AE1188" s="54"/>
    </row>
    <row r="1189" spans="2:31" x14ac:dyDescent="0.3">
      <c r="B1189" s="4" t="s">
        <v>60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0.33399999999999996</v>
      </c>
      <c r="M1189" s="44">
        <v>24.299999999999972</v>
      </c>
      <c r="N1189" s="45">
        <v>20.275833333333345</v>
      </c>
      <c r="O1189" s="44">
        <v>0</v>
      </c>
      <c r="P1189" s="45">
        <v>0</v>
      </c>
      <c r="Q1189" s="44">
        <v>38.742999999999974</v>
      </c>
      <c r="R1189" s="45">
        <v>42.469999999999985</v>
      </c>
      <c r="S1189" s="44">
        <v>39.769999999999989</v>
      </c>
      <c r="T1189" s="45">
        <v>38.269999999999989</v>
      </c>
      <c r="U1189" s="44">
        <v>36.130000000000059</v>
      </c>
      <c r="V1189" s="45">
        <v>5.9783333333333344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8"/>
        <v>246.27116666666663</v>
      </c>
      <c r="AE1189" s="54"/>
    </row>
    <row r="1190" spans="2:31" x14ac:dyDescent="0.3">
      <c r="B1190" s="4" t="s">
        <v>61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0.14000000000000001</v>
      </c>
      <c r="M1190" s="44">
        <v>46.800000000000033</v>
      </c>
      <c r="N1190" s="45">
        <v>35.863333333333344</v>
      </c>
      <c r="O1190" s="44">
        <v>0</v>
      </c>
      <c r="P1190" s="45">
        <v>0</v>
      </c>
      <c r="Q1190" s="44">
        <v>72.433333333333337</v>
      </c>
      <c r="R1190" s="45">
        <v>78.900000000000006</v>
      </c>
      <c r="S1190" s="44">
        <v>76.40000000000002</v>
      </c>
      <c r="T1190" s="45">
        <v>71.300000000000082</v>
      </c>
      <c r="U1190" s="44">
        <v>65</v>
      </c>
      <c r="V1190" s="45">
        <v>11.815000000000001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8"/>
        <v>458.65166666666681</v>
      </c>
      <c r="AE1190" s="54"/>
    </row>
    <row r="1191" spans="2:31" x14ac:dyDescent="0.3">
      <c r="B1191" s="4" t="s">
        <v>62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1.994833333333333</v>
      </c>
      <c r="O1191" s="44">
        <v>0</v>
      </c>
      <c r="P1191" s="45">
        <v>0</v>
      </c>
      <c r="Q1191" s="44">
        <v>2.3166666666666971E-2</v>
      </c>
      <c r="R1191" s="45">
        <v>0</v>
      </c>
      <c r="S1191" s="44">
        <v>21.259333333333338</v>
      </c>
      <c r="T1191" s="45">
        <v>21.653833333333335</v>
      </c>
      <c r="U1191" s="44">
        <v>16.693833333333327</v>
      </c>
      <c r="V1191" s="45">
        <v>2.4999999999999467E-3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8"/>
        <v>61.627499999999998</v>
      </c>
      <c r="AE1191" s="54"/>
    </row>
    <row r="1192" spans="2:31" x14ac:dyDescent="0.3">
      <c r="B1192" s="4" t="s">
        <v>63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0</v>
      </c>
      <c r="Q1192" s="44">
        <v>0</v>
      </c>
      <c r="R1192" s="45">
        <v>0</v>
      </c>
      <c r="S1192" s="44">
        <v>58.087666666666713</v>
      </c>
      <c r="T1192" s="45">
        <v>55.662833333333353</v>
      </c>
      <c r="U1192" s="44">
        <v>39.374833333333335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8"/>
        <v>153.1253333333334</v>
      </c>
      <c r="AE1192" s="54"/>
    </row>
    <row r="1193" spans="2:31" x14ac:dyDescent="0.3">
      <c r="B1193" s="4" t="s">
        <v>64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0.52400000000000002</v>
      </c>
      <c r="M1193" s="44">
        <v>35.27999999999998</v>
      </c>
      <c r="N1193" s="45">
        <v>22.789166666666674</v>
      </c>
      <c r="O1193" s="44">
        <v>0</v>
      </c>
      <c r="P1193" s="45">
        <v>0</v>
      </c>
      <c r="Q1193" s="44">
        <v>41.710999999999984</v>
      </c>
      <c r="R1193" s="45">
        <v>47.519999999999989</v>
      </c>
      <c r="S1193" s="44">
        <v>48</v>
      </c>
      <c r="T1193" s="45">
        <v>47.489999999999938</v>
      </c>
      <c r="U1193" s="44">
        <v>41.679999999999986</v>
      </c>
      <c r="V1193" s="45">
        <v>4.4171666666666676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8"/>
        <v>289.41133333333323</v>
      </c>
      <c r="AE1193" s="54"/>
    </row>
    <row r="1194" spans="2:31" x14ac:dyDescent="0.3">
      <c r="B1194" s="4" t="s">
        <v>112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0.86</v>
      </c>
      <c r="M1194" s="44">
        <v>45.800000000000026</v>
      </c>
      <c r="N1194" s="45">
        <v>29.869999999999987</v>
      </c>
      <c r="O1194" s="44">
        <v>0</v>
      </c>
      <c r="P1194" s="45">
        <v>0</v>
      </c>
      <c r="Q1194" s="44">
        <v>56.356666666666712</v>
      </c>
      <c r="R1194" s="45">
        <v>63.800000000000068</v>
      </c>
      <c r="S1194" s="44">
        <v>63.5</v>
      </c>
      <c r="T1194" s="45">
        <v>61.599999999999937</v>
      </c>
      <c r="U1194" s="44">
        <v>44.599999999999952</v>
      </c>
      <c r="V1194" s="45">
        <v>3.3149999999999991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8"/>
        <v>369.70166666666671</v>
      </c>
      <c r="AE1194" s="54"/>
    </row>
    <row r="1195" spans="2:31" x14ac:dyDescent="0.3">
      <c r="B1195" s="4" t="s">
        <v>65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0.2573333333333333</v>
      </c>
      <c r="M1195" s="44">
        <v>10.136166666666657</v>
      </c>
      <c r="N1195" s="45">
        <v>7.5334999999999983</v>
      </c>
      <c r="O1195" s="44">
        <v>0</v>
      </c>
      <c r="P1195" s="45">
        <v>0</v>
      </c>
      <c r="Q1195" s="44">
        <v>2.7899999999999991</v>
      </c>
      <c r="R1195" s="45">
        <v>7.23</v>
      </c>
      <c r="S1195" s="44">
        <v>7.0100000000000016</v>
      </c>
      <c r="T1195" s="45">
        <v>7.27</v>
      </c>
      <c r="U1195" s="44">
        <v>14.309999999999977</v>
      </c>
      <c r="V1195" s="45">
        <v>1.2681666666666667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8"/>
        <v>57.805166666666629</v>
      </c>
      <c r="AE1195" s="54"/>
    </row>
    <row r="1196" spans="2:31" x14ac:dyDescent="0.3">
      <c r="B1196" s="4" t="s">
        <v>66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8"/>
        <v>0</v>
      </c>
      <c r="AE1196" s="54"/>
    </row>
    <row r="1197" spans="2:31" x14ac:dyDescent="0.3">
      <c r="B1197" s="4" t="s">
        <v>67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0.499</v>
      </c>
      <c r="N1197" s="45">
        <v>0.28833333333333333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0.30133333333333306</v>
      </c>
      <c r="U1197" s="44">
        <v>0.62483333333333313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8"/>
        <v>1.7134999999999996</v>
      </c>
      <c r="AE1197" s="54"/>
    </row>
    <row r="1198" spans="2:31" x14ac:dyDescent="0.3">
      <c r="B1198" s="4" t="s">
        <v>68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4.1800000000000006</v>
      </c>
      <c r="M1198" s="44">
        <v>166.03000000000006</v>
      </c>
      <c r="N1198" s="45">
        <v>124.12483333333343</v>
      </c>
      <c r="O1198" s="44">
        <v>0</v>
      </c>
      <c r="P1198" s="45">
        <v>0</v>
      </c>
      <c r="Q1198" s="44">
        <v>233.7906666666666</v>
      </c>
      <c r="R1198" s="45">
        <v>146.84683333333331</v>
      </c>
      <c r="S1198" s="44">
        <v>69.620833333333366</v>
      </c>
      <c r="T1198" s="45">
        <v>8.1158333333333292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8"/>
        <v>752.70900000000006</v>
      </c>
      <c r="AE1198" s="54"/>
    </row>
    <row r="1199" spans="2:31" x14ac:dyDescent="0.3">
      <c r="B1199" s="4" t="s">
        <v>69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4.2048333333333323</v>
      </c>
      <c r="N1199" s="45">
        <v>0.21566666666666687</v>
      </c>
      <c r="O1199" s="44">
        <v>0</v>
      </c>
      <c r="P1199" s="45">
        <v>0</v>
      </c>
      <c r="Q1199" s="44">
        <v>3.0000000000001137E-3</v>
      </c>
      <c r="R1199" s="45">
        <v>0</v>
      </c>
      <c r="S1199" s="44">
        <v>0</v>
      </c>
      <c r="T1199" s="45">
        <v>0</v>
      </c>
      <c r="U1199" s="44">
        <v>2.261833333333334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8"/>
        <v>6.6853333333333325</v>
      </c>
      <c r="AE1199" s="54"/>
    </row>
    <row r="1200" spans="2:31" x14ac:dyDescent="0.3">
      <c r="B1200" s="4" t="s">
        <v>70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2.3680000000000003</v>
      </c>
      <c r="M1200" s="44">
        <v>102.85999999999991</v>
      </c>
      <c r="N1200" s="45">
        <v>55.370666666666651</v>
      </c>
      <c r="O1200" s="44">
        <v>0</v>
      </c>
      <c r="P1200" s="45">
        <v>0</v>
      </c>
      <c r="Q1200" s="44">
        <v>97.46700000000007</v>
      </c>
      <c r="R1200" s="45">
        <v>112.57999999999994</v>
      </c>
      <c r="S1200" s="44">
        <v>115.56000000000014</v>
      </c>
      <c r="T1200" s="45">
        <v>115.56999999999992</v>
      </c>
      <c r="U1200" s="44">
        <v>106.27999999999997</v>
      </c>
      <c r="V1200" s="45">
        <v>15.504000000000007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8"/>
        <v>723.55966666666666</v>
      </c>
      <c r="AE1200" s="54"/>
    </row>
    <row r="1201" spans="2:31" x14ac:dyDescent="0.3">
      <c r="B1201" s="4" t="s">
        <v>71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2.0133333333333332</v>
      </c>
      <c r="M1201" s="44">
        <v>52.099999999999945</v>
      </c>
      <c r="N1201" s="45">
        <v>29.241666666666667</v>
      </c>
      <c r="O1201" s="44">
        <v>0</v>
      </c>
      <c r="P1201" s="45">
        <v>0</v>
      </c>
      <c r="Q1201" s="44">
        <v>47.258333333333333</v>
      </c>
      <c r="R1201" s="45">
        <v>49.69999999999996</v>
      </c>
      <c r="S1201" s="44">
        <v>47.199999999999967</v>
      </c>
      <c r="T1201" s="45">
        <v>44.900000000000048</v>
      </c>
      <c r="U1201" s="44">
        <v>37.799999999999983</v>
      </c>
      <c r="V1201" s="45">
        <v>6.9700000000000015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8"/>
        <v>317.18333333333328</v>
      </c>
      <c r="AE1201" s="54"/>
    </row>
    <row r="1202" spans="2:31" x14ac:dyDescent="0.3">
      <c r="B1202" s="4" t="s">
        <v>72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8"/>
        <v>0</v>
      </c>
      <c r="AE1202" s="54"/>
    </row>
    <row r="1203" spans="2:31" x14ac:dyDescent="0.3">
      <c r="B1203" s="4" t="s">
        <v>73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9.0370000000000026</v>
      </c>
      <c r="N1203" s="45">
        <v>0</v>
      </c>
      <c r="O1203" s="44">
        <v>0</v>
      </c>
      <c r="P1203" s="45">
        <v>0</v>
      </c>
      <c r="Q1203" s="44">
        <v>0</v>
      </c>
      <c r="R1203" s="45">
        <v>0</v>
      </c>
      <c r="S1203" s="44">
        <v>0</v>
      </c>
      <c r="T1203" s="45">
        <v>0</v>
      </c>
      <c r="U1203" s="44">
        <v>7.7741666666666669</v>
      </c>
      <c r="V1203" s="45">
        <v>2.6878333333333351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8"/>
        <v>19.499000000000002</v>
      </c>
      <c r="AE1203" s="54"/>
    </row>
    <row r="1204" spans="2:31" x14ac:dyDescent="0.3">
      <c r="B1204" s="4" t="s">
        <v>74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0.35733333333333334</v>
      </c>
      <c r="M1204" s="44">
        <v>3.7115</v>
      </c>
      <c r="N1204" s="45">
        <v>1.6834999999999998</v>
      </c>
      <c r="O1204" s="44">
        <v>0</v>
      </c>
      <c r="P1204" s="45">
        <v>0</v>
      </c>
      <c r="Q1204" s="44">
        <v>2.8538333333333328</v>
      </c>
      <c r="R1204" s="45">
        <v>5.9073333333333382</v>
      </c>
      <c r="S1204" s="44">
        <v>7.7763333333333238</v>
      </c>
      <c r="T1204" s="45">
        <v>7.8399999999999901</v>
      </c>
      <c r="U1204" s="44">
        <v>2.1423333333333328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8"/>
        <v>32.272166666666649</v>
      </c>
      <c r="AE1204" s="54"/>
    </row>
    <row r="1205" spans="2:31" x14ac:dyDescent="0.3">
      <c r="B1205" s="4" t="s">
        <v>75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10.273500000000002</v>
      </c>
      <c r="N1205" s="45">
        <v>5.208000000000002</v>
      </c>
      <c r="O1205" s="44">
        <v>0</v>
      </c>
      <c r="P1205" s="45">
        <v>0</v>
      </c>
      <c r="Q1205" s="44">
        <v>4.839333333333335</v>
      </c>
      <c r="R1205" s="45">
        <v>6.315333333333327</v>
      </c>
      <c r="S1205" s="44">
        <v>17.551166666666667</v>
      </c>
      <c r="T1205" s="45">
        <v>0.73533333333333362</v>
      </c>
      <c r="U1205" s="44">
        <v>0.27149999999999974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8"/>
        <v>45.194166666666675</v>
      </c>
      <c r="AE1205" s="54"/>
    </row>
    <row r="1206" spans="2:31" x14ac:dyDescent="0.3">
      <c r="B1206" s="4" t="s">
        <v>76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10.388666666666664</v>
      </c>
      <c r="N1206" s="45">
        <v>5.3811666666666662</v>
      </c>
      <c r="O1206" s="44">
        <v>0</v>
      </c>
      <c r="P1206" s="45">
        <v>0</v>
      </c>
      <c r="Q1206" s="44">
        <v>5.9853333333333332</v>
      </c>
      <c r="R1206" s="45">
        <v>6.6691666666666602</v>
      </c>
      <c r="S1206" s="44">
        <v>7.2029999999999994</v>
      </c>
      <c r="T1206" s="45">
        <v>12.547666666666659</v>
      </c>
      <c r="U1206" s="44">
        <v>8.4026666666666632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8"/>
        <v>56.577666666666644</v>
      </c>
      <c r="AE1206" s="54"/>
    </row>
    <row r="1207" spans="2:31" x14ac:dyDescent="0.3">
      <c r="B1207" s="4" t="s">
        <v>77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2.717166666666667</v>
      </c>
      <c r="N1207" s="45">
        <v>0.37933333333333363</v>
      </c>
      <c r="O1207" s="44">
        <v>0</v>
      </c>
      <c r="P1207" s="45">
        <v>0</v>
      </c>
      <c r="Q1207" s="44">
        <v>0</v>
      </c>
      <c r="R1207" s="45">
        <v>0</v>
      </c>
      <c r="S1207" s="44">
        <v>0</v>
      </c>
      <c r="T1207" s="45">
        <v>0</v>
      </c>
      <c r="U1207" s="44">
        <v>19.534833333333324</v>
      </c>
      <c r="V1207" s="45">
        <v>1.8333333333333299E-2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8"/>
        <v>22.649666666666658</v>
      </c>
      <c r="AE1207" s="54"/>
    </row>
    <row r="1208" spans="2:31" x14ac:dyDescent="0.3">
      <c r="B1208" s="4" t="s">
        <v>78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8"/>
        <v>0</v>
      </c>
      <c r="AE1208" s="54"/>
    </row>
    <row r="1209" spans="2:31" x14ac:dyDescent="0.3">
      <c r="B1209" s="4" t="s">
        <v>79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</v>
      </c>
      <c r="N1209" s="45">
        <v>0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8"/>
        <v>0</v>
      </c>
      <c r="AE1209" s="54"/>
    </row>
    <row r="1210" spans="2:31" x14ac:dyDescent="0.3">
      <c r="B1210" s="4" t="s">
        <v>80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8"/>
        <v>0</v>
      </c>
      <c r="AE1210" s="54"/>
    </row>
    <row r="1211" spans="2:31" x14ac:dyDescent="0.3">
      <c r="B1211" s="4" t="s">
        <v>88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8"/>
        <v>0</v>
      </c>
      <c r="AE1211" s="54"/>
    </row>
    <row r="1212" spans="2:31" x14ac:dyDescent="0.3">
      <c r="B1212" s="4" t="s">
        <v>97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12.454833333333331</v>
      </c>
      <c r="N1212" s="45">
        <v>15.337166666666665</v>
      </c>
      <c r="O1212" s="44">
        <v>0</v>
      </c>
      <c r="P1212" s="45">
        <v>0</v>
      </c>
      <c r="Q1212" s="44">
        <v>40.681833333333351</v>
      </c>
      <c r="R1212" s="45">
        <v>51.293833333333318</v>
      </c>
      <c r="S1212" s="44">
        <v>51.212833333333343</v>
      </c>
      <c r="T1212" s="45">
        <v>49.766333333333343</v>
      </c>
      <c r="U1212" s="44">
        <v>35.538166666666669</v>
      </c>
      <c r="V1212" s="45">
        <v>0.54049999999999987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8"/>
        <v>256.82550000000003</v>
      </c>
      <c r="AE1212" s="54"/>
    </row>
    <row r="1213" spans="2:31" x14ac:dyDescent="0.3">
      <c r="B1213" s="4" t="s">
        <v>94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73.113000000000014</v>
      </c>
      <c r="N1213" s="45">
        <v>16.403833333333349</v>
      </c>
      <c r="O1213" s="44">
        <v>0</v>
      </c>
      <c r="P1213" s="45">
        <v>0</v>
      </c>
      <c r="Q1213" s="44">
        <v>13.605499999999997</v>
      </c>
      <c r="R1213" s="45">
        <v>3.3735000000000128</v>
      </c>
      <c r="S1213" s="44">
        <v>4.2978333333333323</v>
      </c>
      <c r="T1213" s="45">
        <v>2.7288333333333417</v>
      </c>
      <c r="U1213" s="44">
        <v>35.076499999999974</v>
      </c>
      <c r="V1213" s="45">
        <v>0.12166666666666591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8"/>
        <v>148.72066666666669</v>
      </c>
      <c r="AE1213" s="54"/>
    </row>
    <row r="1214" spans="2:31" x14ac:dyDescent="0.3">
      <c r="B1214" s="4" t="s">
        <v>95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1.8411666666666662</v>
      </c>
      <c r="N1214" s="45">
        <v>6.6666666666667616E-3</v>
      </c>
      <c r="O1214" s="44">
        <v>0</v>
      </c>
      <c r="P1214" s="45">
        <v>0</v>
      </c>
      <c r="Q1214" s="44">
        <v>13.197666666666672</v>
      </c>
      <c r="R1214" s="45">
        <v>22.223833333333339</v>
      </c>
      <c r="S1214" s="44">
        <v>18.76833333333332</v>
      </c>
      <c r="T1214" s="45">
        <v>18.45066666666666</v>
      </c>
      <c r="U1214" s="44">
        <v>18.061999999999991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8"/>
        <v>92.550333333333327</v>
      </c>
      <c r="AE1214" s="54"/>
    </row>
    <row r="1215" spans="2:31" x14ac:dyDescent="0.3">
      <c r="B1215" s="4" t="s">
        <v>96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23.870166666666673</v>
      </c>
      <c r="N1215" s="45">
        <v>7.7735000000000003</v>
      </c>
      <c r="O1215" s="44">
        <v>0</v>
      </c>
      <c r="P1215" s="45">
        <v>0</v>
      </c>
      <c r="Q1215" s="44">
        <v>19.449166666666667</v>
      </c>
      <c r="R1215" s="45">
        <v>27.264499999999991</v>
      </c>
      <c r="S1215" s="44">
        <v>25.144999999999989</v>
      </c>
      <c r="T1215" s="45">
        <v>23.975500000000011</v>
      </c>
      <c r="U1215" s="44">
        <v>17.395333333333333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8"/>
        <v>144.87316666666666</v>
      </c>
      <c r="AE1215" s="54"/>
    </row>
    <row r="1216" spans="2:31" x14ac:dyDescent="0.3">
      <c r="B1216" s="4" t="s">
        <v>102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3.0665</v>
      </c>
      <c r="N1216" s="45">
        <v>0</v>
      </c>
      <c r="O1216" s="44">
        <v>0</v>
      </c>
      <c r="P1216" s="45">
        <v>0</v>
      </c>
      <c r="Q1216" s="44">
        <v>2.0311666666666666</v>
      </c>
      <c r="R1216" s="45">
        <v>14.5495</v>
      </c>
      <c r="S1216" s="44">
        <v>13.413999999999996</v>
      </c>
      <c r="T1216" s="45">
        <v>13.985166666666666</v>
      </c>
      <c r="U1216" s="44">
        <v>3.2511666666666601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8"/>
        <v>50.297499999999992</v>
      </c>
      <c r="AE1216" s="54"/>
    </row>
    <row r="1217" spans="2:31" x14ac:dyDescent="0.3">
      <c r="B1217" s="4" t="s">
        <v>103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8"/>
        <v>0</v>
      </c>
      <c r="AE1217" s="54"/>
    </row>
    <row r="1218" spans="2:31" x14ac:dyDescent="0.3">
      <c r="B1218" s="4" t="s">
        <v>104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7.1653333333333249</v>
      </c>
      <c r="N1218" s="45">
        <v>5.2844999999999995</v>
      </c>
      <c r="O1218" s="44">
        <v>0</v>
      </c>
      <c r="P1218" s="45">
        <v>0</v>
      </c>
      <c r="Q1218" s="44">
        <v>13.021500000000005</v>
      </c>
      <c r="R1218" s="45">
        <v>18.365833333333335</v>
      </c>
      <c r="S1218" s="44">
        <v>18.063333333333333</v>
      </c>
      <c r="T1218" s="45">
        <v>18.827166666666667</v>
      </c>
      <c r="U1218" s="44">
        <v>19.100000000000005</v>
      </c>
      <c r="V1218" s="45">
        <v>0.56800000000000017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8"/>
        <v>100.39566666666667</v>
      </c>
      <c r="AE1218" s="54"/>
    </row>
    <row r="1219" spans="2:31" x14ac:dyDescent="0.3">
      <c r="B1219" s="4" t="s">
        <v>113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8"/>
        <v>0</v>
      </c>
      <c r="AE1219" s="54"/>
    </row>
    <row r="1220" spans="2:31" x14ac:dyDescent="0.3">
      <c r="B1220" s="4" t="s">
        <v>115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8"/>
        <v>0</v>
      </c>
      <c r="AE1220" s="54"/>
    </row>
    <row r="1221" spans="2:31" x14ac:dyDescent="0.3">
      <c r="B1221" s="4" t="s">
        <v>116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8"/>
        <v>0</v>
      </c>
      <c r="AE1221" s="54"/>
    </row>
    <row r="1222" spans="2:31" x14ac:dyDescent="0.3">
      <c r="B1222" s="4" t="s">
        <v>117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8.0614999999999988</v>
      </c>
      <c r="N1222" s="45">
        <v>0</v>
      </c>
      <c r="O1222" s="44">
        <v>0</v>
      </c>
      <c r="P1222" s="45">
        <v>0</v>
      </c>
      <c r="Q1222" s="44">
        <v>2.9713333333333325</v>
      </c>
      <c r="R1222" s="45">
        <v>9.4643333333333342</v>
      </c>
      <c r="S1222" s="44">
        <v>10.018333333333334</v>
      </c>
      <c r="T1222" s="45">
        <v>10.332166666666661</v>
      </c>
      <c r="U1222" s="44">
        <v>13.085166666666661</v>
      </c>
      <c r="V1222" s="45">
        <v>1.9145000000000001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8"/>
        <v>55.847333333333317</v>
      </c>
      <c r="AE1222" s="54"/>
    </row>
    <row r="1223" spans="2:31" x14ac:dyDescent="0.3">
      <c r="B1223" s="4" t="s">
        <v>119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9.3333333333333341E-3</v>
      </c>
      <c r="M1223" s="44">
        <v>0.63000000000000023</v>
      </c>
      <c r="N1223" s="45">
        <v>0.60416666666666663</v>
      </c>
      <c r="O1223" s="44">
        <v>0</v>
      </c>
      <c r="P1223" s="45">
        <v>0</v>
      </c>
      <c r="Q1223" s="44">
        <v>1.536999999999999</v>
      </c>
      <c r="R1223" s="45">
        <v>1.7199999999999991</v>
      </c>
      <c r="S1223" s="44">
        <v>1.7300000000000006</v>
      </c>
      <c r="T1223" s="45">
        <v>1.7199999999999991</v>
      </c>
      <c r="U1223" s="44">
        <v>1.7199999999999991</v>
      </c>
      <c r="V1223" s="45">
        <v>0.41649999999999993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8"/>
        <v>10.086999999999996</v>
      </c>
      <c r="AE1223" s="54"/>
    </row>
    <row r="1224" spans="2:31" x14ac:dyDescent="0.3">
      <c r="B1224" s="4" t="s">
        <v>120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6.7700000000000102</v>
      </c>
      <c r="O1224" s="44">
        <v>0</v>
      </c>
      <c r="P1224" s="45">
        <v>0</v>
      </c>
      <c r="Q1224" s="44">
        <v>28.449999999999989</v>
      </c>
      <c r="R1224" s="45">
        <v>54.050000000000011</v>
      </c>
      <c r="S1224" s="44">
        <v>52.399999999999977</v>
      </c>
      <c r="T1224" s="45">
        <v>54.59</v>
      </c>
      <c r="U1224" s="44">
        <v>37.460000000000008</v>
      </c>
      <c r="V1224" s="45">
        <v>30.870000000000005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8"/>
        <v>264.59000000000003</v>
      </c>
      <c r="AE1224" s="54"/>
    </row>
    <row r="1225" spans="2:31" x14ac:dyDescent="0.3">
      <c r="B1225" s="4" t="s">
        <v>122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0.13</v>
      </c>
      <c r="M1225" s="44">
        <v>0</v>
      </c>
      <c r="N1225" s="45">
        <v>3.4264999999999977</v>
      </c>
      <c r="O1225" s="44">
        <v>0</v>
      </c>
      <c r="P1225" s="45">
        <v>0</v>
      </c>
      <c r="Q1225" s="44">
        <v>1.1484999999999987</v>
      </c>
      <c r="R1225" s="45">
        <v>3.1299999999999963</v>
      </c>
      <c r="S1225" s="44">
        <v>3.2800000000000007</v>
      </c>
      <c r="T1225" s="45">
        <v>3.1299999999999963</v>
      </c>
      <c r="U1225" s="44">
        <v>1.4500000000000015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8"/>
        <v>15.694999999999991</v>
      </c>
      <c r="AE1225" s="54"/>
    </row>
    <row r="1226" spans="2:31" x14ac:dyDescent="0.3">
      <c r="B1226" s="4" t="s">
        <v>127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27.420666666666655</v>
      </c>
      <c r="N1226" s="45">
        <v>38.872499999999988</v>
      </c>
      <c r="O1226" s="44">
        <v>0</v>
      </c>
      <c r="P1226" s="45">
        <v>0</v>
      </c>
      <c r="Q1226" s="44">
        <v>64.590999999999994</v>
      </c>
      <c r="R1226" s="45">
        <v>110.75399999999996</v>
      </c>
      <c r="S1226" s="44">
        <v>76.650500000000008</v>
      </c>
      <c r="T1226" s="45">
        <v>47.315999999999988</v>
      </c>
      <c r="U1226" s="44">
        <v>37.575833333333335</v>
      </c>
      <c r="V1226" s="45">
        <v>0.1400000000000001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8"/>
        <v>403.32049999999992</v>
      </c>
      <c r="AE1226" s="54"/>
    </row>
    <row r="1227" spans="2:31" x14ac:dyDescent="0.3">
      <c r="B1227" s="4" t="s">
        <v>301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0</v>
      </c>
      <c r="R1227" s="45">
        <v>0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>SUM(E1227:AB1227)</f>
        <v>0</v>
      </c>
      <c r="AE1227" s="54"/>
    </row>
    <row r="1228" spans="2:31" x14ac:dyDescent="0.3">
      <c r="B1228" s="4" t="s">
        <v>302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2.715666666666666</v>
      </c>
      <c r="O1228" s="44">
        <v>0</v>
      </c>
      <c r="P1228" s="45">
        <v>0</v>
      </c>
      <c r="Q1228" s="44">
        <v>1.1000000000000069E-2</v>
      </c>
      <c r="R1228" s="45">
        <v>15.067833333333352</v>
      </c>
      <c r="S1228" s="44">
        <v>17.796999999999979</v>
      </c>
      <c r="T1228" s="45">
        <v>17.736666666666679</v>
      </c>
      <c r="U1228" s="44">
        <v>14.664333333333328</v>
      </c>
      <c r="V1228" s="45">
        <v>1.9816666666666667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>SUM(E1228:AB1228)</f>
        <v>69.974166666666676</v>
      </c>
      <c r="AE1228" s="54"/>
    </row>
    <row r="1229" spans="2:31" x14ac:dyDescent="0.3">
      <c r="B1229" s="4" t="s">
        <v>303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ref="AD1229:AD1233" si="309">SUM(E1229:AB1229)</f>
        <v>0</v>
      </c>
      <c r="AE1229" s="54"/>
    </row>
    <row r="1230" spans="2:31" x14ac:dyDescent="0.3">
      <c r="B1230" s="4" t="s">
        <v>306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9"/>
        <v>0</v>
      </c>
      <c r="AE1230" s="54"/>
    </row>
    <row r="1231" spans="2:31" x14ac:dyDescent="0.3">
      <c r="B1231" s="4" t="s">
        <v>307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0.79549999999999987</v>
      </c>
      <c r="N1231" s="45">
        <v>9.9556666666666622</v>
      </c>
      <c r="O1231" s="44">
        <v>0</v>
      </c>
      <c r="P1231" s="45">
        <v>0</v>
      </c>
      <c r="Q1231" s="44">
        <v>44.888166666666656</v>
      </c>
      <c r="R1231" s="45">
        <v>51.699500000000008</v>
      </c>
      <c r="S1231" s="44">
        <v>52.454166666666659</v>
      </c>
      <c r="T1231" s="45">
        <v>48.866333333333337</v>
      </c>
      <c r="U1231" s="44">
        <v>12.713499999999991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9"/>
        <v>221.37283333333329</v>
      </c>
      <c r="AE1231" s="54"/>
    </row>
    <row r="1232" spans="2:31" x14ac:dyDescent="0.3">
      <c r="B1232" s="4" t="s">
        <v>318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55.01583333333334</v>
      </c>
      <c r="T1232" s="45">
        <v>71.139666666666656</v>
      </c>
      <c r="U1232" s="44">
        <v>19.44166666666667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9"/>
        <v>145.59716666666665</v>
      </c>
      <c r="AE1232" s="54"/>
    </row>
    <row r="1233" spans="2:31" x14ac:dyDescent="0.3">
      <c r="B1233" s="4" t="s">
        <v>319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9"/>
        <v>0</v>
      </c>
      <c r="AE1233" s="54"/>
    </row>
    <row r="1234" spans="2:31" x14ac:dyDescent="0.3">
      <c r="B1234" s="12" t="s">
        <v>2</v>
      </c>
      <c r="C1234" s="12"/>
      <c r="D1234" s="12"/>
      <c r="E1234" s="13">
        <f>SUM(E1163:E1233)</f>
        <v>0</v>
      </c>
      <c r="F1234" s="13">
        <f t="shared" ref="F1234" si="310">SUM(F1163:F1233)</f>
        <v>0</v>
      </c>
      <c r="G1234" s="13">
        <f t="shared" ref="G1234" si="311">SUM(G1163:G1233)</f>
        <v>0</v>
      </c>
      <c r="H1234" s="13">
        <f t="shared" ref="H1234" si="312">SUM(H1163:H1233)</f>
        <v>0</v>
      </c>
      <c r="I1234" s="13">
        <f t="shared" ref="I1234" si="313">SUM(I1163:I1233)</f>
        <v>0</v>
      </c>
      <c r="J1234" s="13">
        <f t="shared" ref="J1234" si="314">SUM(J1163:J1233)</f>
        <v>0</v>
      </c>
      <c r="K1234" s="13">
        <f t="shared" ref="K1234" si="315">SUM(K1163:K1233)</f>
        <v>0</v>
      </c>
      <c r="L1234" s="13">
        <f t="shared" ref="L1234" si="316">SUM(L1163:L1233)</f>
        <v>17.359500000000001</v>
      </c>
      <c r="M1234" s="13">
        <f t="shared" ref="M1234" si="317">SUM(M1163:M1233)</f>
        <v>940.62666666666667</v>
      </c>
      <c r="N1234" s="13">
        <f t="shared" ref="N1234" si="318">SUM(N1163:N1233)</f>
        <v>621.18416666666667</v>
      </c>
      <c r="O1234" s="13">
        <f t="shared" ref="O1234" si="319">SUM(O1163:O1233)</f>
        <v>0</v>
      </c>
      <c r="P1234" s="13">
        <f t="shared" ref="P1234" si="320">SUM(P1163:P1233)</f>
        <v>0</v>
      </c>
      <c r="Q1234" s="13">
        <f t="shared" ref="Q1234" si="321">SUM(Q1163:Q1233)</f>
        <v>1253.3125</v>
      </c>
      <c r="R1234" s="13">
        <f t="shared" ref="R1234" si="322">SUM(R1163:R1233)</f>
        <v>1523.273833333333</v>
      </c>
      <c r="S1234" s="13">
        <f t="shared" ref="S1234" si="323">SUM(S1163:S1233)</f>
        <v>1544.4118333333333</v>
      </c>
      <c r="T1234" s="13">
        <f t="shared" ref="T1234" si="324">SUM(T1163:T1233)</f>
        <v>1428.4089999999992</v>
      </c>
      <c r="U1234" s="13">
        <f t="shared" ref="U1234" si="325">SUM(U1163:U1233)</f>
        <v>1150.077</v>
      </c>
      <c r="V1234" s="13">
        <f t="shared" ref="V1234" si="326">SUM(V1163:V1233)</f>
        <v>110.07216666666667</v>
      </c>
      <c r="W1234" s="13">
        <f t="shared" ref="W1234" si="327">SUM(W1163:W1233)</f>
        <v>0</v>
      </c>
      <c r="X1234" s="13">
        <f t="shared" ref="X1234" si="328">SUM(X1163:X1233)</f>
        <v>0</v>
      </c>
      <c r="Y1234" s="13">
        <f t="shared" ref="Y1234" si="329">SUM(Y1163:Y1233)</f>
        <v>0</v>
      </c>
      <c r="Z1234" s="13">
        <f t="shared" ref="Z1234" si="330">SUM(Z1163:Z1233)</f>
        <v>0</v>
      </c>
      <c r="AA1234" s="13">
        <f t="shared" ref="AA1234" si="331">SUM(AA1163:AA1233)</f>
        <v>0</v>
      </c>
      <c r="AB1234" s="13">
        <f t="shared" ref="AB1234" si="332">SUM(AB1163:AB1233)</f>
        <v>0</v>
      </c>
      <c r="AC1234" s="116">
        <f>SUM(AC1163:AE1233)</f>
        <v>8588.7266666666656</v>
      </c>
      <c r="AD1234" s="116"/>
      <c r="AE1234" s="116"/>
    </row>
    <row r="1235" spans="2:31" x14ac:dyDescent="0.3">
      <c r="B1235" s="14"/>
      <c r="C1235" s="15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r="1236" spans="2:31" x14ac:dyDescent="0.3">
      <c r="B1236" s="14"/>
      <c r="C1236" s="15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r="1237" spans="2:31" x14ac:dyDescent="0.3">
      <c r="B1237" s="8">
        <f>'Resumen-Mensual'!$U$26</f>
        <v>45764</v>
      </c>
    </row>
    <row r="1238" spans="2:31" x14ac:dyDescent="0.3">
      <c r="B1238" s="8"/>
    </row>
    <row r="1239" spans="2:31" x14ac:dyDescent="0.3">
      <c r="B1239" s="9" t="s">
        <v>81</v>
      </c>
      <c r="C1239" s="10"/>
      <c r="D1239" s="10"/>
      <c r="E1239" s="11">
        <v>1</v>
      </c>
      <c r="F1239" s="11">
        <v>2</v>
      </c>
      <c r="G1239" s="11">
        <v>3</v>
      </c>
      <c r="H1239" s="11">
        <v>4</v>
      </c>
      <c r="I1239" s="11">
        <v>5</v>
      </c>
      <c r="J1239" s="11">
        <v>6</v>
      </c>
      <c r="K1239" s="11">
        <v>7</v>
      </c>
      <c r="L1239" s="11">
        <v>8</v>
      </c>
      <c r="M1239" s="11">
        <v>9</v>
      </c>
      <c r="N1239" s="11">
        <v>10</v>
      </c>
      <c r="O1239" s="11">
        <v>11</v>
      </c>
      <c r="P1239" s="11">
        <v>12</v>
      </c>
      <c r="Q1239" s="11">
        <v>13</v>
      </c>
      <c r="R1239" s="11">
        <v>14</v>
      </c>
      <c r="S1239" s="11">
        <v>15</v>
      </c>
      <c r="T1239" s="11">
        <v>16</v>
      </c>
      <c r="U1239" s="11">
        <v>17</v>
      </c>
      <c r="V1239" s="11">
        <v>18</v>
      </c>
      <c r="W1239" s="11">
        <v>19</v>
      </c>
      <c r="X1239" s="11">
        <v>20</v>
      </c>
      <c r="Y1239" s="11">
        <v>21</v>
      </c>
      <c r="Z1239" s="11">
        <v>22</v>
      </c>
      <c r="AA1239" s="11">
        <v>23</v>
      </c>
      <c r="AB1239" s="11">
        <v>24</v>
      </c>
      <c r="AC1239" s="99" t="s">
        <v>2</v>
      </c>
      <c r="AD1239" s="99"/>
      <c r="AE1239" s="99"/>
    </row>
    <row r="1240" spans="2:31" x14ac:dyDescent="0.3">
      <c r="B1240" s="14" t="s">
        <v>37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6.9499999999999937E-2</v>
      </c>
      <c r="R1240" s="45">
        <v>3.1333333333333067E-2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6"/>
      <c r="AD1240" s="57">
        <f>SUM(E1240:AB1240)</f>
        <v>0.100833333333333</v>
      </c>
      <c r="AE1240" s="56"/>
    </row>
    <row r="1241" spans="2:31" x14ac:dyDescent="0.3">
      <c r="B1241" s="14" t="s">
        <v>38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0.68533333333333324</v>
      </c>
      <c r="R1241" s="45">
        <v>2.6604999999999994</v>
      </c>
      <c r="S1241" s="44">
        <v>2.4803333333333346</v>
      </c>
      <c r="T1241" s="45">
        <v>2.1919999999999984</v>
      </c>
      <c r="U1241" s="44">
        <v>1.5049999999999988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>SUM(E1241:AB1241)</f>
        <v>9.5231666666666648</v>
      </c>
      <c r="AE1241" s="54"/>
    </row>
    <row r="1242" spans="2:31" x14ac:dyDescent="0.3">
      <c r="B1242" s="14" t="s">
        <v>39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</v>
      </c>
      <c r="N1242" s="45">
        <v>0</v>
      </c>
      <c r="O1242" s="44">
        <v>0</v>
      </c>
      <c r="P1242" s="45">
        <v>0</v>
      </c>
      <c r="Q1242" s="44">
        <v>3</v>
      </c>
      <c r="R1242" s="45">
        <v>15</v>
      </c>
      <c r="S1242" s="44">
        <v>15</v>
      </c>
      <c r="T1242" s="45">
        <v>15</v>
      </c>
      <c r="U1242" s="44">
        <v>12.20000000000001</v>
      </c>
      <c r="V1242" s="45">
        <v>1.4449999999999998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ref="AD1242:AD1303" si="333">SUM(E1242:AB1242)</f>
        <v>61.64500000000001</v>
      </c>
      <c r="AE1242" s="54"/>
    </row>
    <row r="1243" spans="2:31" x14ac:dyDescent="0.3">
      <c r="B1243" s="14" t="s">
        <v>40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0</v>
      </c>
      <c r="N1243" s="45">
        <v>0</v>
      </c>
      <c r="O1243" s="44">
        <v>0</v>
      </c>
      <c r="P1243" s="45">
        <v>0</v>
      </c>
      <c r="Q1243" s="44">
        <v>3.9948333333333337</v>
      </c>
      <c r="R1243" s="45">
        <v>26.620666666666676</v>
      </c>
      <c r="S1243" s="44">
        <v>35.965000000000011</v>
      </c>
      <c r="T1243" s="45">
        <v>41.317</v>
      </c>
      <c r="U1243" s="44">
        <v>30.620833333333326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333"/>
        <v>138.51833333333335</v>
      </c>
      <c r="AE1243" s="54"/>
    </row>
    <row r="1244" spans="2:31" x14ac:dyDescent="0.3">
      <c r="B1244" s="14" t="s">
        <v>41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333"/>
        <v>0</v>
      </c>
      <c r="AE1244" s="54"/>
    </row>
    <row r="1245" spans="2:31" x14ac:dyDescent="0.3">
      <c r="B1245" s="14" t="s">
        <v>42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23.128000000000004</v>
      </c>
      <c r="R1245" s="45">
        <v>112.6099999999999</v>
      </c>
      <c r="S1245" s="44">
        <v>109.47999999999983</v>
      </c>
      <c r="T1245" s="45">
        <v>107.1099999999999</v>
      </c>
      <c r="U1245" s="44">
        <v>100.68000000000005</v>
      </c>
      <c r="V1245" s="45">
        <v>14.772999999999998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33"/>
        <v>467.78099999999972</v>
      </c>
      <c r="AE1245" s="54"/>
    </row>
    <row r="1246" spans="2:31" x14ac:dyDescent="0.3">
      <c r="B1246" s="14" t="s">
        <v>43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16.479999999999997</v>
      </c>
      <c r="R1246" s="45">
        <v>3.9699999999999989</v>
      </c>
      <c r="S1246" s="44">
        <v>2.6199999999999903</v>
      </c>
      <c r="T1246" s="45">
        <v>1.2800000000000011</v>
      </c>
      <c r="U1246" s="44">
        <v>16.970000000000006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33"/>
        <v>41.319999999999993</v>
      </c>
      <c r="AE1246" s="54"/>
    </row>
    <row r="1247" spans="2:31" x14ac:dyDescent="0.3">
      <c r="B1247" s="14" t="s">
        <v>44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</v>
      </c>
      <c r="Q1247" s="44">
        <v>8.8978333333333328</v>
      </c>
      <c r="R1247" s="45">
        <v>9.1866666666666603</v>
      </c>
      <c r="S1247" s="44">
        <v>9.0410000000000181</v>
      </c>
      <c r="T1247" s="45">
        <v>7.9661666666666626</v>
      </c>
      <c r="U1247" s="44">
        <v>2.0805000000000011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33"/>
        <v>37.172166666666669</v>
      </c>
      <c r="AE1247" s="54"/>
    </row>
    <row r="1248" spans="2:31" x14ac:dyDescent="0.3">
      <c r="B1248" s="14" t="s">
        <v>45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6.6961666666666666</v>
      </c>
      <c r="R1248" s="45">
        <v>10.883499999999998</v>
      </c>
      <c r="S1248" s="44">
        <v>11.024999999999999</v>
      </c>
      <c r="T1248" s="45">
        <v>13.077500000000002</v>
      </c>
      <c r="U1248" s="44">
        <v>1.1333333333333329E-2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33"/>
        <v>41.6935</v>
      </c>
      <c r="AE1248" s="54"/>
    </row>
    <row r="1249" spans="2:31" x14ac:dyDescent="0.3">
      <c r="B1249" s="14" t="s">
        <v>46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0</v>
      </c>
      <c r="O1249" s="44">
        <v>0</v>
      </c>
      <c r="P1249" s="45">
        <v>0</v>
      </c>
      <c r="Q1249" s="44">
        <v>2.6013333333333342</v>
      </c>
      <c r="R1249" s="45">
        <v>18.408999999999999</v>
      </c>
      <c r="S1249" s="44">
        <v>22.18966666666665</v>
      </c>
      <c r="T1249" s="45">
        <v>22.535166666666694</v>
      </c>
      <c r="U1249" s="44">
        <v>15.443833333333338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33"/>
        <v>81.179000000000002</v>
      </c>
      <c r="AE1249" s="54"/>
    </row>
    <row r="1250" spans="2:31" x14ac:dyDescent="0.3">
      <c r="B1250" s="14" t="s">
        <v>47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5.2</v>
      </c>
      <c r="R1250" s="45">
        <v>10.57</v>
      </c>
      <c r="S1250" s="44">
        <v>10.24</v>
      </c>
      <c r="T1250" s="45">
        <v>10.069999999999999</v>
      </c>
      <c r="U1250" s="44">
        <v>9.4299999999999979</v>
      </c>
      <c r="V1250" s="45">
        <v>1.4619999999999995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333"/>
        <v>46.971999999999994</v>
      </c>
      <c r="AE1250" s="54"/>
    </row>
    <row r="1251" spans="2:31" x14ac:dyDescent="0.3">
      <c r="B1251" s="14" t="s">
        <v>48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0</v>
      </c>
      <c r="P1251" s="45">
        <v>0</v>
      </c>
      <c r="Q1251" s="44">
        <v>2.2401666666666666</v>
      </c>
      <c r="R1251" s="45">
        <v>10.703166666666668</v>
      </c>
      <c r="S1251" s="44">
        <v>10.497833333333334</v>
      </c>
      <c r="T1251" s="45">
        <v>9.8866666666666667</v>
      </c>
      <c r="U1251" s="44">
        <v>7.9093333333333353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333"/>
        <v>41.237166666666667</v>
      </c>
      <c r="AE1251" s="54"/>
    </row>
    <row r="1252" spans="2:31" x14ac:dyDescent="0.3">
      <c r="B1252" s="14" t="s">
        <v>49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16.661333333333335</v>
      </c>
      <c r="R1252" s="45">
        <v>18.949999999999989</v>
      </c>
      <c r="S1252" s="44">
        <v>35.730000000000018</v>
      </c>
      <c r="T1252" s="45">
        <v>33.31</v>
      </c>
      <c r="U1252" s="44">
        <v>48.883666666666691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333"/>
        <v>153.53500000000003</v>
      </c>
      <c r="AE1252" s="54"/>
    </row>
    <row r="1253" spans="2:31" x14ac:dyDescent="0.3">
      <c r="B1253" s="14" t="s">
        <v>50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3.0116666666666663</v>
      </c>
      <c r="R1253" s="45">
        <v>9.7170000000000041</v>
      </c>
      <c r="S1253" s="44">
        <v>26.998000000000001</v>
      </c>
      <c r="T1253" s="45">
        <v>27.089666666666652</v>
      </c>
      <c r="U1253" s="44">
        <v>16.592500000000001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333"/>
        <v>83.40883333333332</v>
      </c>
      <c r="AE1253" s="54"/>
    </row>
    <row r="1254" spans="2:31" x14ac:dyDescent="0.3">
      <c r="B1254" s="14" t="s">
        <v>109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0</v>
      </c>
      <c r="R1254" s="45">
        <v>4.2138333333333344</v>
      </c>
      <c r="S1254" s="44">
        <v>6.9250000000000105</v>
      </c>
      <c r="T1254" s="45">
        <v>7.9926666666666728</v>
      </c>
      <c r="U1254" s="44">
        <v>10.135666666666673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333"/>
        <v>29.267166666666689</v>
      </c>
      <c r="AE1254" s="54"/>
    </row>
    <row r="1255" spans="2:31" x14ac:dyDescent="0.3">
      <c r="B1255" s="14" t="s">
        <v>51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0</v>
      </c>
      <c r="O1255" s="44">
        <v>0</v>
      </c>
      <c r="P1255" s="45">
        <v>0</v>
      </c>
      <c r="Q1255" s="44">
        <v>0.89783333333333581</v>
      </c>
      <c r="R1255" s="45">
        <v>4.1343333333333314</v>
      </c>
      <c r="S1255" s="44">
        <v>25.911999999999988</v>
      </c>
      <c r="T1255" s="45">
        <v>36.431833333333344</v>
      </c>
      <c r="U1255" s="44">
        <v>23.412000000000013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333"/>
        <v>90.788000000000011</v>
      </c>
      <c r="AE1255" s="54"/>
    </row>
    <row r="1256" spans="2:31" x14ac:dyDescent="0.3">
      <c r="B1256" s="14" t="s">
        <v>52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0</v>
      </c>
      <c r="R1256" s="45">
        <v>3.0466666666666642</v>
      </c>
      <c r="S1256" s="44">
        <v>5.7718333333333298</v>
      </c>
      <c r="T1256" s="45">
        <v>7.7968333333333364</v>
      </c>
      <c r="U1256" s="44">
        <v>1.6263333333333316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333"/>
        <v>18.24166666666666</v>
      </c>
      <c r="AE1256" s="54"/>
    </row>
    <row r="1257" spans="2:31" x14ac:dyDescent="0.3">
      <c r="B1257" s="14" t="s">
        <v>53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17.846999999999998</v>
      </c>
      <c r="R1257" s="45">
        <v>90.830000000000013</v>
      </c>
      <c r="S1257" s="44">
        <v>91.623333333333306</v>
      </c>
      <c r="T1257" s="45">
        <v>84.657499999999985</v>
      </c>
      <c r="U1257" s="44">
        <v>67.6071666666667</v>
      </c>
      <c r="V1257" s="45">
        <v>4.1023333333333332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333"/>
        <v>356.66733333333326</v>
      </c>
      <c r="AE1257" s="54"/>
    </row>
    <row r="1258" spans="2:31" x14ac:dyDescent="0.3">
      <c r="B1258" s="14" t="s">
        <v>54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0</v>
      </c>
      <c r="P1258" s="45">
        <v>0</v>
      </c>
      <c r="Q1258" s="44">
        <v>0</v>
      </c>
      <c r="R1258" s="45">
        <v>1.7999999999999971E-2</v>
      </c>
      <c r="S1258" s="44">
        <v>0</v>
      </c>
      <c r="T1258" s="45">
        <v>0</v>
      </c>
      <c r="U1258" s="44">
        <v>0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333"/>
        <v>1.7999999999999971E-2</v>
      </c>
      <c r="AE1258" s="54"/>
    </row>
    <row r="1259" spans="2:31" x14ac:dyDescent="0.3">
      <c r="B1259" s="4" t="s">
        <v>55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5.6539999999999981</v>
      </c>
      <c r="R1259" s="45">
        <v>30.040500000000002</v>
      </c>
      <c r="S1259" s="44">
        <v>34.315500000000029</v>
      </c>
      <c r="T1259" s="45">
        <v>33.136000000000003</v>
      </c>
      <c r="U1259" s="44">
        <v>21.882166666666659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3"/>
        <v>125.02816666666668</v>
      </c>
      <c r="AE1259" s="54"/>
    </row>
    <row r="1260" spans="2:31" x14ac:dyDescent="0.3">
      <c r="B1260" s="4" t="s">
        <v>56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4.2736666666666672</v>
      </c>
      <c r="R1260" s="45">
        <v>19.030999999999981</v>
      </c>
      <c r="S1260" s="44">
        <v>18.932833333333313</v>
      </c>
      <c r="T1260" s="45">
        <v>12.346666666666669</v>
      </c>
      <c r="U1260" s="44">
        <v>7.7335000000000003</v>
      </c>
      <c r="V1260" s="45">
        <v>9.8166666666666666E-2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3"/>
        <v>62.415833333333296</v>
      </c>
      <c r="AE1260" s="54"/>
    </row>
    <row r="1261" spans="2:31" x14ac:dyDescent="0.3">
      <c r="B1261" s="4" t="s">
        <v>110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4.9530000000000012</v>
      </c>
      <c r="R1261" s="45">
        <v>23.27716666666667</v>
      </c>
      <c r="S1261" s="44">
        <v>20.818333333333339</v>
      </c>
      <c r="T1261" s="45">
        <v>20.432666666666663</v>
      </c>
      <c r="U1261" s="44">
        <v>9.0136666666666638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3"/>
        <v>78.494833333333332</v>
      </c>
      <c r="AE1261" s="54"/>
    </row>
    <row r="1262" spans="2:31" x14ac:dyDescent="0.3">
      <c r="B1262" s="4" t="s">
        <v>57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0.10116666666666667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3"/>
        <v>0.10116666666666667</v>
      </c>
      <c r="AE1262" s="54"/>
    </row>
    <row r="1263" spans="2:31" x14ac:dyDescent="0.3">
      <c r="B1263" s="4" t="s">
        <v>58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5.0441666666666674</v>
      </c>
      <c r="O1263" s="44">
        <v>0</v>
      </c>
      <c r="P1263" s="45">
        <v>0</v>
      </c>
      <c r="Q1263" s="44">
        <v>9.2488333333333319</v>
      </c>
      <c r="R1263" s="45">
        <v>7.007994630000006</v>
      </c>
      <c r="S1263" s="44">
        <v>5.95272559</v>
      </c>
      <c r="T1263" s="45">
        <v>3.8005708000000027</v>
      </c>
      <c r="U1263" s="44">
        <v>0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3"/>
        <v>31.054291020000008</v>
      </c>
      <c r="AE1263" s="54"/>
    </row>
    <row r="1264" spans="2:31" x14ac:dyDescent="0.3">
      <c r="B1264" s="4" t="s">
        <v>111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2.1801666666666679</v>
      </c>
      <c r="O1264" s="44">
        <v>0</v>
      </c>
      <c r="P1264" s="45">
        <v>0</v>
      </c>
      <c r="Q1264" s="44">
        <v>0.41433333333333305</v>
      </c>
      <c r="R1264" s="45">
        <v>2.6660000000000017</v>
      </c>
      <c r="S1264" s="44">
        <v>3.5006666666666666</v>
      </c>
      <c r="T1264" s="45">
        <v>4.3086666666666664</v>
      </c>
      <c r="U1264" s="44">
        <v>2.8741666666666665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3"/>
        <v>15.944000000000003</v>
      </c>
      <c r="AE1264" s="54"/>
    </row>
    <row r="1265" spans="2:31" x14ac:dyDescent="0.3">
      <c r="B1265" s="4" t="s">
        <v>59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0</v>
      </c>
      <c r="O1265" s="44">
        <v>0</v>
      </c>
      <c r="P1265" s="45">
        <v>0</v>
      </c>
      <c r="Q1265" s="44">
        <v>0</v>
      </c>
      <c r="R1265" s="45">
        <v>0</v>
      </c>
      <c r="S1265" s="44">
        <v>0</v>
      </c>
      <c r="T1265" s="45">
        <v>0</v>
      </c>
      <c r="U1265" s="44">
        <v>0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3"/>
        <v>0</v>
      </c>
      <c r="AE1265" s="54"/>
    </row>
    <row r="1266" spans="2:31" x14ac:dyDescent="0.3">
      <c r="B1266" s="4" t="s">
        <v>60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8.8360000000000003</v>
      </c>
      <c r="R1266" s="45">
        <v>42.550000000000004</v>
      </c>
      <c r="S1266" s="44">
        <v>39.950000000000003</v>
      </c>
      <c r="T1266" s="45">
        <v>38.07</v>
      </c>
      <c r="U1266" s="44">
        <v>34.950000000000024</v>
      </c>
      <c r="V1266" s="45">
        <v>5.3776666666666673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3"/>
        <v>169.73366666666669</v>
      </c>
      <c r="AE1266" s="54"/>
    </row>
    <row r="1267" spans="2:31" x14ac:dyDescent="0.3">
      <c r="B1267" s="4" t="s">
        <v>61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16.3</v>
      </c>
      <c r="R1267" s="45">
        <v>75.800000000000082</v>
      </c>
      <c r="S1267" s="44">
        <v>74.099999999999966</v>
      </c>
      <c r="T1267" s="45">
        <v>68.300000000000082</v>
      </c>
      <c r="U1267" s="44">
        <v>62.400000000000063</v>
      </c>
      <c r="V1267" s="45">
        <v>10.766666666666667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3"/>
        <v>307.66666666666686</v>
      </c>
      <c r="AE1267" s="54"/>
    </row>
    <row r="1268" spans="2:31" x14ac:dyDescent="0.3">
      <c r="B1268" s="4" t="s">
        <v>62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0</v>
      </c>
      <c r="P1268" s="45">
        <v>0</v>
      </c>
      <c r="Q1268" s="44">
        <v>6.166333333333335</v>
      </c>
      <c r="R1268" s="45">
        <v>20.661999999999995</v>
      </c>
      <c r="S1268" s="44">
        <v>26.077666666666666</v>
      </c>
      <c r="T1268" s="45">
        <v>28.658000000000026</v>
      </c>
      <c r="U1268" s="44">
        <v>19.302166666666668</v>
      </c>
      <c r="V1268" s="45">
        <v>1.5371666666666668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3"/>
        <v>102.40333333333335</v>
      </c>
      <c r="AE1268" s="54"/>
    </row>
    <row r="1269" spans="2:31" x14ac:dyDescent="0.3">
      <c r="B1269" s="4" t="s">
        <v>63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</v>
      </c>
      <c r="O1269" s="44">
        <v>0</v>
      </c>
      <c r="P1269" s="45">
        <v>0</v>
      </c>
      <c r="Q1269" s="44">
        <v>14.221499999999999</v>
      </c>
      <c r="R1269" s="45">
        <v>49.927666666666681</v>
      </c>
      <c r="S1269" s="44">
        <v>84.115166666666639</v>
      </c>
      <c r="T1269" s="45">
        <v>97.308999999999983</v>
      </c>
      <c r="U1269" s="44">
        <v>65.40566666666669</v>
      </c>
      <c r="V1269" s="45">
        <v>10.179666666666666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3"/>
        <v>321.15866666666659</v>
      </c>
      <c r="AE1269" s="54"/>
    </row>
    <row r="1270" spans="2:31" x14ac:dyDescent="0.3">
      <c r="B1270" s="4" t="s">
        <v>64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0</v>
      </c>
      <c r="O1270" s="44">
        <v>0</v>
      </c>
      <c r="P1270" s="45">
        <v>0</v>
      </c>
      <c r="Q1270" s="44">
        <v>0</v>
      </c>
      <c r="R1270" s="45">
        <v>0</v>
      </c>
      <c r="S1270" s="44">
        <v>0</v>
      </c>
      <c r="T1270" s="45">
        <v>0.34316666666666662</v>
      </c>
      <c r="U1270" s="44">
        <v>5.4544999999999995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3"/>
        <v>5.7976666666666663</v>
      </c>
      <c r="AE1270" s="54"/>
    </row>
    <row r="1271" spans="2:31" x14ac:dyDescent="0.3">
      <c r="B1271" s="4" t="s">
        <v>112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6.8200000000000021</v>
      </c>
      <c r="R1271" s="45">
        <v>29.5</v>
      </c>
      <c r="S1271" s="44">
        <v>34.099999999999959</v>
      </c>
      <c r="T1271" s="45">
        <v>31.200000000000031</v>
      </c>
      <c r="U1271" s="44">
        <v>23.799999999999972</v>
      </c>
      <c r="V1271" s="45">
        <v>2.0400000000000005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3"/>
        <v>127.45999999999997</v>
      </c>
      <c r="AE1271" s="54"/>
    </row>
    <row r="1272" spans="2:31" x14ac:dyDescent="0.3">
      <c r="B1272" s="4" t="s">
        <v>65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3.6333333333333333</v>
      </c>
      <c r="R1272" s="45">
        <v>2.4400000000000013</v>
      </c>
      <c r="S1272" s="44">
        <v>3.4600000000000009</v>
      </c>
      <c r="T1272" s="45">
        <v>17.700000000000003</v>
      </c>
      <c r="U1272" s="44">
        <v>16.176166666666663</v>
      </c>
      <c r="V1272" s="45">
        <v>2.2411666666666661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3"/>
        <v>45.650666666666666</v>
      </c>
      <c r="AE1272" s="54"/>
    </row>
    <row r="1273" spans="2:31" x14ac:dyDescent="0.3">
      <c r="B1273" s="4" t="s">
        <v>66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3"/>
        <v>0</v>
      </c>
      <c r="AE1273" s="54"/>
    </row>
    <row r="1274" spans="2:31" x14ac:dyDescent="0.3">
      <c r="B1274" s="4" t="s">
        <v>67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6.8333333333333354E-3</v>
      </c>
      <c r="R1274" s="45">
        <v>2.9999999999999953E-3</v>
      </c>
      <c r="S1274" s="44">
        <v>6.8333333333333354E-3</v>
      </c>
      <c r="T1274" s="45">
        <v>6.0333333333333412E-2</v>
      </c>
      <c r="U1274" s="44">
        <v>1.4809999999999997</v>
      </c>
      <c r="V1274" s="45">
        <v>3.6999999999999963E-2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3"/>
        <v>1.5949999999999998</v>
      </c>
      <c r="AE1274" s="54"/>
    </row>
    <row r="1275" spans="2:31" x14ac:dyDescent="0.3">
      <c r="B1275" s="4" t="s">
        <v>68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3"/>
        <v>0</v>
      </c>
      <c r="AE1275" s="54"/>
    </row>
    <row r="1276" spans="2:31" x14ac:dyDescent="0.3">
      <c r="B1276" s="4" t="s">
        <v>69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8.2118333333333347</v>
      </c>
      <c r="R1276" s="45">
        <v>5.9964999999999993</v>
      </c>
      <c r="S1276" s="44">
        <v>1.9139999999999993</v>
      </c>
      <c r="T1276" s="45">
        <v>0.61450000000000016</v>
      </c>
      <c r="U1276" s="44">
        <v>3.5948333333333347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3"/>
        <v>20.331666666666667</v>
      </c>
      <c r="AE1276" s="54"/>
    </row>
    <row r="1277" spans="2:31" x14ac:dyDescent="0.3">
      <c r="B1277" s="4" t="s">
        <v>70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0</v>
      </c>
      <c r="N1277" s="45">
        <v>0</v>
      </c>
      <c r="O1277" s="44">
        <v>0</v>
      </c>
      <c r="P1277" s="45">
        <v>0</v>
      </c>
      <c r="Q1277" s="44">
        <v>21.390000000000004</v>
      </c>
      <c r="R1277" s="45">
        <v>108.64999999999991</v>
      </c>
      <c r="S1277" s="44">
        <v>110.85000000000011</v>
      </c>
      <c r="T1277" s="45">
        <v>114.57999999999994</v>
      </c>
      <c r="U1277" s="44">
        <v>104.97999999999985</v>
      </c>
      <c r="V1277" s="45">
        <v>14.756000000000004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3"/>
        <v>475.20599999999985</v>
      </c>
      <c r="AE1277" s="54"/>
    </row>
    <row r="1278" spans="2:31" x14ac:dyDescent="0.3">
      <c r="B1278" s="4" t="s">
        <v>71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0</v>
      </c>
      <c r="U1278" s="44">
        <v>0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3"/>
        <v>0</v>
      </c>
      <c r="AE1278" s="54"/>
    </row>
    <row r="1279" spans="2:31" x14ac:dyDescent="0.3">
      <c r="B1279" s="4" t="s">
        <v>72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3"/>
        <v>0</v>
      </c>
      <c r="AE1279" s="54"/>
    </row>
    <row r="1280" spans="2:31" x14ac:dyDescent="0.3">
      <c r="B1280" s="4" t="s">
        <v>73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0</v>
      </c>
      <c r="N1280" s="45">
        <v>0</v>
      </c>
      <c r="O1280" s="44">
        <v>0</v>
      </c>
      <c r="P1280" s="45">
        <v>0</v>
      </c>
      <c r="Q1280" s="44">
        <v>0</v>
      </c>
      <c r="R1280" s="45">
        <v>0</v>
      </c>
      <c r="S1280" s="44">
        <v>0</v>
      </c>
      <c r="T1280" s="45">
        <v>2.7563333333333322</v>
      </c>
      <c r="U1280" s="44">
        <v>11.332833333333337</v>
      </c>
      <c r="V1280" s="45">
        <v>2.4256666666666669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3"/>
        <v>16.514833333333335</v>
      </c>
      <c r="AE1280" s="54"/>
    </row>
    <row r="1281" spans="2:31" x14ac:dyDescent="0.3">
      <c r="B1281" s="4" t="s">
        <v>74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0.65649999999999997</v>
      </c>
      <c r="R1281" s="45">
        <v>8.2081666666666653</v>
      </c>
      <c r="S1281" s="44">
        <v>9.9756666666666636</v>
      </c>
      <c r="T1281" s="45">
        <v>23.315666666666665</v>
      </c>
      <c r="U1281" s="44">
        <v>3.7805000000000009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3"/>
        <v>45.936499999999995</v>
      </c>
      <c r="AE1281" s="54"/>
    </row>
    <row r="1282" spans="2:31" x14ac:dyDescent="0.3">
      <c r="B1282" s="4" t="s">
        <v>75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</v>
      </c>
      <c r="N1282" s="45">
        <v>0</v>
      </c>
      <c r="O1282" s="44">
        <v>0</v>
      </c>
      <c r="P1282" s="45">
        <v>0</v>
      </c>
      <c r="Q1282" s="44">
        <v>10.161333333333337</v>
      </c>
      <c r="R1282" s="45">
        <v>22.768000000000008</v>
      </c>
      <c r="S1282" s="44">
        <v>19.55500000000001</v>
      </c>
      <c r="T1282" s="45">
        <v>15.747333333333332</v>
      </c>
      <c r="U1282" s="44">
        <v>0.31583333333333291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3"/>
        <v>68.547500000000014</v>
      </c>
      <c r="AE1282" s="54"/>
    </row>
    <row r="1283" spans="2:31" x14ac:dyDescent="0.3">
      <c r="B1283" s="4" t="s">
        <v>76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0</v>
      </c>
      <c r="O1283" s="44">
        <v>0</v>
      </c>
      <c r="P1283" s="45">
        <v>0</v>
      </c>
      <c r="Q1283" s="44">
        <v>1.2105000000000004</v>
      </c>
      <c r="R1283" s="45">
        <v>5.8349999999999955</v>
      </c>
      <c r="S1283" s="44">
        <v>10.763833333333334</v>
      </c>
      <c r="T1283" s="45">
        <v>14.292499999999986</v>
      </c>
      <c r="U1283" s="44">
        <v>13.921833333333341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3"/>
        <v>46.023666666666657</v>
      </c>
      <c r="AE1283" s="54"/>
    </row>
    <row r="1284" spans="2:31" x14ac:dyDescent="0.3">
      <c r="B1284" s="4" t="s">
        <v>77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0</v>
      </c>
      <c r="N1284" s="45">
        <v>0</v>
      </c>
      <c r="O1284" s="44">
        <v>0</v>
      </c>
      <c r="P1284" s="45">
        <v>0</v>
      </c>
      <c r="Q1284" s="44">
        <v>0</v>
      </c>
      <c r="R1284" s="45">
        <v>0</v>
      </c>
      <c r="S1284" s="44">
        <v>0</v>
      </c>
      <c r="T1284" s="45">
        <v>8.4833333333333386E-2</v>
      </c>
      <c r="U1284" s="44">
        <v>0.6098333333333319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3"/>
        <v>0.69466666666666532</v>
      </c>
      <c r="AE1284" s="54"/>
    </row>
    <row r="1285" spans="2:31" x14ac:dyDescent="0.3">
      <c r="B1285" s="4" t="s">
        <v>78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3.5000000000000144E-3</v>
      </c>
      <c r="S1285" s="44">
        <v>0</v>
      </c>
      <c r="T1285" s="45">
        <v>0</v>
      </c>
      <c r="U1285" s="44">
        <v>1.1666666666666713E-3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3"/>
        <v>4.6666666666666853E-3</v>
      </c>
      <c r="AE1285" s="54"/>
    </row>
    <row r="1286" spans="2:31" x14ac:dyDescent="0.3">
      <c r="B1286" s="4" t="s">
        <v>79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1.0500000000000042E-2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3"/>
        <v>1.0500000000000042E-2</v>
      </c>
      <c r="AE1286" s="54"/>
    </row>
    <row r="1287" spans="2:31" x14ac:dyDescent="0.3">
      <c r="B1287" s="4" t="s">
        <v>80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10.047166666666666</v>
      </c>
      <c r="R1287" s="45">
        <v>49.144500000000036</v>
      </c>
      <c r="S1287" s="44">
        <v>45.011166666666675</v>
      </c>
      <c r="T1287" s="45">
        <v>40.336999999999939</v>
      </c>
      <c r="U1287" s="44">
        <v>31.19000000000004</v>
      </c>
      <c r="V1287" s="45">
        <v>3.7003333333333335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3"/>
        <v>179.43016666666671</v>
      </c>
      <c r="AE1287" s="54"/>
    </row>
    <row r="1288" spans="2:31" x14ac:dyDescent="0.3">
      <c r="B1288" s="4" t="s">
        <v>88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3"/>
        <v>0</v>
      </c>
      <c r="AE1288" s="54"/>
    </row>
    <row r="1289" spans="2:31" x14ac:dyDescent="0.3">
      <c r="B1289" s="4" t="s">
        <v>97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6.6818333333333335</v>
      </c>
      <c r="R1289" s="45">
        <v>31.906833333333342</v>
      </c>
      <c r="S1289" s="44">
        <v>32.921166666666672</v>
      </c>
      <c r="T1289" s="45">
        <v>24.407666666666675</v>
      </c>
      <c r="U1289" s="44">
        <v>21.779333333333327</v>
      </c>
      <c r="V1289" s="45">
        <v>1.3658333333333326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3"/>
        <v>119.06266666666667</v>
      </c>
      <c r="AE1289" s="54"/>
    </row>
    <row r="1290" spans="2:31" x14ac:dyDescent="0.3">
      <c r="B1290" s="4" t="s">
        <v>94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36.110666666666667</v>
      </c>
      <c r="R1290" s="45">
        <v>59.800000000000011</v>
      </c>
      <c r="S1290" s="44">
        <v>27.800000000000011</v>
      </c>
      <c r="T1290" s="45">
        <v>30.5</v>
      </c>
      <c r="U1290" s="44">
        <v>80.7</v>
      </c>
      <c r="V1290" s="45">
        <v>3.145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3"/>
        <v>238.05566666666672</v>
      </c>
      <c r="AE1290" s="54"/>
    </row>
    <row r="1291" spans="2:31" x14ac:dyDescent="0.3">
      <c r="B1291" s="4" t="s">
        <v>95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7.3578333333333372</v>
      </c>
      <c r="S1291" s="44">
        <v>12.03533333333332</v>
      </c>
      <c r="T1291" s="45">
        <v>11.46116666666666</v>
      </c>
      <c r="U1291" s="44">
        <v>3.4521666666666682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3"/>
        <v>34.306499999999986</v>
      </c>
      <c r="AE1291" s="54"/>
    </row>
    <row r="1292" spans="2:31" x14ac:dyDescent="0.3">
      <c r="B1292" s="4" t="s">
        <v>96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0</v>
      </c>
      <c r="N1292" s="45">
        <v>0</v>
      </c>
      <c r="O1292" s="44">
        <v>0</v>
      </c>
      <c r="P1292" s="45">
        <v>0</v>
      </c>
      <c r="Q1292" s="44">
        <v>3.4709999999999988</v>
      </c>
      <c r="R1292" s="45">
        <v>21.110999999999997</v>
      </c>
      <c r="S1292" s="44">
        <v>25.052166666666661</v>
      </c>
      <c r="T1292" s="45">
        <v>24.5625</v>
      </c>
      <c r="U1292" s="44">
        <v>20.67516666666668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3"/>
        <v>94.871833333333342</v>
      </c>
      <c r="AE1292" s="54"/>
    </row>
    <row r="1293" spans="2:31" x14ac:dyDescent="0.3">
      <c r="B1293" s="4" t="s">
        <v>102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9.9266666666666712</v>
      </c>
      <c r="T1293" s="45">
        <v>13.226499999999996</v>
      </c>
      <c r="U1293" s="44">
        <v>12.498500000000002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3"/>
        <v>35.651666666666671</v>
      </c>
      <c r="AE1293" s="54"/>
    </row>
    <row r="1294" spans="2:31" x14ac:dyDescent="0.3">
      <c r="B1294" s="4" t="s">
        <v>103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3"/>
        <v>0</v>
      </c>
      <c r="AE1294" s="54"/>
    </row>
    <row r="1295" spans="2:31" x14ac:dyDescent="0.3">
      <c r="B1295" s="4" t="s">
        <v>104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2.7966666666666669</v>
      </c>
      <c r="R1295" s="45">
        <v>16.161666666666665</v>
      </c>
      <c r="S1295" s="44">
        <v>16.603666666666669</v>
      </c>
      <c r="T1295" s="45">
        <v>18.336499999999987</v>
      </c>
      <c r="U1295" s="44">
        <v>18.563999999999997</v>
      </c>
      <c r="V1295" s="45">
        <v>0.10183333333333332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3"/>
        <v>72.564333333333309</v>
      </c>
      <c r="AE1295" s="54"/>
    </row>
    <row r="1296" spans="2:31" x14ac:dyDescent="0.3">
      <c r="B1296" s="4" t="s">
        <v>113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3"/>
        <v>0</v>
      </c>
      <c r="AE1296" s="54"/>
    </row>
    <row r="1297" spans="2:31" x14ac:dyDescent="0.3">
      <c r="B1297" s="4" t="s">
        <v>115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14.994000000000003</v>
      </c>
      <c r="R1297" s="45">
        <v>71.27000000000001</v>
      </c>
      <c r="S1297" s="44">
        <v>65.719999999999914</v>
      </c>
      <c r="T1297" s="45">
        <v>57.650000000000063</v>
      </c>
      <c r="U1297" s="44">
        <v>44.179999999999978</v>
      </c>
      <c r="V1297" s="45">
        <v>5.2955000000000005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3"/>
        <v>259.10949999999997</v>
      </c>
      <c r="AE1297" s="54"/>
    </row>
    <row r="1298" spans="2:31" x14ac:dyDescent="0.3">
      <c r="B1298" s="4" t="s">
        <v>116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3"/>
        <v>0</v>
      </c>
      <c r="AE1298" s="54"/>
    </row>
    <row r="1299" spans="2:31" x14ac:dyDescent="0.3">
      <c r="B1299" s="4" t="s">
        <v>117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4.4773333333333323</v>
      </c>
      <c r="S1299" s="44">
        <v>9.2771666666666643</v>
      </c>
      <c r="T1299" s="45">
        <v>10.378499999999997</v>
      </c>
      <c r="U1299" s="44">
        <v>14.006666666666659</v>
      </c>
      <c r="V1299" s="45">
        <v>6.0499999999999922E-2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3"/>
        <v>38.200166666666654</v>
      </c>
      <c r="AE1299" s="54"/>
    </row>
    <row r="1300" spans="2:31" x14ac:dyDescent="0.3">
      <c r="B1300" s="4" t="s">
        <v>119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12.277999999999999</v>
      </c>
      <c r="R1300" s="45">
        <v>64.15999999999994</v>
      </c>
      <c r="S1300" s="44">
        <v>52.889999999999986</v>
      </c>
      <c r="T1300" s="45">
        <v>44.130000000000067</v>
      </c>
      <c r="U1300" s="44">
        <v>37.160000000000011</v>
      </c>
      <c r="V1300" s="45">
        <v>7.2221666666666682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3"/>
        <v>217.84016666666668</v>
      </c>
      <c r="AE1300" s="54"/>
    </row>
    <row r="1301" spans="2:31" x14ac:dyDescent="0.3">
      <c r="B1301" s="4" t="s">
        <v>120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</v>
      </c>
      <c r="O1301" s="44">
        <v>0</v>
      </c>
      <c r="P1301" s="45">
        <v>0</v>
      </c>
      <c r="Q1301" s="44">
        <v>17.129999999999995</v>
      </c>
      <c r="R1301" s="45">
        <v>37.050000000000011</v>
      </c>
      <c r="S1301" s="44">
        <v>43.509999999999991</v>
      </c>
      <c r="T1301" s="45">
        <v>55.75</v>
      </c>
      <c r="U1301" s="44">
        <v>51.509999999999991</v>
      </c>
      <c r="V1301" s="45">
        <v>28.620000000000005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3"/>
        <v>233.57</v>
      </c>
      <c r="AE1301" s="54"/>
    </row>
    <row r="1302" spans="2:31" x14ac:dyDescent="0.3">
      <c r="B1302" s="4" t="s">
        <v>122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0</v>
      </c>
      <c r="O1302" s="44">
        <v>0</v>
      </c>
      <c r="P1302" s="45">
        <v>0</v>
      </c>
      <c r="Q1302" s="44">
        <v>0</v>
      </c>
      <c r="R1302" s="45">
        <v>0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3"/>
        <v>0</v>
      </c>
      <c r="AE1302" s="54"/>
    </row>
    <row r="1303" spans="2:31" x14ac:dyDescent="0.3">
      <c r="B1303" s="4" t="s">
        <v>127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9.9083333333333332</v>
      </c>
      <c r="R1303" s="45">
        <v>62.010833333333331</v>
      </c>
      <c r="S1303" s="44">
        <v>81.388166666666692</v>
      </c>
      <c r="T1303" s="45">
        <v>55.413999999999973</v>
      </c>
      <c r="U1303" s="44">
        <v>41.361333333333349</v>
      </c>
      <c r="V1303" s="45">
        <v>0.29833333333333273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3"/>
        <v>250.38100000000003</v>
      </c>
      <c r="AE1303" s="54"/>
    </row>
    <row r="1304" spans="2:31" x14ac:dyDescent="0.3">
      <c r="B1304" s="4" t="s">
        <v>301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4.1579999999999986</v>
      </c>
      <c r="R1304" s="45">
        <v>20.890000000000008</v>
      </c>
      <c r="S1304" s="44">
        <v>20.589999999999993</v>
      </c>
      <c r="T1304" s="45">
        <v>19.890000000000004</v>
      </c>
      <c r="U1304" s="44">
        <v>14.78999999999999</v>
      </c>
      <c r="V1304" s="45">
        <v>8.8000000000000203E-2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>SUM(E1304:AB1304)</f>
        <v>80.405999999999992</v>
      </c>
      <c r="AE1304" s="54"/>
    </row>
    <row r="1305" spans="2:31" x14ac:dyDescent="0.3">
      <c r="B1305" s="4" t="s">
        <v>302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</v>
      </c>
      <c r="O1305" s="44">
        <v>0</v>
      </c>
      <c r="P1305" s="45">
        <v>0</v>
      </c>
      <c r="Q1305" s="44">
        <v>9.6666666666666637E-2</v>
      </c>
      <c r="R1305" s="45">
        <v>0.46466666666666728</v>
      </c>
      <c r="S1305" s="44">
        <v>0.4079999999999997</v>
      </c>
      <c r="T1305" s="45">
        <v>0.38633333333333386</v>
      </c>
      <c r="U1305" s="44">
        <v>0.46499999999999975</v>
      </c>
      <c r="V1305" s="45">
        <v>1.0116666666666669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2.8323333333333345</v>
      </c>
      <c r="AE1305" s="54"/>
    </row>
    <row r="1306" spans="2:31" x14ac:dyDescent="0.3">
      <c r="B1306" s="4" t="s">
        <v>303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09" si="334">SUM(E1306:AB1306)</f>
        <v>0</v>
      </c>
      <c r="AE1306" s="54"/>
    </row>
    <row r="1307" spans="2:31" x14ac:dyDescent="0.3">
      <c r="B1307" s="4" t="s">
        <v>306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4"/>
        <v>0</v>
      </c>
      <c r="AE1307" s="54"/>
    </row>
    <row r="1308" spans="2:31" x14ac:dyDescent="0.3">
      <c r="B1308" s="4" t="s">
        <v>307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5.8768333333333347</v>
      </c>
      <c r="O1308" s="44">
        <v>0</v>
      </c>
      <c r="P1308" s="45">
        <v>0</v>
      </c>
      <c r="Q1308" s="44">
        <v>8.6188333333333347</v>
      </c>
      <c r="R1308" s="45">
        <v>48.667166666666695</v>
      </c>
      <c r="S1308" s="44">
        <v>43.371499999999997</v>
      </c>
      <c r="T1308" s="45">
        <v>50.845499999999994</v>
      </c>
      <c r="U1308" s="44">
        <v>44.05749999999999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4"/>
        <v>201.43733333333336</v>
      </c>
      <c r="AE1308" s="54"/>
    </row>
    <row r="1309" spans="2:31" x14ac:dyDescent="0.3">
      <c r="B1309" s="4" t="s">
        <v>318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4.6748333333333338</v>
      </c>
      <c r="R1309" s="45">
        <v>0.52933333333333343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4"/>
        <v>5.2041666666666675</v>
      </c>
      <c r="AE1309" s="54"/>
    </row>
    <row r="1310" spans="2:31" x14ac:dyDescent="0.3">
      <c r="B1310" s="4" t="s">
        <v>319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>SUM(E1310:AB1310)</f>
        <v>0</v>
      </c>
      <c r="AE1310" s="54"/>
    </row>
    <row r="1311" spans="2:31" x14ac:dyDescent="0.3">
      <c r="B1311" s="12" t="s">
        <v>2</v>
      </c>
      <c r="C1311" s="12"/>
      <c r="D1311" s="12"/>
      <c r="E1311" s="13">
        <f>SUM(E1240:E1310)</f>
        <v>0</v>
      </c>
      <c r="F1311" s="13">
        <f t="shared" ref="F1311" si="335">SUM(F1240:F1310)</f>
        <v>0</v>
      </c>
      <c r="G1311" s="13">
        <f t="shared" ref="G1311" si="336">SUM(G1240:G1310)</f>
        <v>0</v>
      </c>
      <c r="H1311" s="13">
        <f t="shared" ref="H1311" si="337">SUM(H1240:H1310)</f>
        <v>0</v>
      </c>
      <c r="I1311" s="13">
        <f t="shared" ref="I1311" si="338">SUM(I1240:I1310)</f>
        <v>0</v>
      </c>
      <c r="J1311" s="13">
        <f t="shared" ref="J1311" si="339">SUM(J1240:J1310)</f>
        <v>0</v>
      </c>
      <c r="K1311" s="13">
        <f t="shared" ref="K1311" si="340">SUM(K1240:K1310)</f>
        <v>0</v>
      </c>
      <c r="L1311" s="13">
        <f t="shared" ref="L1311" si="341">SUM(L1240:L1310)</f>
        <v>0</v>
      </c>
      <c r="M1311" s="13">
        <f t="shared" ref="M1311" si="342">SUM(M1240:M1310)</f>
        <v>0</v>
      </c>
      <c r="N1311" s="13">
        <f t="shared" ref="N1311" si="343">SUM(N1240:N1310)</f>
        <v>13.202333333333335</v>
      </c>
      <c r="O1311" s="13">
        <f t="shared" ref="O1311" si="344">SUM(O1240:O1310)</f>
        <v>0</v>
      </c>
      <c r="P1311" s="13">
        <f t="shared" ref="P1311" si="345">SUM(P1240:P1310)</f>
        <v>0</v>
      </c>
      <c r="Q1311" s="13">
        <f t="shared" ref="Q1311" si="346">SUM(Q1240:Q1310)</f>
        <v>364.53500000000014</v>
      </c>
      <c r="R1311" s="13">
        <f t="shared" ref="R1311" si="347">SUM(R1240:R1310)</f>
        <v>1300.9223279633334</v>
      </c>
      <c r="S1311" s="13">
        <f t="shared" ref="S1311" si="348">SUM(S1240:S1310)</f>
        <v>1406.3922255899995</v>
      </c>
      <c r="T1311" s="13">
        <f t="shared" ref="T1311" si="349">SUM(T1240:T1310)</f>
        <v>1412.0449041333336</v>
      </c>
      <c r="U1311" s="13">
        <f t="shared" ref="U1311" si="350">SUM(U1240:U1310)</f>
        <v>1210.5181666666665</v>
      </c>
      <c r="V1311" s="13">
        <f t="shared" ref="V1311" si="351">SUM(V1240:V1310)</f>
        <v>122.15066666666667</v>
      </c>
      <c r="W1311" s="13">
        <f t="shared" ref="W1311" si="352">SUM(W1240:W1310)</f>
        <v>0</v>
      </c>
      <c r="X1311" s="13">
        <f t="shared" ref="X1311" si="353">SUM(X1240:X1310)</f>
        <v>0</v>
      </c>
      <c r="Y1311" s="13">
        <f t="shared" ref="Y1311" si="354">SUM(Y1240:Y1310)</f>
        <v>0</v>
      </c>
      <c r="Z1311" s="13">
        <f t="shared" ref="Z1311" si="355">SUM(Z1240:Z1310)</f>
        <v>0</v>
      </c>
      <c r="AA1311" s="13">
        <f t="shared" ref="AA1311" si="356">SUM(AA1240:AA1310)</f>
        <v>0</v>
      </c>
      <c r="AB1311" s="13">
        <f t="shared" ref="AB1311" si="357">SUM(AB1240:AB1310)</f>
        <v>0</v>
      </c>
      <c r="AC1311" s="116">
        <f>SUM(AC1240:AE1310)</f>
        <v>5829.765624353332</v>
      </c>
      <c r="AD1311" s="116"/>
      <c r="AE1311" s="116"/>
    </row>
    <row r="1312" spans="2:31" x14ac:dyDescent="0.3">
      <c r="B1312" s="14"/>
      <c r="C1312" s="15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r="1313" spans="2:31" x14ac:dyDescent="0.3">
      <c r="B1313" s="14"/>
      <c r="C1313" s="15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r="1314" spans="2:31" x14ac:dyDescent="0.3">
      <c r="B1314" s="8">
        <f>'Resumen-Mensual'!$V$26</f>
        <v>45765</v>
      </c>
    </row>
    <row r="1315" spans="2:31" x14ac:dyDescent="0.3">
      <c r="B1315" s="8"/>
    </row>
    <row r="1316" spans="2:31" x14ac:dyDescent="0.3">
      <c r="B1316" s="9" t="s">
        <v>81</v>
      </c>
      <c r="C1316" s="10"/>
      <c r="D1316" s="10"/>
      <c r="E1316" s="11">
        <v>1</v>
      </c>
      <c r="F1316" s="11">
        <v>2</v>
      </c>
      <c r="G1316" s="11">
        <v>3</v>
      </c>
      <c r="H1316" s="11">
        <v>4</v>
      </c>
      <c r="I1316" s="11">
        <v>5</v>
      </c>
      <c r="J1316" s="11">
        <v>6</v>
      </c>
      <c r="K1316" s="11">
        <v>7</v>
      </c>
      <c r="L1316" s="11">
        <v>8</v>
      </c>
      <c r="M1316" s="11">
        <v>9</v>
      </c>
      <c r="N1316" s="11">
        <v>10</v>
      </c>
      <c r="O1316" s="11">
        <v>11</v>
      </c>
      <c r="P1316" s="11">
        <v>12</v>
      </c>
      <c r="Q1316" s="11">
        <v>13</v>
      </c>
      <c r="R1316" s="11">
        <v>14</v>
      </c>
      <c r="S1316" s="11">
        <v>15</v>
      </c>
      <c r="T1316" s="11">
        <v>16</v>
      </c>
      <c r="U1316" s="11">
        <v>17</v>
      </c>
      <c r="V1316" s="11">
        <v>18</v>
      </c>
      <c r="W1316" s="11">
        <v>19</v>
      </c>
      <c r="X1316" s="11">
        <v>20</v>
      </c>
      <c r="Y1316" s="11">
        <v>21</v>
      </c>
      <c r="Z1316" s="11">
        <v>22</v>
      </c>
      <c r="AA1316" s="11">
        <v>23</v>
      </c>
      <c r="AB1316" s="11">
        <v>24</v>
      </c>
      <c r="AC1316" s="99" t="s">
        <v>2</v>
      </c>
      <c r="AD1316" s="99"/>
      <c r="AE1316" s="99"/>
    </row>
    <row r="1317" spans="2:31" x14ac:dyDescent="0.3">
      <c r="B1317" s="14" t="s">
        <v>37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0.10000000000000002</v>
      </c>
      <c r="M1317" s="44">
        <v>0</v>
      </c>
      <c r="N1317" s="45">
        <v>2.9999999999999361E-2</v>
      </c>
      <c r="O1317" s="44">
        <v>0.33499999999999996</v>
      </c>
      <c r="P1317" s="45">
        <v>0.34000000000000019</v>
      </c>
      <c r="Q1317" s="44">
        <v>0.14050000000000057</v>
      </c>
      <c r="R1317" s="45">
        <v>4.9999999999999822E-2</v>
      </c>
      <c r="S1317" s="44">
        <v>1.6666666666666311E-4</v>
      </c>
      <c r="T1317" s="45">
        <v>0</v>
      </c>
      <c r="U1317" s="44">
        <v>0</v>
      </c>
      <c r="V1317" s="45">
        <v>0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6"/>
      <c r="AD1317" s="57">
        <f>SUM(E1317:AB1317)</f>
        <v>0.99566666666666648</v>
      </c>
      <c r="AE1317" s="56"/>
    </row>
    <row r="1318" spans="2:31" x14ac:dyDescent="0.3">
      <c r="B1318" s="14" t="s">
        <v>38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0.98599999999999999</v>
      </c>
      <c r="M1318" s="44">
        <v>6.5178333333333329</v>
      </c>
      <c r="N1318" s="45">
        <v>8.8801666666666694</v>
      </c>
      <c r="O1318" s="44">
        <v>9.2598333333333223</v>
      </c>
      <c r="P1318" s="45">
        <v>9.3501666666666701</v>
      </c>
      <c r="Q1318" s="44">
        <v>9.4911666666666665</v>
      </c>
      <c r="R1318" s="45">
        <v>9.5398333333333287</v>
      </c>
      <c r="S1318" s="44">
        <v>9.5583333333333336</v>
      </c>
      <c r="T1318" s="45">
        <v>9.2833333333333279</v>
      </c>
      <c r="U1318" s="44">
        <v>6.7539999999999996</v>
      </c>
      <c r="V1318" s="45">
        <v>0.61683333333333323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>SUM(E1318:AB1318)</f>
        <v>80.237499999999983</v>
      </c>
      <c r="AE1318" s="54"/>
    </row>
    <row r="1319" spans="2:31" x14ac:dyDescent="0.3">
      <c r="B1319" s="14" t="s">
        <v>39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0.36000000000000015</v>
      </c>
      <c r="M1319" s="44">
        <v>6.8999999999999941</v>
      </c>
      <c r="N1319" s="45">
        <v>11.799999999999992</v>
      </c>
      <c r="O1319" s="44">
        <v>15</v>
      </c>
      <c r="P1319" s="45">
        <v>15</v>
      </c>
      <c r="Q1319" s="44">
        <v>15</v>
      </c>
      <c r="R1319" s="45">
        <v>15</v>
      </c>
      <c r="S1319" s="44">
        <v>15</v>
      </c>
      <c r="T1319" s="45">
        <v>15</v>
      </c>
      <c r="U1319" s="44">
        <v>10.399999999999988</v>
      </c>
      <c r="V1319" s="45">
        <v>1.963333333333332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ref="AD1319:AD1380" si="358">SUM(E1319:AB1319)</f>
        <v>121.42333333333332</v>
      </c>
      <c r="AE1319" s="54"/>
    </row>
    <row r="1320" spans="2:31" x14ac:dyDescent="0.3">
      <c r="B1320" s="14" t="s">
        <v>40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3.6666666666666715E-2</v>
      </c>
      <c r="M1320" s="44">
        <v>52.186666666666689</v>
      </c>
      <c r="N1320" s="45">
        <v>65.233499999999921</v>
      </c>
      <c r="O1320" s="44">
        <v>63.81133333333333</v>
      </c>
      <c r="P1320" s="45">
        <v>56.853833333333348</v>
      </c>
      <c r="Q1320" s="44">
        <v>57.205999999999996</v>
      </c>
      <c r="R1320" s="45">
        <v>56.528833333333374</v>
      </c>
      <c r="S1320" s="44">
        <v>51.001999999999995</v>
      </c>
      <c r="T1320" s="45">
        <v>46.767833333333336</v>
      </c>
      <c r="U1320" s="44">
        <v>44.383500000000005</v>
      </c>
      <c r="V1320" s="45">
        <v>4.5928333333333322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358"/>
        <v>498.60300000000001</v>
      </c>
      <c r="AE1320" s="54"/>
    </row>
    <row r="1321" spans="2:31" x14ac:dyDescent="0.3">
      <c r="B1321" s="14" t="s">
        <v>41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0.4678333333333336</v>
      </c>
      <c r="M1321" s="44">
        <v>13.533333333333326</v>
      </c>
      <c r="N1321" s="45">
        <v>21.814333333333327</v>
      </c>
      <c r="O1321" s="44">
        <v>24.652666666666676</v>
      </c>
      <c r="P1321" s="45">
        <v>21.085833333333344</v>
      </c>
      <c r="Q1321" s="44">
        <v>22.626833333333344</v>
      </c>
      <c r="R1321" s="45">
        <v>21.603166666666663</v>
      </c>
      <c r="S1321" s="44">
        <v>19.237666666666676</v>
      </c>
      <c r="T1321" s="45">
        <v>18.808666666666671</v>
      </c>
      <c r="U1321" s="44">
        <v>20.498500000000003</v>
      </c>
      <c r="V1321" s="45">
        <v>0.93099999999999972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358"/>
        <v>185.25983333333338</v>
      </c>
      <c r="AE1321" s="54"/>
    </row>
    <row r="1322" spans="2:31" x14ac:dyDescent="0.3">
      <c r="B1322" s="14" t="s">
        <v>42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11.461500000000006</v>
      </c>
      <c r="M1322" s="44">
        <v>84</v>
      </c>
      <c r="N1322" s="45">
        <v>117.75</v>
      </c>
      <c r="O1322" s="44">
        <v>120.72999999999981</v>
      </c>
      <c r="P1322" s="45">
        <v>121.23999999999984</v>
      </c>
      <c r="Q1322" s="44">
        <v>117.76000000000016</v>
      </c>
      <c r="R1322" s="45">
        <v>113.94999999999987</v>
      </c>
      <c r="S1322" s="44">
        <v>110.85000000000011</v>
      </c>
      <c r="T1322" s="45">
        <v>109.23999999999985</v>
      </c>
      <c r="U1322" s="44">
        <v>101.96000000000002</v>
      </c>
      <c r="V1322" s="45">
        <v>33.053666666666693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358"/>
        <v>1041.9951666666666</v>
      </c>
      <c r="AE1322" s="54"/>
    </row>
    <row r="1323" spans="2:31" x14ac:dyDescent="0.3">
      <c r="B1323" s="14" t="s">
        <v>43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5.3596666666666666</v>
      </c>
      <c r="M1323" s="44">
        <v>5.5</v>
      </c>
      <c r="N1323" s="45">
        <v>3.1099999999999994</v>
      </c>
      <c r="O1323" s="44">
        <v>4.9499999999999886</v>
      </c>
      <c r="P1323" s="45">
        <v>5.3499999999999943</v>
      </c>
      <c r="Q1323" s="44">
        <v>3.8199999999999932</v>
      </c>
      <c r="R1323" s="45">
        <v>2.8699999999999903</v>
      </c>
      <c r="S1323" s="44">
        <v>1.3999999999999915</v>
      </c>
      <c r="T1323" s="45">
        <v>10.539999999999992</v>
      </c>
      <c r="U1323" s="44">
        <v>62.298000000000037</v>
      </c>
      <c r="V1323" s="45">
        <v>7.1530000000000014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58"/>
        <v>112.35066666666667</v>
      </c>
      <c r="AE1323" s="54"/>
    </row>
    <row r="1324" spans="2:31" x14ac:dyDescent="0.3">
      <c r="B1324" s="14" t="s">
        <v>44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31.265499999999996</v>
      </c>
      <c r="N1324" s="45">
        <v>31.797999999999988</v>
      </c>
      <c r="O1324" s="44">
        <v>29.493333333333322</v>
      </c>
      <c r="P1324" s="45">
        <v>25.179833333333342</v>
      </c>
      <c r="Q1324" s="44">
        <v>27.147166666666653</v>
      </c>
      <c r="R1324" s="45">
        <v>30.641833333333352</v>
      </c>
      <c r="S1324" s="44">
        <v>29.836333333333318</v>
      </c>
      <c r="T1324" s="45">
        <v>29.578166666666654</v>
      </c>
      <c r="U1324" s="44">
        <v>25.648166666666658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58"/>
        <v>260.58833333333331</v>
      </c>
      <c r="AE1324" s="54"/>
    </row>
    <row r="1325" spans="2:31" x14ac:dyDescent="0.3">
      <c r="B1325" s="14" t="s">
        <v>45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1.0011666666666665</v>
      </c>
      <c r="M1325" s="44">
        <v>2.3360000000000007</v>
      </c>
      <c r="N1325" s="45">
        <v>3.4740000000000064</v>
      </c>
      <c r="O1325" s="44">
        <v>3.1438333333333319</v>
      </c>
      <c r="P1325" s="45">
        <v>5.5911666666666671</v>
      </c>
      <c r="Q1325" s="44">
        <v>11.131833333333331</v>
      </c>
      <c r="R1325" s="45">
        <v>15.087833333333339</v>
      </c>
      <c r="S1325" s="44">
        <v>3.0513333333333339</v>
      </c>
      <c r="T1325" s="45">
        <v>10.230833333333329</v>
      </c>
      <c r="U1325" s="44">
        <v>5.620166666666667</v>
      </c>
      <c r="V1325" s="45">
        <v>0.96599999999999986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58"/>
        <v>61.63416666666668</v>
      </c>
      <c r="AE1325" s="54"/>
    </row>
    <row r="1326" spans="2:31" x14ac:dyDescent="0.3">
      <c r="B1326" s="14" t="s">
        <v>46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8.3436666666666675</v>
      </c>
      <c r="M1326" s="44">
        <v>43.497833333333332</v>
      </c>
      <c r="N1326" s="45">
        <v>43.256833333333311</v>
      </c>
      <c r="O1326" s="44">
        <v>41.354000000000006</v>
      </c>
      <c r="P1326" s="45">
        <v>37.720166666666692</v>
      </c>
      <c r="Q1326" s="44">
        <v>39.625000000000021</v>
      </c>
      <c r="R1326" s="45">
        <v>42.591499999999975</v>
      </c>
      <c r="S1326" s="44">
        <v>40.854999999999983</v>
      </c>
      <c r="T1326" s="45">
        <v>40.594999999999985</v>
      </c>
      <c r="U1326" s="44">
        <v>32.818833333333323</v>
      </c>
      <c r="V1326" s="45">
        <v>1.6281666666666681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58"/>
        <v>372.28599999999994</v>
      </c>
      <c r="AE1326" s="54"/>
    </row>
    <row r="1327" spans="2:31" x14ac:dyDescent="0.3">
      <c r="B1327" s="14" t="s">
        <v>47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3.7080000000000011</v>
      </c>
      <c r="M1327" s="44">
        <v>14.939999999999998</v>
      </c>
      <c r="N1327" s="45">
        <v>12.9</v>
      </c>
      <c r="O1327" s="44">
        <v>12.35</v>
      </c>
      <c r="P1327" s="45">
        <v>11.73</v>
      </c>
      <c r="Q1327" s="44">
        <v>12.050000000000002</v>
      </c>
      <c r="R1327" s="45">
        <v>13.07</v>
      </c>
      <c r="S1327" s="44">
        <v>12.81</v>
      </c>
      <c r="T1327" s="45">
        <v>12.459999999999999</v>
      </c>
      <c r="U1327" s="44">
        <v>10.65</v>
      </c>
      <c r="V1327" s="45">
        <v>3.3059999999999996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358"/>
        <v>119.97399999999999</v>
      </c>
      <c r="AE1327" s="54"/>
    </row>
    <row r="1328" spans="2:31" x14ac:dyDescent="0.3">
      <c r="B1328" s="14" t="s">
        <v>48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0.20516666666666669</v>
      </c>
      <c r="M1328" s="44">
        <v>11.918333333333333</v>
      </c>
      <c r="N1328" s="45">
        <v>13.165833333333326</v>
      </c>
      <c r="O1328" s="44">
        <v>13.109999999999996</v>
      </c>
      <c r="P1328" s="45">
        <v>12.986000000000001</v>
      </c>
      <c r="Q1328" s="44">
        <v>13.058833333333334</v>
      </c>
      <c r="R1328" s="45">
        <v>13.50483333333333</v>
      </c>
      <c r="S1328" s="44">
        <v>13.439666666666669</v>
      </c>
      <c r="T1328" s="45">
        <v>12.512999999999995</v>
      </c>
      <c r="U1328" s="44">
        <v>8.8994999999999997</v>
      </c>
      <c r="V1328" s="45">
        <v>0.541333333333333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358"/>
        <v>113.34249999999997</v>
      </c>
      <c r="AE1328" s="54"/>
    </row>
    <row r="1329" spans="2:31" x14ac:dyDescent="0.3">
      <c r="B1329" s="14" t="s">
        <v>49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71.451333333333324</v>
      </c>
      <c r="N1329" s="45">
        <v>89.029166666666683</v>
      </c>
      <c r="O1329" s="44">
        <v>104.54799999999999</v>
      </c>
      <c r="P1329" s="45">
        <v>73.809999999999988</v>
      </c>
      <c r="Q1329" s="44">
        <v>80.150000000000006</v>
      </c>
      <c r="R1329" s="45">
        <v>84.210000000000008</v>
      </c>
      <c r="S1329" s="44">
        <v>89.88</v>
      </c>
      <c r="T1329" s="45">
        <v>88.699999999999989</v>
      </c>
      <c r="U1329" s="44">
        <v>115.81133333333331</v>
      </c>
      <c r="V1329" s="45">
        <v>9.8435000000000041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358"/>
        <v>807.43333333333339</v>
      </c>
      <c r="AE1329" s="54"/>
    </row>
    <row r="1330" spans="2:31" x14ac:dyDescent="0.3">
      <c r="B1330" s="14" t="s">
        <v>50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0.74950000000000017</v>
      </c>
      <c r="M1330" s="44">
        <v>22.726833333333325</v>
      </c>
      <c r="N1330" s="45">
        <v>19.87850000000001</v>
      </c>
      <c r="O1330" s="44">
        <v>18.691333333333343</v>
      </c>
      <c r="P1330" s="45">
        <v>25.011999999999986</v>
      </c>
      <c r="Q1330" s="44">
        <v>28.565333333333303</v>
      </c>
      <c r="R1330" s="45">
        <v>25.802333333333319</v>
      </c>
      <c r="S1330" s="44">
        <v>17.412833333333335</v>
      </c>
      <c r="T1330" s="45">
        <v>18.748333333333335</v>
      </c>
      <c r="U1330" s="44">
        <v>21.121833333333328</v>
      </c>
      <c r="V1330" s="45">
        <v>1.623333333333334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358"/>
        <v>200.33216666666664</v>
      </c>
      <c r="AE1330" s="54"/>
    </row>
    <row r="1331" spans="2:31" x14ac:dyDescent="0.3">
      <c r="B1331" s="14" t="s">
        <v>109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20.666833333333361</v>
      </c>
      <c r="N1331" s="45">
        <v>20.986666666666679</v>
      </c>
      <c r="O1331" s="44">
        <v>20.262833333333347</v>
      </c>
      <c r="P1331" s="45">
        <v>17.789666666666658</v>
      </c>
      <c r="Q1331" s="44">
        <v>17.769666666666669</v>
      </c>
      <c r="R1331" s="45">
        <v>17.833000000000016</v>
      </c>
      <c r="S1331" s="44">
        <v>16.971166666666655</v>
      </c>
      <c r="T1331" s="45">
        <v>16.851333333333347</v>
      </c>
      <c r="U1331" s="44">
        <v>20.887666666666675</v>
      </c>
      <c r="V1331" s="45">
        <v>7.4808333333333339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358"/>
        <v>177.49966666666674</v>
      </c>
      <c r="AE1331" s="54"/>
    </row>
    <row r="1332" spans="2:31" x14ac:dyDescent="0.3">
      <c r="B1332" s="14" t="s">
        <v>51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53.444833333333328</v>
      </c>
      <c r="N1332" s="45">
        <v>86.18233333333329</v>
      </c>
      <c r="O1332" s="44">
        <v>84.208000000000013</v>
      </c>
      <c r="P1332" s="45">
        <v>70.388000000000005</v>
      </c>
      <c r="Q1332" s="44">
        <v>74.326500000000024</v>
      </c>
      <c r="R1332" s="45">
        <v>86.000333333333316</v>
      </c>
      <c r="S1332" s="44">
        <v>84.764333333333312</v>
      </c>
      <c r="T1332" s="45">
        <v>85.42049999999999</v>
      </c>
      <c r="U1332" s="44">
        <v>91.108499999999992</v>
      </c>
      <c r="V1332" s="45">
        <v>11.444333333333333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358"/>
        <v>727.28766666666661</v>
      </c>
      <c r="AE1332" s="54"/>
    </row>
    <row r="1333" spans="2:31" x14ac:dyDescent="0.3">
      <c r="B1333" s="14" t="s">
        <v>52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17.514166666666664</v>
      </c>
      <c r="N1333" s="45">
        <v>20.678833333333333</v>
      </c>
      <c r="O1333" s="44">
        <v>17.891833333333331</v>
      </c>
      <c r="P1333" s="45">
        <v>15.916</v>
      </c>
      <c r="Q1333" s="44">
        <v>17.325333333333333</v>
      </c>
      <c r="R1333" s="45">
        <v>19.721166666666647</v>
      </c>
      <c r="S1333" s="44">
        <v>18.887999999999995</v>
      </c>
      <c r="T1333" s="45">
        <v>18.770333333333333</v>
      </c>
      <c r="U1333" s="44">
        <v>13.740333333333336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358"/>
        <v>160.44599999999997</v>
      </c>
      <c r="AE1333" s="54"/>
    </row>
    <row r="1334" spans="2:31" x14ac:dyDescent="0.3">
      <c r="B1334" s="14" t="s">
        <v>53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52.11166666666665</v>
      </c>
      <c r="N1334" s="45">
        <v>74.006666666666661</v>
      </c>
      <c r="O1334" s="44">
        <v>75.42916666666666</v>
      </c>
      <c r="P1334" s="45">
        <v>78.905500000000018</v>
      </c>
      <c r="Q1334" s="44">
        <v>79.654000000000011</v>
      </c>
      <c r="R1334" s="45">
        <v>81.158833333333348</v>
      </c>
      <c r="S1334" s="44">
        <v>83.062000000000026</v>
      </c>
      <c r="T1334" s="45">
        <v>79.71833333333332</v>
      </c>
      <c r="U1334" s="44">
        <v>46.105166666666683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358"/>
        <v>650.15133333333347</v>
      </c>
      <c r="AE1334" s="54"/>
    </row>
    <row r="1335" spans="2:31" x14ac:dyDescent="0.3">
      <c r="B1335" s="14" t="s">
        <v>54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2.6666666666666692E-3</v>
      </c>
      <c r="M1335" s="44">
        <v>3.153</v>
      </c>
      <c r="N1335" s="45">
        <v>0.40166666666666229</v>
      </c>
      <c r="O1335" s="44">
        <v>0.2663333333333322</v>
      </c>
      <c r="P1335" s="45">
        <v>1.9810000000000059</v>
      </c>
      <c r="Q1335" s="44">
        <v>0</v>
      </c>
      <c r="R1335" s="45">
        <v>0</v>
      </c>
      <c r="S1335" s="44">
        <v>0</v>
      </c>
      <c r="T1335" s="45">
        <v>0</v>
      </c>
      <c r="U1335" s="44">
        <v>0</v>
      </c>
      <c r="V1335" s="45">
        <v>0.51583333333333337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358"/>
        <v>6.3205000000000009</v>
      </c>
      <c r="AE1335" s="54"/>
    </row>
    <row r="1336" spans="2:31" x14ac:dyDescent="0.3">
      <c r="B1336" s="4" t="s">
        <v>55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2.468999999999999</v>
      </c>
      <c r="M1336" s="44">
        <v>51.347000000000016</v>
      </c>
      <c r="N1336" s="45">
        <v>57.696333333333335</v>
      </c>
      <c r="O1336" s="44">
        <v>59.365999999999993</v>
      </c>
      <c r="P1336" s="45">
        <v>52.819833333333328</v>
      </c>
      <c r="Q1336" s="44">
        <v>56.941166666666625</v>
      </c>
      <c r="R1336" s="45">
        <v>63.909999999999954</v>
      </c>
      <c r="S1336" s="44">
        <v>63.992500000000035</v>
      </c>
      <c r="T1336" s="45">
        <v>57.913499999999999</v>
      </c>
      <c r="U1336" s="44">
        <v>51.558166666666608</v>
      </c>
      <c r="V1336" s="45">
        <v>1.8328333333333324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358"/>
        <v>519.84633333333329</v>
      </c>
      <c r="AE1336" s="54"/>
    </row>
    <row r="1337" spans="2:31" x14ac:dyDescent="0.3">
      <c r="B1337" s="4" t="s">
        <v>56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3.5900000000000003</v>
      </c>
      <c r="M1337" s="44">
        <v>22.788166666666669</v>
      </c>
      <c r="N1337" s="45">
        <v>28.697833333333332</v>
      </c>
      <c r="O1337" s="44">
        <v>29.219499999999989</v>
      </c>
      <c r="P1337" s="45">
        <v>29.582666666666679</v>
      </c>
      <c r="Q1337" s="44">
        <v>31.365500000000004</v>
      </c>
      <c r="R1337" s="45">
        <v>31.539999999999974</v>
      </c>
      <c r="S1337" s="44">
        <v>30.656999999999996</v>
      </c>
      <c r="T1337" s="45">
        <v>28.887666666666632</v>
      </c>
      <c r="U1337" s="44">
        <v>19.595999999999993</v>
      </c>
      <c r="V1337" s="45">
        <v>0.57933333333333359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8"/>
        <v>256.50366666666662</v>
      </c>
      <c r="AE1337" s="54"/>
    </row>
    <row r="1338" spans="2:31" x14ac:dyDescent="0.3">
      <c r="B1338" s="4" t="s">
        <v>110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9.633333333333341E-2</v>
      </c>
      <c r="M1338" s="44">
        <v>22.783166666666663</v>
      </c>
      <c r="N1338" s="45">
        <v>32.062333333333335</v>
      </c>
      <c r="O1338" s="44">
        <v>30.80616666666667</v>
      </c>
      <c r="P1338" s="45">
        <v>26.658666666666672</v>
      </c>
      <c r="Q1338" s="44">
        <v>33.970500000000001</v>
      </c>
      <c r="R1338" s="45">
        <v>37.285000000000004</v>
      </c>
      <c r="S1338" s="44">
        <v>33.912166666666671</v>
      </c>
      <c r="T1338" s="45">
        <v>35.482833333333325</v>
      </c>
      <c r="U1338" s="44">
        <v>27.903666666666666</v>
      </c>
      <c r="V1338" s="45">
        <v>1.6716666666666669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8"/>
        <v>282.63250000000005</v>
      </c>
      <c r="AE1338" s="54"/>
    </row>
    <row r="1339" spans="2:31" x14ac:dyDescent="0.3">
      <c r="B1339" s="4" t="s">
        <v>57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1.1961666666666666</v>
      </c>
      <c r="M1339" s="44">
        <v>10.225000000000005</v>
      </c>
      <c r="N1339" s="45">
        <v>10.055999999999994</v>
      </c>
      <c r="O1339" s="44">
        <v>8.5421666666666667</v>
      </c>
      <c r="P1339" s="45">
        <v>8.7446666666666673</v>
      </c>
      <c r="Q1339" s="44">
        <v>8.9929999999999986</v>
      </c>
      <c r="R1339" s="45">
        <v>9.7966666666666704</v>
      </c>
      <c r="S1339" s="44">
        <v>9.695999999999998</v>
      </c>
      <c r="T1339" s="45">
        <v>8.4634999999999998</v>
      </c>
      <c r="U1339" s="44">
        <v>4.9288333333333307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8"/>
        <v>80.641999999999982</v>
      </c>
      <c r="AE1339" s="54"/>
    </row>
    <row r="1340" spans="2:31" x14ac:dyDescent="0.3">
      <c r="B1340" s="4" t="s">
        <v>58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4.1106666666666678</v>
      </c>
      <c r="N1340" s="45">
        <v>0</v>
      </c>
      <c r="O1340" s="44">
        <v>5.9435009800000032</v>
      </c>
      <c r="P1340" s="45">
        <v>10.917322120000001</v>
      </c>
      <c r="Q1340" s="44">
        <v>12.270418329999998</v>
      </c>
      <c r="R1340" s="45">
        <v>9.5072851600000092</v>
      </c>
      <c r="S1340" s="44">
        <v>7.5368935499999949</v>
      </c>
      <c r="T1340" s="45">
        <v>14.671856299999995</v>
      </c>
      <c r="U1340" s="44">
        <v>22.025833333333328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8"/>
        <v>86.98377644</v>
      </c>
      <c r="AE1340" s="54"/>
    </row>
    <row r="1341" spans="2:31" x14ac:dyDescent="0.3">
      <c r="B1341" s="4" t="s">
        <v>111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6.7500000000000018E-2</v>
      </c>
      <c r="M1341" s="44">
        <v>7.5163333333333329</v>
      </c>
      <c r="N1341" s="45">
        <v>10.49783333333334</v>
      </c>
      <c r="O1341" s="44">
        <v>10.273166666666663</v>
      </c>
      <c r="P1341" s="45">
        <v>9.2561666666666707</v>
      </c>
      <c r="Q1341" s="44">
        <v>8.9009999999999998</v>
      </c>
      <c r="R1341" s="45">
        <v>9.8113333333333284</v>
      </c>
      <c r="S1341" s="44">
        <v>10.040166666666662</v>
      </c>
      <c r="T1341" s="45">
        <v>10.308999999999999</v>
      </c>
      <c r="U1341" s="44">
        <v>9.8236666666666697</v>
      </c>
      <c r="V1341" s="45">
        <v>0.58233333333333348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8"/>
        <v>87.078499999999991</v>
      </c>
      <c r="AE1341" s="54"/>
    </row>
    <row r="1342" spans="2:31" x14ac:dyDescent="0.3">
      <c r="B1342" s="4" t="s">
        <v>59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2.3833333333333328E-2</v>
      </c>
      <c r="M1342" s="44">
        <v>2.2135000000000002</v>
      </c>
      <c r="N1342" s="45">
        <v>0.14366666666666664</v>
      </c>
      <c r="O1342" s="44">
        <v>0.32733333333333287</v>
      </c>
      <c r="P1342" s="45">
        <v>0.72549999999999992</v>
      </c>
      <c r="Q1342" s="44">
        <v>3.4833333333333272E-2</v>
      </c>
      <c r="R1342" s="45">
        <v>0</v>
      </c>
      <c r="S1342" s="44">
        <v>0</v>
      </c>
      <c r="T1342" s="45">
        <v>0</v>
      </c>
      <c r="U1342" s="44">
        <v>1.8218333333333321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8"/>
        <v>5.290499999999998</v>
      </c>
      <c r="AE1342" s="54"/>
    </row>
    <row r="1343" spans="2:31" x14ac:dyDescent="0.3">
      <c r="B1343" s="4" t="s">
        <v>60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2.258999999999999</v>
      </c>
      <c r="M1343" s="44">
        <v>24.170000000000012</v>
      </c>
      <c r="N1343" s="45">
        <v>41.300000000000004</v>
      </c>
      <c r="O1343" s="44">
        <v>45.920000000000037</v>
      </c>
      <c r="P1343" s="45">
        <v>46.150000000000048</v>
      </c>
      <c r="Q1343" s="44">
        <v>44.650000000000048</v>
      </c>
      <c r="R1343" s="45">
        <v>42.69000000000004</v>
      </c>
      <c r="S1343" s="44">
        <v>40.44000000000004</v>
      </c>
      <c r="T1343" s="45">
        <v>38.880000000000059</v>
      </c>
      <c r="U1343" s="44">
        <v>35.839999999999982</v>
      </c>
      <c r="V1343" s="45">
        <v>12.324666666666671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8"/>
        <v>374.62366666666691</v>
      </c>
      <c r="AE1343" s="54"/>
    </row>
    <row r="1344" spans="2:31" x14ac:dyDescent="0.3">
      <c r="B1344" s="4" t="s">
        <v>61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0.80999999999999972</v>
      </c>
      <c r="M1344" s="44">
        <v>35.200000000000024</v>
      </c>
      <c r="N1344" s="45">
        <v>66.23783333333337</v>
      </c>
      <c r="O1344" s="44">
        <v>40.962833333333315</v>
      </c>
      <c r="P1344" s="45">
        <v>31.379166666666706</v>
      </c>
      <c r="Q1344" s="44">
        <v>31.579000000000004</v>
      </c>
      <c r="R1344" s="45">
        <v>30.099833333333326</v>
      </c>
      <c r="S1344" s="44">
        <v>26.238499999999998</v>
      </c>
      <c r="T1344" s="45">
        <v>23.826333333333313</v>
      </c>
      <c r="U1344" s="44">
        <v>28.321000000000012</v>
      </c>
      <c r="V1344" s="45">
        <v>9.2509999999999959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8"/>
        <v>323.90550000000007</v>
      </c>
      <c r="AE1344" s="54"/>
    </row>
    <row r="1345" spans="2:31" x14ac:dyDescent="0.3">
      <c r="B1345" s="4" t="s">
        <v>62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21.482999999999986</v>
      </c>
      <c r="N1345" s="45">
        <v>21.02166666666669</v>
      </c>
      <c r="O1345" s="44">
        <v>24.51616666666667</v>
      </c>
      <c r="P1345" s="45">
        <v>27.847333333333321</v>
      </c>
      <c r="Q1345" s="44">
        <v>25.598833333333328</v>
      </c>
      <c r="R1345" s="45">
        <v>28.438666666666666</v>
      </c>
      <c r="S1345" s="44">
        <v>29.727333333333331</v>
      </c>
      <c r="T1345" s="45">
        <v>31.403333333333347</v>
      </c>
      <c r="U1345" s="44">
        <v>16.532333333333334</v>
      </c>
      <c r="V1345" s="45">
        <v>2.9408333333333334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8"/>
        <v>229.50949999999997</v>
      </c>
      <c r="AE1345" s="54"/>
    </row>
    <row r="1346" spans="2:31" x14ac:dyDescent="0.3">
      <c r="B1346" s="4" t="s">
        <v>63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67.978666666666669</v>
      </c>
      <c r="N1346" s="45">
        <v>86.288499999999956</v>
      </c>
      <c r="O1346" s="44">
        <v>75.748000000000005</v>
      </c>
      <c r="P1346" s="45">
        <v>95.371499999999983</v>
      </c>
      <c r="Q1346" s="44">
        <v>73.625666666666703</v>
      </c>
      <c r="R1346" s="45">
        <v>98.131666666666661</v>
      </c>
      <c r="S1346" s="44">
        <v>94.59183333333327</v>
      </c>
      <c r="T1346" s="45">
        <v>97.218833333333322</v>
      </c>
      <c r="U1346" s="44">
        <v>37.477833333333336</v>
      </c>
      <c r="V1346" s="45">
        <v>0.12466666666666673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8"/>
        <v>726.5571666666666</v>
      </c>
      <c r="AE1346" s="54"/>
    </row>
    <row r="1347" spans="2:31" x14ac:dyDescent="0.3">
      <c r="B1347" s="4" t="s">
        <v>64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1.5814999999999999</v>
      </c>
      <c r="M1347" s="44">
        <v>26.529499999999985</v>
      </c>
      <c r="N1347" s="45">
        <v>21.288833333333308</v>
      </c>
      <c r="O1347" s="44">
        <v>14.715166666666644</v>
      </c>
      <c r="P1347" s="45">
        <v>11.419999999999991</v>
      </c>
      <c r="Q1347" s="44">
        <v>13.054499999999997</v>
      </c>
      <c r="R1347" s="45">
        <v>14.939833333333347</v>
      </c>
      <c r="S1347" s="44">
        <v>15.643333333333345</v>
      </c>
      <c r="T1347" s="45">
        <v>16.048833333333327</v>
      </c>
      <c r="U1347" s="44">
        <v>16.354999999999993</v>
      </c>
      <c r="V1347" s="45">
        <v>1.8151666666666668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8"/>
        <v>153.39166666666662</v>
      </c>
      <c r="AE1347" s="54"/>
    </row>
    <row r="1348" spans="2:31" x14ac:dyDescent="0.3">
      <c r="B1348" s="4" t="s">
        <v>112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4.2300000000000013</v>
      </c>
      <c r="M1348" s="44">
        <v>36.5</v>
      </c>
      <c r="N1348" s="45">
        <v>56.5</v>
      </c>
      <c r="O1348" s="44">
        <v>60.699999999999939</v>
      </c>
      <c r="P1348" s="45">
        <v>62.099999999999937</v>
      </c>
      <c r="Q1348" s="44">
        <v>52.099999999999945</v>
      </c>
      <c r="R1348" s="45">
        <v>52.699999999999953</v>
      </c>
      <c r="S1348" s="44">
        <v>56.599999999999945</v>
      </c>
      <c r="T1348" s="45">
        <v>50.900000000000055</v>
      </c>
      <c r="U1348" s="44">
        <v>35.5</v>
      </c>
      <c r="V1348" s="45">
        <v>6.333333333333333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8"/>
        <v>474.16333333333307</v>
      </c>
      <c r="AE1348" s="54"/>
    </row>
    <row r="1349" spans="2:31" x14ac:dyDescent="0.3">
      <c r="B1349" s="4" t="s">
        <v>65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1.3364999999999998</v>
      </c>
      <c r="M1349" s="44">
        <v>12.590000000000003</v>
      </c>
      <c r="N1349" s="45">
        <v>22.079999999999995</v>
      </c>
      <c r="O1349" s="44">
        <v>25.730000000000015</v>
      </c>
      <c r="P1349" s="45">
        <v>25.789999999999978</v>
      </c>
      <c r="Q1349" s="44">
        <v>25.109999999999975</v>
      </c>
      <c r="R1349" s="45">
        <v>12.64</v>
      </c>
      <c r="S1349" s="44">
        <v>12.52</v>
      </c>
      <c r="T1349" s="45">
        <v>20.753333333333337</v>
      </c>
      <c r="U1349" s="44">
        <v>18.627666666666677</v>
      </c>
      <c r="V1349" s="45">
        <v>5.4086666666666661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8"/>
        <v>182.58616666666663</v>
      </c>
      <c r="AE1349" s="54"/>
    </row>
    <row r="1350" spans="2:31" x14ac:dyDescent="0.3">
      <c r="B1350" s="4" t="s">
        <v>66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8"/>
        <v>0</v>
      </c>
      <c r="AE1350" s="54"/>
    </row>
    <row r="1351" spans="2:31" x14ac:dyDescent="0.3">
      <c r="B1351" s="4" t="s">
        <v>67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4.3666666666666666E-2</v>
      </c>
      <c r="M1351" s="44">
        <v>0.46516666666666684</v>
      </c>
      <c r="N1351" s="45">
        <v>0.6328333333333338</v>
      </c>
      <c r="O1351" s="44">
        <v>3.2578333333333327</v>
      </c>
      <c r="P1351" s="45">
        <v>3.5223333333333313</v>
      </c>
      <c r="Q1351" s="44">
        <v>4.1566666666666672</v>
      </c>
      <c r="R1351" s="45">
        <v>4.1983333333333324</v>
      </c>
      <c r="S1351" s="44">
        <v>3.2041666666666648</v>
      </c>
      <c r="T1351" s="45">
        <v>1.5828333333333333</v>
      </c>
      <c r="U1351" s="44">
        <v>1.7756666666666672</v>
      </c>
      <c r="V1351" s="45">
        <v>3.6666666666666653E-2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8"/>
        <v>22.876166666666659</v>
      </c>
      <c r="AE1351" s="54"/>
    </row>
    <row r="1352" spans="2:31" x14ac:dyDescent="0.3">
      <c r="B1352" s="4" t="s">
        <v>68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26.74</v>
      </c>
      <c r="N1352" s="45">
        <v>80.590166666666676</v>
      </c>
      <c r="O1352" s="44">
        <v>86.672500000000028</v>
      </c>
      <c r="P1352" s="45">
        <v>171.45016666666663</v>
      </c>
      <c r="Q1352" s="44">
        <v>193.78633333333335</v>
      </c>
      <c r="R1352" s="45">
        <v>194.02483333333339</v>
      </c>
      <c r="S1352" s="44">
        <v>142.00966666666665</v>
      </c>
      <c r="T1352" s="45">
        <v>67.728666666666683</v>
      </c>
      <c r="U1352" s="44">
        <v>18.302833333333329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8"/>
        <v>981.30516666666665</v>
      </c>
      <c r="AE1352" s="54"/>
    </row>
    <row r="1353" spans="2:31" x14ac:dyDescent="0.3">
      <c r="B1353" s="4" t="s">
        <v>69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0.57266666666666677</v>
      </c>
      <c r="M1353" s="44">
        <v>9.2108333333333299</v>
      </c>
      <c r="N1353" s="45">
        <v>20.440833333333334</v>
      </c>
      <c r="O1353" s="44">
        <v>19.330333333333321</v>
      </c>
      <c r="P1353" s="45">
        <v>14.305333333333332</v>
      </c>
      <c r="Q1353" s="44">
        <v>14.023666666666669</v>
      </c>
      <c r="R1353" s="45">
        <v>12.709666666666672</v>
      </c>
      <c r="S1353" s="44">
        <v>9.2106666666666648</v>
      </c>
      <c r="T1353" s="45">
        <v>10.813000000000006</v>
      </c>
      <c r="U1353" s="44">
        <v>20.694166666666668</v>
      </c>
      <c r="V1353" s="45">
        <v>2.5068333333333328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8"/>
        <v>133.81799999999998</v>
      </c>
      <c r="AE1353" s="54"/>
    </row>
    <row r="1354" spans="2:31" x14ac:dyDescent="0.3">
      <c r="B1354" s="4" t="s">
        <v>70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15.029999999999994</v>
      </c>
      <c r="M1354" s="44">
        <v>100.21000000000002</v>
      </c>
      <c r="N1354" s="45">
        <v>115.14999999999989</v>
      </c>
      <c r="O1354" s="44">
        <v>115.75</v>
      </c>
      <c r="P1354" s="45">
        <v>112.48999999999985</v>
      </c>
      <c r="Q1354" s="44">
        <v>109.84000000000009</v>
      </c>
      <c r="R1354" s="45">
        <v>112.06000000000013</v>
      </c>
      <c r="S1354" s="44">
        <v>115.25</v>
      </c>
      <c r="T1354" s="45">
        <v>114.63000000000009</v>
      </c>
      <c r="U1354" s="44">
        <v>105.90999999999991</v>
      </c>
      <c r="V1354" s="45">
        <v>33.123333333333314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8"/>
        <v>1049.4433333333332</v>
      </c>
      <c r="AE1354" s="54"/>
    </row>
    <row r="1355" spans="2:31" x14ac:dyDescent="0.3">
      <c r="B1355" s="4" t="s">
        <v>71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6.5513333333333321</v>
      </c>
      <c r="M1355" s="44">
        <v>15.166666666666666</v>
      </c>
      <c r="N1355" s="45">
        <v>11.527333333333342</v>
      </c>
      <c r="O1355" s="44">
        <v>6.4590000000000032</v>
      </c>
      <c r="P1355" s="45">
        <v>2.4281666666666712</v>
      </c>
      <c r="Q1355" s="44">
        <v>4.488833333333333</v>
      </c>
      <c r="R1355" s="45">
        <v>6.9941666666666675</v>
      </c>
      <c r="S1355" s="44">
        <v>4.8474999999999975</v>
      </c>
      <c r="T1355" s="45">
        <v>0.88333333333333575</v>
      </c>
      <c r="U1355" s="44">
        <v>5.5314999999999994</v>
      </c>
      <c r="V1355" s="45">
        <v>0.11900000000000006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8"/>
        <v>64.996833333333328</v>
      </c>
      <c r="AE1355" s="54"/>
    </row>
    <row r="1356" spans="2:31" x14ac:dyDescent="0.3">
      <c r="B1356" s="4" t="s">
        <v>72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8"/>
        <v>0</v>
      </c>
      <c r="AE1356" s="54"/>
    </row>
    <row r="1357" spans="2:31" x14ac:dyDescent="0.3">
      <c r="B1357" s="4" t="s">
        <v>73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7.298</v>
      </c>
      <c r="M1357" s="44">
        <v>33.465833333333372</v>
      </c>
      <c r="N1357" s="45">
        <v>23.608666666666647</v>
      </c>
      <c r="O1357" s="44">
        <v>18.890166666666655</v>
      </c>
      <c r="P1357" s="45">
        <v>12.871166666666669</v>
      </c>
      <c r="Q1357" s="44">
        <v>17.36733333333332</v>
      </c>
      <c r="R1357" s="45">
        <v>20.546833333333357</v>
      </c>
      <c r="S1357" s="44">
        <v>22.274166666666698</v>
      </c>
      <c r="T1357" s="45">
        <v>26.51383333333332</v>
      </c>
      <c r="U1357" s="44">
        <v>45.864166666666698</v>
      </c>
      <c r="V1357" s="45">
        <v>26.523833333333339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8"/>
        <v>255.22400000000007</v>
      </c>
      <c r="AE1357" s="54"/>
    </row>
    <row r="1358" spans="2:31" x14ac:dyDescent="0.3">
      <c r="B1358" s="4" t="s">
        <v>74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1.3833333333333349E-2</v>
      </c>
      <c r="M1358" s="44">
        <v>4.5983333333333345</v>
      </c>
      <c r="N1358" s="45">
        <v>16.767166666666672</v>
      </c>
      <c r="O1358" s="44">
        <v>15.498833333333332</v>
      </c>
      <c r="P1358" s="45">
        <v>15.374833333333333</v>
      </c>
      <c r="Q1358" s="44">
        <v>15.475666666666685</v>
      </c>
      <c r="R1358" s="45">
        <v>14.64016666666666</v>
      </c>
      <c r="S1358" s="44">
        <v>14.561166666666685</v>
      </c>
      <c r="T1358" s="45">
        <v>14.619166666666665</v>
      </c>
      <c r="U1358" s="44">
        <v>7.9575000000000049</v>
      </c>
      <c r="V1358" s="45">
        <v>0.40450000000000003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8"/>
        <v>119.91116666666672</v>
      </c>
      <c r="AE1358" s="54"/>
    </row>
    <row r="1359" spans="2:31" x14ac:dyDescent="0.3">
      <c r="B1359" s="4" t="s">
        <v>75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10.271333333333331</v>
      </c>
      <c r="N1359" s="45">
        <v>28.163</v>
      </c>
      <c r="O1359" s="44">
        <v>44.675166666666662</v>
      </c>
      <c r="P1359" s="45">
        <v>49.065333333333328</v>
      </c>
      <c r="Q1359" s="44">
        <v>40.810666666666663</v>
      </c>
      <c r="R1359" s="45">
        <v>61.162333333333315</v>
      </c>
      <c r="S1359" s="44">
        <v>60.358333333333341</v>
      </c>
      <c r="T1359" s="45">
        <v>53.086333333333343</v>
      </c>
      <c r="U1359" s="44">
        <v>0.4921666666666667</v>
      </c>
      <c r="V1359" s="45">
        <v>2.2166666666666637E-2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8"/>
        <v>348.10683333333333</v>
      </c>
      <c r="AE1359" s="54"/>
    </row>
    <row r="1360" spans="2:31" x14ac:dyDescent="0.3">
      <c r="B1360" s="4" t="s">
        <v>76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3.5500000000000025E-2</v>
      </c>
      <c r="M1360" s="44">
        <v>16.356500000000008</v>
      </c>
      <c r="N1360" s="45">
        <v>30.876499999999979</v>
      </c>
      <c r="O1360" s="44">
        <v>28.21916666666662</v>
      </c>
      <c r="P1360" s="45">
        <v>23.597000000000005</v>
      </c>
      <c r="Q1360" s="44">
        <v>27.027166666666634</v>
      </c>
      <c r="R1360" s="45">
        <v>29.658333333333349</v>
      </c>
      <c r="S1360" s="44">
        <v>30.962166666666711</v>
      </c>
      <c r="T1360" s="45">
        <v>32.28833333333332</v>
      </c>
      <c r="U1360" s="44">
        <v>34.825500000000012</v>
      </c>
      <c r="V1360" s="45">
        <v>0.60033333333333228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8"/>
        <v>254.44649999999999</v>
      </c>
      <c r="AE1360" s="54"/>
    </row>
    <row r="1361" spans="2:31" x14ac:dyDescent="0.3">
      <c r="B1361" s="4" t="s">
        <v>77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0.1478333333333334</v>
      </c>
      <c r="M1361" s="44">
        <v>5.5451666666666686</v>
      </c>
      <c r="N1361" s="45">
        <v>17.344166666666673</v>
      </c>
      <c r="O1361" s="44">
        <v>26.803333333333331</v>
      </c>
      <c r="P1361" s="45">
        <v>30.639166666666689</v>
      </c>
      <c r="Q1361" s="44">
        <v>34.30466666666667</v>
      </c>
      <c r="R1361" s="45">
        <v>15.019166666666678</v>
      </c>
      <c r="S1361" s="44">
        <v>12.130666666666661</v>
      </c>
      <c r="T1361" s="45">
        <v>12.755000000000003</v>
      </c>
      <c r="U1361" s="44">
        <v>16.804166666666667</v>
      </c>
      <c r="V1361" s="45">
        <v>0.51833333333333376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8"/>
        <v>172.01166666666671</v>
      </c>
      <c r="AE1361" s="54"/>
    </row>
    <row r="1362" spans="2:31" x14ac:dyDescent="0.3">
      <c r="B1362" s="4" t="s">
        <v>78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0.79200000000000004</v>
      </c>
      <c r="M1362" s="44">
        <v>0</v>
      </c>
      <c r="N1362" s="45">
        <v>3.846666666666668</v>
      </c>
      <c r="O1362" s="44">
        <v>4.9261666666666653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8"/>
        <v>9.5648333333333326</v>
      </c>
      <c r="AE1362" s="54"/>
    </row>
    <row r="1363" spans="2:31" x14ac:dyDescent="0.3">
      <c r="B1363" s="4" t="s">
        <v>79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0.40616666666666668</v>
      </c>
      <c r="M1363" s="44">
        <v>0</v>
      </c>
      <c r="N1363" s="45">
        <v>2.9451666666666645</v>
      </c>
      <c r="O1363" s="44">
        <v>4.0956666666666637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8"/>
        <v>7.4469999999999947</v>
      </c>
      <c r="AE1363" s="54"/>
    </row>
    <row r="1364" spans="2:31" x14ac:dyDescent="0.3">
      <c r="B1364" s="4" t="s">
        <v>80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1.8840000000000001</v>
      </c>
      <c r="M1364" s="44">
        <v>0</v>
      </c>
      <c r="N1364" s="45">
        <v>45.635333333333342</v>
      </c>
      <c r="O1364" s="44">
        <v>39.108166666666691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8"/>
        <v>86.627500000000026</v>
      </c>
      <c r="AE1364" s="54"/>
    </row>
    <row r="1365" spans="2:31" x14ac:dyDescent="0.3">
      <c r="B1365" s="4" t="s">
        <v>88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8"/>
        <v>0</v>
      </c>
      <c r="AE1365" s="54"/>
    </row>
    <row r="1366" spans="2:31" x14ac:dyDescent="0.3">
      <c r="B1366" s="4" t="s">
        <v>97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1.2716666666666663</v>
      </c>
      <c r="M1366" s="44">
        <v>24.64583333333335</v>
      </c>
      <c r="N1366" s="45">
        <v>31.056333333333313</v>
      </c>
      <c r="O1366" s="44">
        <v>36.707833333333319</v>
      </c>
      <c r="P1366" s="45">
        <v>39.332999999999984</v>
      </c>
      <c r="Q1366" s="44">
        <v>43.311500000000002</v>
      </c>
      <c r="R1366" s="45">
        <v>43.543833333333332</v>
      </c>
      <c r="S1366" s="44">
        <v>48.120666666666651</v>
      </c>
      <c r="T1366" s="45">
        <v>46.283499999999989</v>
      </c>
      <c r="U1366" s="44">
        <v>27.342833333333338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8"/>
        <v>341.61699999999996</v>
      </c>
      <c r="AE1366" s="54"/>
    </row>
    <row r="1367" spans="2:31" x14ac:dyDescent="0.3">
      <c r="B1367" s="4" t="s">
        <v>94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4.9931666666666672</v>
      </c>
      <c r="M1367" s="44">
        <v>82.352666666666664</v>
      </c>
      <c r="N1367" s="45">
        <v>88.780666666666647</v>
      </c>
      <c r="O1367" s="44">
        <v>63.04699999999999</v>
      </c>
      <c r="P1367" s="45">
        <v>15.730666666666659</v>
      </c>
      <c r="Q1367" s="44">
        <v>16.284166666666657</v>
      </c>
      <c r="R1367" s="45">
        <v>33.347000000000001</v>
      </c>
      <c r="S1367" s="44">
        <v>39.918500000000023</v>
      </c>
      <c r="T1367" s="45">
        <v>67.396666666666647</v>
      </c>
      <c r="U1367" s="44">
        <v>47.034333333333358</v>
      </c>
      <c r="V1367" s="45">
        <v>3.7838333333333334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8"/>
        <v>462.66866666666658</v>
      </c>
      <c r="AE1367" s="54"/>
    </row>
    <row r="1368" spans="2:31" x14ac:dyDescent="0.3">
      <c r="B1368" s="4" t="s">
        <v>95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33.195166666666651</v>
      </c>
      <c r="N1368" s="45">
        <v>22.98</v>
      </c>
      <c r="O1368" s="44">
        <v>45.080666666666694</v>
      </c>
      <c r="P1368" s="45">
        <v>38.630000000000059</v>
      </c>
      <c r="Q1368" s="44">
        <v>40.881999999999998</v>
      </c>
      <c r="R1368" s="45">
        <v>40.500499999999981</v>
      </c>
      <c r="S1368" s="44">
        <v>38.873666666666672</v>
      </c>
      <c r="T1368" s="45">
        <v>37.230000000000011</v>
      </c>
      <c r="U1368" s="44">
        <v>38.730499999999999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8"/>
        <v>336.10250000000008</v>
      </c>
      <c r="AE1368" s="54"/>
    </row>
    <row r="1369" spans="2:31" x14ac:dyDescent="0.3">
      <c r="B1369" s="4" t="s">
        <v>96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43.428333333333335</v>
      </c>
      <c r="N1369" s="45">
        <v>49.35333333333336</v>
      </c>
      <c r="O1369" s="44">
        <v>51.43366666666666</v>
      </c>
      <c r="P1369" s="45">
        <v>46.229166666666664</v>
      </c>
      <c r="Q1369" s="44">
        <v>46.443499999999986</v>
      </c>
      <c r="R1369" s="45">
        <v>45.56216666666667</v>
      </c>
      <c r="S1369" s="44">
        <v>42.993666666666691</v>
      </c>
      <c r="T1369" s="45">
        <v>40.518666666666675</v>
      </c>
      <c r="U1369" s="44">
        <v>32.205833333333331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8"/>
        <v>398.16833333333329</v>
      </c>
      <c r="AE1369" s="54"/>
    </row>
    <row r="1370" spans="2:31" x14ac:dyDescent="0.3">
      <c r="B1370" s="4" t="s">
        <v>102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1.2291666666666672</v>
      </c>
      <c r="M1370" s="44">
        <v>34.101999999999997</v>
      </c>
      <c r="N1370" s="45">
        <v>54.028333333333336</v>
      </c>
      <c r="O1370" s="44">
        <v>51.888999999999974</v>
      </c>
      <c r="P1370" s="45">
        <v>50.051666666666691</v>
      </c>
      <c r="Q1370" s="44">
        <v>46.567000000000014</v>
      </c>
      <c r="R1370" s="45">
        <v>46.501666666666658</v>
      </c>
      <c r="S1370" s="44">
        <v>44.674666666666653</v>
      </c>
      <c r="T1370" s="45">
        <v>41.639833333333335</v>
      </c>
      <c r="U1370" s="44">
        <v>50.330000000000005</v>
      </c>
      <c r="V1370" s="45">
        <v>19.147666666666673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8"/>
        <v>440.161</v>
      </c>
      <c r="AE1370" s="54"/>
    </row>
    <row r="1371" spans="2:31" x14ac:dyDescent="0.3">
      <c r="B1371" s="4" t="s">
        <v>103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8"/>
        <v>0</v>
      </c>
      <c r="AE1371" s="54"/>
    </row>
    <row r="1372" spans="2:31" x14ac:dyDescent="0.3">
      <c r="B1372" s="4" t="s">
        <v>104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1.4269999999999996</v>
      </c>
      <c r="M1372" s="44">
        <v>20.033833333333344</v>
      </c>
      <c r="N1372" s="45">
        <v>23.469166666666688</v>
      </c>
      <c r="O1372" s="44">
        <v>22.911666666666687</v>
      </c>
      <c r="P1372" s="45">
        <v>21.650000000000009</v>
      </c>
      <c r="Q1372" s="44">
        <v>22.320166666666676</v>
      </c>
      <c r="R1372" s="45">
        <v>23.475500000000014</v>
      </c>
      <c r="S1372" s="44">
        <v>23.147166666666681</v>
      </c>
      <c r="T1372" s="45">
        <v>23.140000000000018</v>
      </c>
      <c r="U1372" s="44">
        <v>26.044666666666657</v>
      </c>
      <c r="V1372" s="45">
        <v>5.8550000000000004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8"/>
        <v>213.47416666666678</v>
      </c>
      <c r="AE1372" s="54"/>
    </row>
    <row r="1373" spans="2:31" x14ac:dyDescent="0.3">
      <c r="B1373" s="4" t="s">
        <v>113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8"/>
        <v>0</v>
      </c>
      <c r="AE1373" s="54"/>
    </row>
    <row r="1374" spans="2:31" x14ac:dyDescent="0.3">
      <c r="B1374" s="4" t="s">
        <v>115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1.6350000000000007</v>
      </c>
      <c r="M1374" s="44">
        <v>0</v>
      </c>
      <c r="N1374" s="45">
        <v>5.5985000000000049</v>
      </c>
      <c r="O1374" s="44">
        <v>1.5449999999999995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8"/>
        <v>8.7785000000000046</v>
      </c>
      <c r="AE1374" s="54"/>
    </row>
    <row r="1375" spans="2:31" x14ac:dyDescent="0.3">
      <c r="B1375" s="4" t="s">
        <v>116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2.0670000000000002</v>
      </c>
      <c r="M1375" s="44">
        <v>0</v>
      </c>
      <c r="N1375" s="45">
        <v>0</v>
      </c>
      <c r="O1375" s="44">
        <v>1.460000000000008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8"/>
        <v>3.5270000000000081</v>
      </c>
      <c r="AE1375" s="54"/>
    </row>
    <row r="1376" spans="2:31" x14ac:dyDescent="0.3">
      <c r="B1376" s="4" t="s">
        <v>117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3.1666666666666731E-3</v>
      </c>
      <c r="M1376" s="44">
        <v>19.34333333333333</v>
      </c>
      <c r="N1376" s="45">
        <v>21.395166666666658</v>
      </c>
      <c r="O1376" s="44">
        <v>22.081666666666653</v>
      </c>
      <c r="P1376" s="45">
        <v>18.440833333333345</v>
      </c>
      <c r="Q1376" s="44">
        <v>19.573</v>
      </c>
      <c r="R1376" s="45">
        <v>20.976166666666678</v>
      </c>
      <c r="S1376" s="44">
        <v>21.028833333333345</v>
      </c>
      <c r="T1376" s="45">
        <v>21.599499999999992</v>
      </c>
      <c r="U1376" s="44">
        <v>25.99666666666667</v>
      </c>
      <c r="V1376" s="45">
        <v>4.181166666666666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8"/>
        <v>194.61949999999999</v>
      </c>
      <c r="AE1376" s="54"/>
    </row>
    <row r="1377" spans="2:31" x14ac:dyDescent="0.3">
      <c r="B1377" s="4" t="s">
        <v>119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9.0000000000000028E-3</v>
      </c>
      <c r="M1377" s="44">
        <v>4.9999999999999954E-2</v>
      </c>
      <c r="N1377" s="45">
        <v>4.9999999999999954E-2</v>
      </c>
      <c r="O1377" s="44">
        <v>4.9999999999999954E-2</v>
      </c>
      <c r="P1377" s="45">
        <v>3.0000000000000023E-2</v>
      </c>
      <c r="Q1377" s="44">
        <v>4.0000000000000022E-2</v>
      </c>
      <c r="R1377" s="45">
        <v>4.0000000000000022E-2</v>
      </c>
      <c r="S1377" s="44">
        <v>4.0000000000000022E-2</v>
      </c>
      <c r="T1377" s="45">
        <v>3.0000000000000023E-2</v>
      </c>
      <c r="U1377" s="44">
        <v>3.0000000000000023E-2</v>
      </c>
      <c r="V1377" s="45">
        <v>2.5333333333333343E-2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8"/>
        <v>0.39433333333333337</v>
      </c>
      <c r="AE1377" s="54"/>
    </row>
    <row r="1378" spans="2:31" x14ac:dyDescent="0.3">
      <c r="B1378" s="4" t="s">
        <v>120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2.3666666666666576E-2</v>
      </c>
      <c r="M1378" s="44">
        <v>65.320000000000007</v>
      </c>
      <c r="N1378" s="45">
        <v>89.750000000000014</v>
      </c>
      <c r="O1378" s="44">
        <v>89.149999999999991</v>
      </c>
      <c r="P1378" s="45">
        <v>81.679999999999993</v>
      </c>
      <c r="Q1378" s="44">
        <v>86.86999999999999</v>
      </c>
      <c r="R1378" s="45">
        <v>93.97</v>
      </c>
      <c r="S1378" s="44">
        <v>91.15</v>
      </c>
      <c r="T1378" s="45">
        <v>89.32</v>
      </c>
      <c r="U1378" s="44">
        <v>94.660000000000011</v>
      </c>
      <c r="V1378" s="45">
        <v>41.74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8"/>
        <v>823.63366666666673</v>
      </c>
      <c r="AE1378" s="54"/>
    </row>
    <row r="1379" spans="2:31" x14ac:dyDescent="0.3">
      <c r="B1379" s="4" t="s">
        <v>122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5.966666666666666E-2</v>
      </c>
      <c r="M1379" s="44">
        <v>1.0033333333333334</v>
      </c>
      <c r="N1379" s="45">
        <v>0.66383333333333316</v>
      </c>
      <c r="O1379" s="44">
        <v>1.242333333333332</v>
      </c>
      <c r="P1379" s="45">
        <v>1.435333333333334</v>
      </c>
      <c r="Q1379" s="44">
        <v>1.5571666666666664</v>
      </c>
      <c r="R1379" s="45">
        <v>2.0206666666666662</v>
      </c>
      <c r="S1379" s="44">
        <v>1.9884999999999993</v>
      </c>
      <c r="T1379" s="45">
        <v>1.6621666666666675</v>
      </c>
      <c r="U1379" s="44">
        <v>1.863833333333333</v>
      </c>
      <c r="V1379" s="45">
        <v>0.24949999999999997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8"/>
        <v>13.746333333333331</v>
      </c>
      <c r="AE1379" s="54"/>
    </row>
    <row r="1380" spans="2:31" x14ac:dyDescent="0.3">
      <c r="B1380" s="4" t="s">
        <v>127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0.64816666666666645</v>
      </c>
      <c r="M1380" s="44">
        <v>28.761833333333335</v>
      </c>
      <c r="N1380" s="45">
        <v>98.373333333333306</v>
      </c>
      <c r="O1380" s="44">
        <v>152.47016666666664</v>
      </c>
      <c r="P1380" s="45">
        <v>168.78299999999993</v>
      </c>
      <c r="Q1380" s="44">
        <v>179.13849999999999</v>
      </c>
      <c r="R1380" s="45">
        <v>193.42416666666665</v>
      </c>
      <c r="S1380" s="44">
        <v>159.09616666666668</v>
      </c>
      <c r="T1380" s="45">
        <v>100.93116666666667</v>
      </c>
      <c r="U1380" s="44">
        <v>53.166999999999994</v>
      </c>
      <c r="V1380" s="45">
        <v>9.6368333333333354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8"/>
        <v>1144.430333333333</v>
      </c>
      <c r="AE1380" s="54"/>
    </row>
    <row r="1381" spans="2:31" x14ac:dyDescent="0.3">
      <c r="B1381" s="4" t="s">
        <v>301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0.153</v>
      </c>
      <c r="M1381" s="44">
        <v>0</v>
      </c>
      <c r="N1381" s="45">
        <v>13.78666666666668</v>
      </c>
      <c r="O1381" s="44">
        <v>12.234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>SUM(E1381:AB1381)</f>
        <v>26.17366666666668</v>
      </c>
      <c r="AE1381" s="54"/>
    </row>
    <row r="1382" spans="2:31" x14ac:dyDescent="0.3">
      <c r="B1382" s="4" t="s">
        <v>302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0.21566666666666665</v>
      </c>
      <c r="M1382" s="44">
        <v>5.1255000000000006</v>
      </c>
      <c r="N1382" s="45">
        <v>0.12950000000000017</v>
      </c>
      <c r="O1382" s="44">
        <v>2.23333333333335E-2</v>
      </c>
      <c r="P1382" s="45">
        <v>0</v>
      </c>
      <c r="Q1382" s="44">
        <v>1.7333333333333392E-2</v>
      </c>
      <c r="R1382" s="45">
        <v>0</v>
      </c>
      <c r="S1382" s="44">
        <v>2.2833333333333521E-2</v>
      </c>
      <c r="T1382" s="45">
        <v>2.0000000000000018E-2</v>
      </c>
      <c r="U1382" s="44">
        <v>1.0000000000000231E-2</v>
      </c>
      <c r="V1382" s="45">
        <v>0.1738333333333334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>SUM(E1382:AB1382)</f>
        <v>5.737000000000001</v>
      </c>
      <c r="AE1382" s="54"/>
    </row>
    <row r="1383" spans="2:31" x14ac:dyDescent="0.3">
      <c r="B1383" s="4" t="s">
        <v>303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ref="AD1383:AD1386" si="359">SUM(E1383:AB1383)</f>
        <v>0</v>
      </c>
      <c r="AE1383" s="54"/>
    </row>
    <row r="1384" spans="2:31" x14ac:dyDescent="0.3">
      <c r="B1384" s="4" t="s">
        <v>306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9"/>
        <v>0</v>
      </c>
      <c r="AE1384" s="54"/>
    </row>
    <row r="1385" spans="2:31" x14ac:dyDescent="0.3">
      <c r="B1385" s="4" t="s">
        <v>307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0.80666666666666631</v>
      </c>
      <c r="M1385" s="44">
        <v>51.041499999999964</v>
      </c>
      <c r="N1385" s="45">
        <v>53.211833333333324</v>
      </c>
      <c r="O1385" s="44">
        <v>46.814166666666665</v>
      </c>
      <c r="P1385" s="45">
        <v>61.227166666666676</v>
      </c>
      <c r="Q1385" s="44">
        <v>61.824166666666692</v>
      </c>
      <c r="R1385" s="45">
        <v>63.93933333333333</v>
      </c>
      <c r="S1385" s="44">
        <v>61.951000000000001</v>
      </c>
      <c r="T1385" s="45">
        <v>59.140999999999984</v>
      </c>
      <c r="U1385" s="44">
        <v>54.940833333333337</v>
      </c>
      <c r="V1385" s="45">
        <v>11.545833333333336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9"/>
        <v>526.44349999999997</v>
      </c>
      <c r="AE1385" s="54"/>
    </row>
    <row r="1386" spans="2:31" x14ac:dyDescent="0.3">
      <c r="B1386" s="4" t="s">
        <v>318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6.4393333333333329</v>
      </c>
      <c r="M1386" s="44">
        <v>77.795666666666634</v>
      </c>
      <c r="N1386" s="45">
        <v>95.863666666666703</v>
      </c>
      <c r="O1386" s="44">
        <v>56.007166666666656</v>
      </c>
      <c r="P1386" s="45">
        <v>24.261333333333333</v>
      </c>
      <c r="Q1386" s="44">
        <v>5.2559999999999985</v>
      </c>
      <c r="R1386" s="45">
        <v>43.279833333333308</v>
      </c>
      <c r="S1386" s="44">
        <v>0</v>
      </c>
      <c r="T1386" s="45">
        <v>0</v>
      </c>
      <c r="U1386" s="44">
        <v>36.700333333333319</v>
      </c>
      <c r="V1386" s="45">
        <v>8.3606666666666669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9"/>
        <v>353.96399999999994</v>
      </c>
      <c r="AE1386" s="54"/>
    </row>
    <row r="1387" spans="2:31" x14ac:dyDescent="0.3">
      <c r="B1387" s="4" t="s">
        <v>319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>SUM(E1387:AB1387)</f>
        <v>0</v>
      </c>
      <c r="AE1387" s="54"/>
    </row>
    <row r="1388" spans="2:31" x14ac:dyDescent="0.3">
      <c r="B1388" s="12" t="s">
        <v>2</v>
      </c>
      <c r="C1388" s="12"/>
      <c r="D1388" s="12"/>
      <c r="E1388" s="13">
        <f>SUM(E1317:E1387)</f>
        <v>0</v>
      </c>
      <c r="F1388" s="13">
        <f t="shared" ref="F1388" si="360">SUM(F1317:F1387)</f>
        <v>0</v>
      </c>
      <c r="G1388" s="13">
        <f t="shared" ref="G1388" si="361">SUM(G1317:G1387)</f>
        <v>0</v>
      </c>
      <c r="H1388" s="13">
        <f t="shared" ref="H1388" si="362">SUM(H1317:H1387)</f>
        <v>0</v>
      </c>
      <c r="I1388" s="13">
        <f t="shared" ref="I1388" si="363">SUM(I1317:I1387)</f>
        <v>0</v>
      </c>
      <c r="J1388" s="13">
        <f t="shared" ref="J1388" si="364">SUM(J1317:J1387)</f>
        <v>0</v>
      </c>
      <c r="K1388" s="13">
        <f t="shared" ref="K1388" si="365">SUM(K1317:K1387)</f>
        <v>0</v>
      </c>
      <c r="L1388" s="13">
        <f t="shared" ref="L1388" si="366">SUM(L1317:L1387)</f>
        <v>104.19800000000005</v>
      </c>
      <c r="M1388" s="13">
        <f t="shared" ref="M1388" si="367">SUM(M1317:M1387)</f>
        <v>1567.3280000000002</v>
      </c>
      <c r="N1388" s="13">
        <f t="shared" ref="N1388" si="368">SUM(N1317:N1387)</f>
        <v>2144.2655</v>
      </c>
      <c r="O1388" s="13">
        <f t="shared" ref="O1388" si="369">SUM(O1317:O1387)</f>
        <v>2160.0905009799994</v>
      </c>
      <c r="P1388" s="13">
        <f t="shared" ref="P1388" si="370">SUM(P1317:P1387)</f>
        <v>2048.217655453333</v>
      </c>
      <c r="Q1388" s="13">
        <f t="shared" ref="Q1388" si="371">SUM(Q1317:Q1387)</f>
        <v>2076.4080849966672</v>
      </c>
      <c r="R1388" s="13">
        <f t="shared" ref="R1388" si="372">SUM(R1317:R1387)</f>
        <v>2212.248451826666</v>
      </c>
      <c r="S1388" s="13">
        <f t="shared" ref="S1388" si="373">SUM(S1317:S1387)</f>
        <v>2037.4287268833334</v>
      </c>
      <c r="T1388" s="13">
        <f t="shared" ref="T1388" si="374">SUM(T1317:T1387)</f>
        <v>1921.7976896333341</v>
      </c>
      <c r="U1388" s="13">
        <f t="shared" ref="U1388" si="375">SUM(U1317:U1387)</f>
        <v>1712.2318333333328</v>
      </c>
      <c r="V1388" s="13">
        <f t="shared" ref="V1388" si="376">SUM(V1317:V1387)</f>
        <v>297.07916666666665</v>
      </c>
      <c r="W1388" s="13">
        <f t="shared" ref="W1388" si="377">SUM(W1317:W1387)</f>
        <v>0</v>
      </c>
      <c r="X1388" s="13">
        <f t="shared" ref="X1388" si="378">SUM(X1317:X1387)</f>
        <v>0</v>
      </c>
      <c r="Y1388" s="13">
        <f t="shared" ref="Y1388" si="379">SUM(Y1317:Y1387)</f>
        <v>0</v>
      </c>
      <c r="Z1388" s="13">
        <f t="shared" ref="Z1388" si="380">SUM(Z1317:Z1387)</f>
        <v>0</v>
      </c>
      <c r="AA1388" s="13">
        <f t="shared" ref="AA1388" si="381">SUM(AA1317:AA1387)</f>
        <v>0</v>
      </c>
      <c r="AB1388" s="13">
        <f t="shared" ref="AB1388" si="382">SUM(AB1317:AB1387)</f>
        <v>0</v>
      </c>
      <c r="AC1388" s="116">
        <f>SUM(AC1317:AE1387)</f>
        <v>18281.293609773336</v>
      </c>
      <c r="AD1388" s="116"/>
      <c r="AE1388" s="116"/>
    </row>
    <row r="1389" spans="2:31" x14ac:dyDescent="0.3">
      <c r="B1389" s="14"/>
      <c r="C1389" s="15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</row>
    <row r="1390" spans="2:31" x14ac:dyDescent="0.3">
      <c r="B1390" s="14"/>
      <c r="C1390" s="15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</row>
    <row r="1391" spans="2:31" x14ac:dyDescent="0.3">
      <c r="B1391" s="8">
        <f>'Resumen-Mensual'!$W$26</f>
        <v>45766</v>
      </c>
    </row>
    <row r="1392" spans="2:31" x14ac:dyDescent="0.3">
      <c r="B1392" s="8"/>
    </row>
    <row r="1393" spans="2:31" x14ac:dyDescent="0.3">
      <c r="B1393" s="9" t="s">
        <v>81</v>
      </c>
      <c r="C1393" s="10"/>
      <c r="D1393" s="10"/>
      <c r="E1393" s="11">
        <v>1</v>
      </c>
      <c r="F1393" s="11">
        <v>2</v>
      </c>
      <c r="G1393" s="11">
        <v>3</v>
      </c>
      <c r="H1393" s="11">
        <v>4</v>
      </c>
      <c r="I1393" s="11">
        <v>5</v>
      </c>
      <c r="J1393" s="11">
        <v>6</v>
      </c>
      <c r="K1393" s="11">
        <v>7</v>
      </c>
      <c r="L1393" s="11">
        <v>8</v>
      </c>
      <c r="M1393" s="11">
        <v>9</v>
      </c>
      <c r="N1393" s="11">
        <v>10</v>
      </c>
      <c r="O1393" s="11">
        <v>11</v>
      </c>
      <c r="P1393" s="11">
        <v>12</v>
      </c>
      <c r="Q1393" s="11">
        <v>13</v>
      </c>
      <c r="R1393" s="11">
        <v>14</v>
      </c>
      <c r="S1393" s="11">
        <v>15</v>
      </c>
      <c r="T1393" s="11">
        <v>16</v>
      </c>
      <c r="U1393" s="11">
        <v>17</v>
      </c>
      <c r="V1393" s="11">
        <v>18</v>
      </c>
      <c r="W1393" s="11">
        <v>19</v>
      </c>
      <c r="X1393" s="11">
        <v>20</v>
      </c>
      <c r="Y1393" s="11">
        <v>21</v>
      </c>
      <c r="Z1393" s="11">
        <v>22</v>
      </c>
      <c r="AA1393" s="11">
        <v>23</v>
      </c>
      <c r="AB1393" s="11">
        <v>24</v>
      </c>
      <c r="AC1393" s="99" t="s">
        <v>2</v>
      </c>
      <c r="AD1393" s="99"/>
      <c r="AE1393" s="99"/>
    </row>
    <row r="1394" spans="2:31" x14ac:dyDescent="0.3">
      <c r="B1394" s="14" t="s">
        <v>37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3.7166666666666633E-2</v>
      </c>
      <c r="N1394" s="45">
        <v>0.7274999999999997</v>
      </c>
      <c r="O1394" s="44">
        <v>4.0833333333333437E-2</v>
      </c>
      <c r="P1394" s="45">
        <v>0.8530000000000002</v>
      </c>
      <c r="Q1394" s="44">
        <v>0.88183333333333336</v>
      </c>
      <c r="R1394" s="45">
        <v>0.35100000000000003</v>
      </c>
      <c r="S1394" s="44">
        <v>1.7930000000000004</v>
      </c>
      <c r="T1394" s="45">
        <v>0.3274999999999999</v>
      </c>
      <c r="U1394" s="44">
        <v>4.5166666666666674E-2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6"/>
      <c r="AD1394" s="57">
        <f>SUM(E1394:AB1394)</f>
        <v>5.0570000000000004</v>
      </c>
      <c r="AE1394" s="56"/>
    </row>
    <row r="1395" spans="2:31" x14ac:dyDescent="0.3">
      <c r="B1395" s="14" t="s">
        <v>38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4.569</v>
      </c>
      <c r="N1395" s="45">
        <v>6.8139999999999992</v>
      </c>
      <c r="O1395" s="44">
        <v>7.3348333333333295</v>
      </c>
      <c r="P1395" s="45">
        <v>7.2923333333333362</v>
      </c>
      <c r="Q1395" s="44">
        <v>6.1201666666666643</v>
      </c>
      <c r="R1395" s="45">
        <v>6.9671666666666674</v>
      </c>
      <c r="S1395" s="44">
        <v>6.4738333333333342</v>
      </c>
      <c r="T1395" s="45">
        <v>5.7201666666666666</v>
      </c>
      <c r="U1395" s="44">
        <v>3.4863333333333326</v>
      </c>
      <c r="V1395" s="45">
        <v>1.9999999999999944E-3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>SUM(E1395:AB1395)</f>
        <v>54.779833333333329</v>
      </c>
      <c r="AE1395" s="54"/>
    </row>
    <row r="1396" spans="2:31" x14ac:dyDescent="0.3">
      <c r="B1396" s="14" t="s">
        <v>39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1.1666666666666665E-2</v>
      </c>
      <c r="M1396" s="44">
        <v>6.6999999999999931</v>
      </c>
      <c r="N1396" s="45">
        <v>11.799999999999992</v>
      </c>
      <c r="O1396" s="44">
        <v>15</v>
      </c>
      <c r="P1396" s="45">
        <v>15</v>
      </c>
      <c r="Q1396" s="44">
        <v>15</v>
      </c>
      <c r="R1396" s="45">
        <v>15</v>
      </c>
      <c r="S1396" s="44">
        <v>15</v>
      </c>
      <c r="T1396" s="45">
        <v>15</v>
      </c>
      <c r="U1396" s="44">
        <v>10.700000000000005</v>
      </c>
      <c r="V1396" s="45">
        <v>1.3749999999999993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ref="AD1396:AD1457" si="383">SUM(E1396:AB1396)</f>
        <v>120.58666666666666</v>
      </c>
      <c r="AE1396" s="54"/>
    </row>
    <row r="1397" spans="2:31" x14ac:dyDescent="0.3">
      <c r="B1397" s="14" t="s">
        <v>40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45.974333333333341</v>
      </c>
      <c r="N1397" s="45">
        <v>66.588666666666683</v>
      </c>
      <c r="O1397" s="44">
        <v>58.805666666666667</v>
      </c>
      <c r="P1397" s="45">
        <v>52.422833333333344</v>
      </c>
      <c r="Q1397" s="44">
        <v>47.249499999999998</v>
      </c>
      <c r="R1397" s="45">
        <v>47.945500000000017</v>
      </c>
      <c r="S1397" s="44">
        <v>41.950666666666663</v>
      </c>
      <c r="T1397" s="45">
        <v>33.217499999999994</v>
      </c>
      <c r="U1397" s="44">
        <v>22.961000000000013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83"/>
        <v>417.11566666666675</v>
      </c>
      <c r="AE1397" s="54"/>
    </row>
    <row r="1398" spans="2:31" x14ac:dyDescent="0.3">
      <c r="B1398" s="14" t="s">
        <v>41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7.0036666666666711</v>
      </c>
      <c r="N1398" s="45">
        <v>19.793166666666671</v>
      </c>
      <c r="O1398" s="44">
        <v>18.188166666666667</v>
      </c>
      <c r="P1398" s="45">
        <v>19.227499999999999</v>
      </c>
      <c r="Q1398" s="44">
        <v>13.490499999999997</v>
      </c>
      <c r="R1398" s="45">
        <v>12.015666666666666</v>
      </c>
      <c r="S1398" s="44">
        <v>8.6078333333333319</v>
      </c>
      <c r="T1398" s="45">
        <v>5.2924999999999986</v>
      </c>
      <c r="U1398" s="44">
        <v>2.7166666666666592E-2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383"/>
        <v>103.64616666666667</v>
      </c>
      <c r="AE1398" s="54"/>
    </row>
    <row r="1399" spans="2:31" x14ac:dyDescent="0.3">
      <c r="B1399" s="14" t="s">
        <v>42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0.39033333333333337</v>
      </c>
      <c r="M1399" s="44">
        <v>78.280000000000044</v>
      </c>
      <c r="N1399" s="45">
        <v>110.93000000000008</v>
      </c>
      <c r="O1399" s="44">
        <v>114.11999999999991</v>
      </c>
      <c r="P1399" s="45">
        <v>114.85999999999989</v>
      </c>
      <c r="Q1399" s="44">
        <v>113.19999999999989</v>
      </c>
      <c r="R1399" s="45">
        <v>108.97000000000004</v>
      </c>
      <c r="S1399" s="44">
        <v>105.48999999999985</v>
      </c>
      <c r="T1399" s="45">
        <v>103.64000000000009</v>
      </c>
      <c r="U1399" s="44">
        <v>93.819999999999965</v>
      </c>
      <c r="V1399" s="45">
        <v>19.312500000000004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383"/>
        <v>963.01283333333311</v>
      </c>
      <c r="AE1399" s="54"/>
    </row>
    <row r="1400" spans="2:31" x14ac:dyDescent="0.3">
      <c r="B1400" s="14" t="s">
        <v>43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0.25</v>
      </c>
      <c r="M1400" s="44">
        <v>6.8900000000000006</v>
      </c>
      <c r="N1400" s="45">
        <v>4.5</v>
      </c>
      <c r="O1400" s="44">
        <v>6.0599999999999881</v>
      </c>
      <c r="P1400" s="45">
        <v>7.1800000000000068</v>
      </c>
      <c r="Q1400" s="44">
        <v>6.2600000000000051</v>
      </c>
      <c r="R1400" s="45">
        <v>3.6600000000000108</v>
      </c>
      <c r="S1400" s="44">
        <v>1.2600000000000051</v>
      </c>
      <c r="T1400" s="45">
        <v>3.9999999999992042E-2</v>
      </c>
      <c r="U1400" s="44">
        <v>59.394833333333303</v>
      </c>
      <c r="V1400" s="45">
        <v>2.249166666666667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383"/>
        <v>97.743999999999971</v>
      </c>
      <c r="AE1400" s="54"/>
    </row>
    <row r="1401" spans="2:31" x14ac:dyDescent="0.3">
      <c r="B1401" s="14" t="s">
        <v>44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25.618833333333345</v>
      </c>
      <c r="N1401" s="45">
        <v>35.56333333333334</v>
      </c>
      <c r="O1401" s="44">
        <v>27.529166666666676</v>
      </c>
      <c r="P1401" s="45">
        <v>24.820833333333326</v>
      </c>
      <c r="Q1401" s="44">
        <v>22.178833333333337</v>
      </c>
      <c r="R1401" s="45">
        <v>20.845833333333339</v>
      </c>
      <c r="S1401" s="44">
        <v>14.431833333333332</v>
      </c>
      <c r="T1401" s="45">
        <v>26.521666666666679</v>
      </c>
      <c r="U1401" s="44">
        <v>5.3246666666666664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83"/>
        <v>202.83500000000004</v>
      </c>
      <c r="AE1401" s="54"/>
    </row>
    <row r="1402" spans="2:31" x14ac:dyDescent="0.3">
      <c r="B1402" s="14" t="s">
        <v>45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15.366833333333343</v>
      </c>
      <c r="N1402" s="45">
        <v>15.945833333333333</v>
      </c>
      <c r="O1402" s="44">
        <v>25.080833333333324</v>
      </c>
      <c r="P1402" s="45">
        <v>32.729166666666657</v>
      </c>
      <c r="Q1402" s="44">
        <v>34.649000000000015</v>
      </c>
      <c r="R1402" s="45">
        <v>13.458833333333329</v>
      </c>
      <c r="S1402" s="44">
        <v>8.4961666666666655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83"/>
        <v>145.72666666666666</v>
      </c>
      <c r="AE1402" s="54"/>
    </row>
    <row r="1403" spans="2:31" x14ac:dyDescent="0.3">
      <c r="B1403" s="14" t="s">
        <v>46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8.300000000000006E-2</v>
      </c>
      <c r="M1403" s="44">
        <v>42.554833333333356</v>
      </c>
      <c r="N1403" s="45">
        <v>45.846499999999999</v>
      </c>
      <c r="O1403" s="44">
        <v>38.547166666666641</v>
      </c>
      <c r="P1403" s="45">
        <v>35.131999999999984</v>
      </c>
      <c r="Q1403" s="44">
        <v>33.972999999999985</v>
      </c>
      <c r="R1403" s="45">
        <v>37.876333333333307</v>
      </c>
      <c r="S1403" s="44">
        <v>33.250000000000007</v>
      </c>
      <c r="T1403" s="45">
        <v>21.449333333333325</v>
      </c>
      <c r="U1403" s="44">
        <v>2.7626666666666675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83"/>
        <v>291.47483333333327</v>
      </c>
      <c r="AE1403" s="54"/>
    </row>
    <row r="1404" spans="2:31" x14ac:dyDescent="0.3">
      <c r="B1404" s="14" t="s">
        <v>47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0.13433333333333333</v>
      </c>
      <c r="M1404" s="44">
        <v>16.190000000000001</v>
      </c>
      <c r="N1404" s="45">
        <v>20.46</v>
      </c>
      <c r="O1404" s="44">
        <v>26</v>
      </c>
      <c r="P1404" s="45">
        <v>26</v>
      </c>
      <c r="Q1404" s="44">
        <v>26</v>
      </c>
      <c r="R1404" s="45">
        <v>26</v>
      </c>
      <c r="S1404" s="44">
        <v>26</v>
      </c>
      <c r="T1404" s="45">
        <v>18.389999999999997</v>
      </c>
      <c r="U1404" s="44">
        <v>14.960000000000012</v>
      </c>
      <c r="V1404" s="45">
        <v>1.5458333333333327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83"/>
        <v>201.68016666666665</v>
      </c>
      <c r="AE1404" s="54"/>
    </row>
    <row r="1405" spans="2:31" x14ac:dyDescent="0.3">
      <c r="B1405" s="14" t="s">
        <v>48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12.865833333333329</v>
      </c>
      <c r="N1405" s="45">
        <v>18.270666666666674</v>
      </c>
      <c r="O1405" s="44">
        <v>19.506666666666678</v>
      </c>
      <c r="P1405" s="45">
        <v>19.341000000000015</v>
      </c>
      <c r="Q1405" s="44">
        <v>19.09</v>
      </c>
      <c r="R1405" s="45">
        <v>19.049999999999976</v>
      </c>
      <c r="S1405" s="44">
        <v>16.399999999999984</v>
      </c>
      <c r="T1405" s="45">
        <v>9.2300000000000022</v>
      </c>
      <c r="U1405" s="44">
        <v>6.1139999999999999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383"/>
        <v>139.86816666666667</v>
      </c>
      <c r="AE1405" s="54"/>
    </row>
    <row r="1406" spans="2:31" x14ac:dyDescent="0.3">
      <c r="B1406" s="14" t="s">
        <v>49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65.683166666666665</v>
      </c>
      <c r="N1406" s="45">
        <v>94.56766666666671</v>
      </c>
      <c r="O1406" s="44">
        <v>79.929833333333349</v>
      </c>
      <c r="P1406" s="45">
        <v>70.949999999999989</v>
      </c>
      <c r="Q1406" s="44">
        <v>68.639999999999986</v>
      </c>
      <c r="R1406" s="45">
        <v>76.23</v>
      </c>
      <c r="S1406" s="44">
        <v>80.600000000000009</v>
      </c>
      <c r="T1406" s="45">
        <v>69.839999999999989</v>
      </c>
      <c r="U1406" s="44">
        <v>63.137166666666644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383"/>
        <v>669.57783333333339</v>
      </c>
      <c r="AE1406" s="54"/>
    </row>
    <row r="1407" spans="2:31" x14ac:dyDescent="0.3">
      <c r="B1407" s="14" t="s">
        <v>50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21.450666666666663</v>
      </c>
      <c r="N1407" s="45">
        <v>20.615833333333327</v>
      </c>
      <c r="O1407" s="44">
        <v>17.896999999999998</v>
      </c>
      <c r="P1407" s="45">
        <v>25.783499999999989</v>
      </c>
      <c r="Q1407" s="44">
        <v>30.280500000000021</v>
      </c>
      <c r="R1407" s="45">
        <v>27.031666666666656</v>
      </c>
      <c r="S1407" s="44">
        <v>16.409166666666668</v>
      </c>
      <c r="T1407" s="45">
        <v>16.425833333333337</v>
      </c>
      <c r="U1407" s="44">
        <v>11.062333333333333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383"/>
        <v>186.95650000000001</v>
      </c>
      <c r="AE1407" s="54"/>
    </row>
    <row r="1408" spans="2:31" x14ac:dyDescent="0.3">
      <c r="B1408" s="14" t="s">
        <v>109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19.110166666666654</v>
      </c>
      <c r="N1408" s="45">
        <v>23.134166666666676</v>
      </c>
      <c r="O1408" s="44">
        <v>19.756833333333336</v>
      </c>
      <c r="P1408" s="45">
        <v>17.425999999999995</v>
      </c>
      <c r="Q1408" s="44">
        <v>15.803333333333338</v>
      </c>
      <c r="R1408" s="45">
        <v>16.408833333333344</v>
      </c>
      <c r="S1408" s="44">
        <v>15.549333333333321</v>
      </c>
      <c r="T1408" s="45">
        <v>14.358333333333354</v>
      </c>
      <c r="U1408" s="44">
        <v>7.5361666666666629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383"/>
        <v>149.0831666666667</v>
      </c>
      <c r="AE1408" s="54"/>
    </row>
    <row r="1409" spans="2:31" x14ac:dyDescent="0.3">
      <c r="B1409" s="14" t="s">
        <v>51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54.305333333333309</v>
      </c>
      <c r="N1409" s="45">
        <v>80.278666666666652</v>
      </c>
      <c r="O1409" s="44">
        <v>78.068000000000012</v>
      </c>
      <c r="P1409" s="45">
        <v>66.494166666666629</v>
      </c>
      <c r="Q1409" s="44">
        <v>60.901333333333348</v>
      </c>
      <c r="R1409" s="45">
        <v>74.63033333333334</v>
      </c>
      <c r="S1409" s="44">
        <v>72.881999999999991</v>
      </c>
      <c r="T1409" s="45">
        <v>63.937333333333342</v>
      </c>
      <c r="U1409" s="44">
        <v>16.680166666666668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383"/>
        <v>568.17733333333331</v>
      </c>
      <c r="AE1409" s="54"/>
    </row>
    <row r="1410" spans="2:31" x14ac:dyDescent="0.3">
      <c r="B1410" s="14" t="s">
        <v>52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17.846500000000002</v>
      </c>
      <c r="N1410" s="45">
        <v>19.749833333333338</v>
      </c>
      <c r="O1410" s="44">
        <v>17.37866666666666</v>
      </c>
      <c r="P1410" s="45">
        <v>15.535166666666669</v>
      </c>
      <c r="Q1410" s="44">
        <v>15.270333333333332</v>
      </c>
      <c r="R1410" s="45">
        <v>17.295166666666667</v>
      </c>
      <c r="S1410" s="44">
        <v>9.2953333333333372</v>
      </c>
      <c r="T1410" s="45">
        <v>0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383"/>
        <v>112.37099999999998</v>
      </c>
      <c r="AE1410" s="54"/>
    </row>
    <row r="1411" spans="2:31" x14ac:dyDescent="0.3">
      <c r="B1411" s="14" t="s">
        <v>53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42.048166666666667</v>
      </c>
      <c r="N1411" s="45">
        <v>70.876833333333337</v>
      </c>
      <c r="O1411" s="44">
        <v>81.889833333333328</v>
      </c>
      <c r="P1411" s="45">
        <v>80.778833333333296</v>
      </c>
      <c r="Q1411" s="44">
        <v>80.676333333333346</v>
      </c>
      <c r="R1411" s="45">
        <v>71.705999999999989</v>
      </c>
      <c r="S1411" s="44">
        <v>49.329166666666666</v>
      </c>
      <c r="T1411" s="45">
        <v>30.302666666666664</v>
      </c>
      <c r="U1411" s="44">
        <v>23.266333333333339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383"/>
        <v>530.87416666666661</v>
      </c>
      <c r="AE1411" s="54"/>
    </row>
    <row r="1412" spans="2:31" x14ac:dyDescent="0.3">
      <c r="B1412" s="14" t="s">
        <v>54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14.002333333333331</v>
      </c>
      <c r="N1412" s="45">
        <v>27.525833333333328</v>
      </c>
      <c r="O1412" s="44">
        <v>35.543333333333329</v>
      </c>
      <c r="P1412" s="45">
        <v>30.841833333333334</v>
      </c>
      <c r="Q1412" s="44">
        <v>28.917999999999992</v>
      </c>
      <c r="R1412" s="45">
        <v>24.77833333333334</v>
      </c>
      <c r="S1412" s="44">
        <v>23.007666666666658</v>
      </c>
      <c r="T1412" s="45">
        <v>13.811500000000008</v>
      </c>
      <c r="U1412" s="44">
        <v>2.7606666666666664</v>
      </c>
      <c r="V1412" s="45">
        <v>3.683333333333335E-2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383"/>
        <v>201.22633333333332</v>
      </c>
      <c r="AE1412" s="54"/>
    </row>
    <row r="1413" spans="2:31" x14ac:dyDescent="0.3">
      <c r="B1413" s="4" t="s">
        <v>55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53.316333333333333</v>
      </c>
      <c r="N1413" s="45">
        <v>61.364333333333363</v>
      </c>
      <c r="O1413" s="44">
        <v>61.054666666666634</v>
      </c>
      <c r="P1413" s="45">
        <v>51.643333333333402</v>
      </c>
      <c r="Q1413" s="44">
        <v>47.289999999999978</v>
      </c>
      <c r="R1413" s="45">
        <v>47.519999999999989</v>
      </c>
      <c r="S1413" s="44">
        <v>50.038666666666686</v>
      </c>
      <c r="T1413" s="45">
        <v>49.624166666666689</v>
      </c>
      <c r="U1413" s="44">
        <v>33.991999999999997</v>
      </c>
      <c r="V1413" s="45">
        <v>9.0578333333333312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383"/>
        <v>464.90133333333341</v>
      </c>
      <c r="AE1413" s="54"/>
    </row>
    <row r="1414" spans="2:31" x14ac:dyDescent="0.3">
      <c r="B1414" s="4" t="s">
        <v>56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21.319333333333343</v>
      </c>
      <c r="N1414" s="45">
        <v>31.189833333333343</v>
      </c>
      <c r="O1414" s="44">
        <v>31.100500000000014</v>
      </c>
      <c r="P1414" s="45">
        <v>31.394999999999975</v>
      </c>
      <c r="Q1414" s="44">
        <v>33.518166666666666</v>
      </c>
      <c r="R1414" s="45">
        <v>33.390499999999996</v>
      </c>
      <c r="S1414" s="44">
        <v>30.334999999999994</v>
      </c>
      <c r="T1414" s="45">
        <v>25.985666666666663</v>
      </c>
      <c r="U1414" s="44">
        <v>9.8641666666666659</v>
      </c>
      <c r="V1414" s="45">
        <v>1.2321666666666669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383"/>
        <v>249.33033333333336</v>
      </c>
      <c r="AE1414" s="54"/>
    </row>
    <row r="1415" spans="2:31" x14ac:dyDescent="0.3">
      <c r="B1415" s="4" t="s">
        <v>110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12.157500000000002</v>
      </c>
      <c r="N1415" s="45">
        <v>32.981000000000002</v>
      </c>
      <c r="O1415" s="44">
        <v>24.654833333333325</v>
      </c>
      <c r="P1415" s="45">
        <v>20.780833333333337</v>
      </c>
      <c r="Q1415" s="44">
        <v>23.147666666666662</v>
      </c>
      <c r="R1415" s="45">
        <v>28.974166666666665</v>
      </c>
      <c r="S1415" s="44">
        <v>69.615333333333325</v>
      </c>
      <c r="T1415" s="45">
        <v>67.442666666666653</v>
      </c>
      <c r="U1415" s="44">
        <v>61.206166666666647</v>
      </c>
      <c r="V1415" s="45">
        <v>2.0315000000000003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3"/>
        <v>342.99166666666662</v>
      </c>
      <c r="AE1415" s="54"/>
    </row>
    <row r="1416" spans="2:31" x14ac:dyDescent="0.3">
      <c r="B1416" s="4" t="s">
        <v>57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0.08</v>
      </c>
      <c r="M1416" s="44">
        <v>8.8134999999999977</v>
      </c>
      <c r="N1416" s="45">
        <v>9.6774999999999931</v>
      </c>
      <c r="O1416" s="44">
        <v>8.7373333333333374</v>
      </c>
      <c r="P1416" s="45">
        <v>7.7863333333333289</v>
      </c>
      <c r="Q1416" s="44">
        <v>7.3916666666666568</v>
      </c>
      <c r="R1416" s="45">
        <v>7.6448333333333345</v>
      </c>
      <c r="S1416" s="44">
        <v>7.3966666666666621</v>
      </c>
      <c r="T1416" s="45">
        <v>9.6481666666666701</v>
      </c>
      <c r="U1416" s="44">
        <v>8.2978333333333332</v>
      </c>
      <c r="V1416" s="45">
        <v>0.73049999999999993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3"/>
        <v>76.204333333333324</v>
      </c>
      <c r="AE1416" s="54"/>
    </row>
    <row r="1417" spans="2:31" x14ac:dyDescent="0.3">
      <c r="B1417" s="4" t="s">
        <v>58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11.381999999999994</v>
      </c>
      <c r="N1417" s="45">
        <v>0</v>
      </c>
      <c r="O1417" s="44">
        <v>7.6875869100000003</v>
      </c>
      <c r="P1417" s="45">
        <v>8.084294430000007</v>
      </c>
      <c r="Q1417" s="44">
        <v>10.751783449999998</v>
      </c>
      <c r="R1417" s="45">
        <v>9.4940683599999929</v>
      </c>
      <c r="S1417" s="44">
        <v>9.6752880799999943</v>
      </c>
      <c r="T1417" s="45">
        <v>28.046816159999999</v>
      </c>
      <c r="U1417" s="44">
        <v>39.337666666666657</v>
      </c>
      <c r="V1417" s="45">
        <v>2.303666666666667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3"/>
        <v>126.76317072333332</v>
      </c>
      <c r="AE1417" s="54"/>
    </row>
    <row r="1418" spans="2:31" x14ac:dyDescent="0.3">
      <c r="B1418" s="4" t="s">
        <v>111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5.6604999999999981</v>
      </c>
      <c r="N1418" s="45">
        <v>8.2600000000000016</v>
      </c>
      <c r="O1418" s="44">
        <v>9.6346666666666625</v>
      </c>
      <c r="P1418" s="45">
        <v>8.5376666666666665</v>
      </c>
      <c r="Q1418" s="44">
        <v>7.027499999999999</v>
      </c>
      <c r="R1418" s="45">
        <v>7.4200000000000008</v>
      </c>
      <c r="S1418" s="44">
        <v>8.0191666666666652</v>
      </c>
      <c r="T1418" s="45">
        <v>9.7568333333333346</v>
      </c>
      <c r="U1418" s="44">
        <v>14.514333333333354</v>
      </c>
      <c r="V1418" s="45">
        <v>2.3789999999999987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3"/>
        <v>81.209666666666692</v>
      </c>
      <c r="AE1418" s="54"/>
    </row>
    <row r="1419" spans="2:31" x14ac:dyDescent="0.3">
      <c r="B1419" s="4" t="s">
        <v>59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6.7656666666666698</v>
      </c>
      <c r="N1419" s="45">
        <v>12.618166666666669</v>
      </c>
      <c r="O1419" s="44">
        <v>11.977666666666671</v>
      </c>
      <c r="P1419" s="45">
        <v>9.8308333333333344</v>
      </c>
      <c r="Q1419" s="44">
        <v>8.5345000000000013</v>
      </c>
      <c r="R1419" s="45">
        <v>4.0108333333333333</v>
      </c>
      <c r="S1419" s="44">
        <v>1.9934999999999998</v>
      </c>
      <c r="T1419" s="45">
        <v>0.84083333333333343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3"/>
        <v>56.57200000000001</v>
      </c>
      <c r="AE1419" s="54"/>
    </row>
    <row r="1420" spans="2:31" x14ac:dyDescent="0.3">
      <c r="B1420" s="4" t="s">
        <v>60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6.7833333333333343E-2</v>
      </c>
      <c r="M1420" s="44">
        <v>20.25</v>
      </c>
      <c r="N1420" s="45">
        <v>36.910000000000011</v>
      </c>
      <c r="O1420" s="44">
        <v>42.449999999999996</v>
      </c>
      <c r="P1420" s="45">
        <v>42.119999999999933</v>
      </c>
      <c r="Q1420" s="44">
        <v>40.349999999999952</v>
      </c>
      <c r="R1420" s="45">
        <v>38.039999999999978</v>
      </c>
      <c r="S1420" s="44">
        <v>35.42000000000003</v>
      </c>
      <c r="T1420" s="45">
        <v>33.599999999999959</v>
      </c>
      <c r="U1420" s="44">
        <v>29.819999999999986</v>
      </c>
      <c r="V1420" s="45">
        <v>6.2708333333333366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3"/>
        <v>325.29866666666646</v>
      </c>
      <c r="AE1420" s="54"/>
    </row>
    <row r="1421" spans="2:31" x14ac:dyDescent="0.3">
      <c r="B1421" s="4" t="s">
        <v>61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7.9605000000000015</v>
      </c>
      <c r="N1421" s="45">
        <v>32.951333333333324</v>
      </c>
      <c r="O1421" s="44">
        <v>32.043166666666636</v>
      </c>
      <c r="P1421" s="45">
        <v>30.82699999999998</v>
      </c>
      <c r="Q1421" s="44">
        <v>25.015000000000001</v>
      </c>
      <c r="R1421" s="45">
        <v>26.261000000000013</v>
      </c>
      <c r="S1421" s="44">
        <v>22.617166666666652</v>
      </c>
      <c r="T1421" s="45">
        <v>17.708333333333336</v>
      </c>
      <c r="U1421" s="44">
        <v>5.8576666666666695</v>
      </c>
      <c r="V1421" s="45">
        <v>4.1771666666666674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3"/>
        <v>205.41833333333329</v>
      </c>
      <c r="AE1421" s="54"/>
    </row>
    <row r="1422" spans="2:31" x14ac:dyDescent="0.3">
      <c r="B1422" s="4" t="s">
        <v>62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12.830166666666655</v>
      </c>
      <c r="N1422" s="45">
        <v>19.545833333333327</v>
      </c>
      <c r="O1422" s="44">
        <v>29.287833333333335</v>
      </c>
      <c r="P1422" s="45">
        <v>22.57266666666667</v>
      </c>
      <c r="Q1422" s="44">
        <v>25.6435</v>
      </c>
      <c r="R1422" s="45">
        <v>24.320833333333333</v>
      </c>
      <c r="S1422" s="44">
        <v>22.445</v>
      </c>
      <c r="T1422" s="45">
        <v>24.350833333333338</v>
      </c>
      <c r="U1422" s="44">
        <v>24.25083333333335</v>
      </c>
      <c r="V1422" s="45">
        <v>3.9166666666666683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3"/>
        <v>209.16416666666666</v>
      </c>
      <c r="AE1422" s="54"/>
    </row>
    <row r="1423" spans="2:31" x14ac:dyDescent="0.3">
      <c r="B1423" s="4" t="s">
        <v>63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48.664333333333317</v>
      </c>
      <c r="N1423" s="45">
        <v>75.700166666666675</v>
      </c>
      <c r="O1423" s="44">
        <v>89.15900000000002</v>
      </c>
      <c r="P1423" s="45">
        <v>73.519166666666663</v>
      </c>
      <c r="Q1423" s="44">
        <v>81.815333333333314</v>
      </c>
      <c r="R1423" s="45">
        <v>66.58283333333334</v>
      </c>
      <c r="S1423" s="44">
        <v>57.425666666666665</v>
      </c>
      <c r="T1423" s="45">
        <v>79.803333333333356</v>
      </c>
      <c r="U1423" s="44">
        <v>83.160499999999999</v>
      </c>
      <c r="V1423" s="45">
        <v>13.017666666666662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3"/>
        <v>668.84799999999984</v>
      </c>
      <c r="AE1423" s="54"/>
    </row>
    <row r="1424" spans="2:31" x14ac:dyDescent="0.3">
      <c r="B1424" s="4" t="s">
        <v>64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10.203000000000001</v>
      </c>
      <c r="N1424" s="45">
        <v>16.718833333333325</v>
      </c>
      <c r="O1424" s="44">
        <v>13.1325</v>
      </c>
      <c r="P1424" s="45">
        <v>10.780500000000002</v>
      </c>
      <c r="Q1424" s="44">
        <v>8.9809999999999963</v>
      </c>
      <c r="R1424" s="45">
        <v>11.011833333333339</v>
      </c>
      <c r="S1424" s="44">
        <v>11.498333333333333</v>
      </c>
      <c r="T1424" s="45">
        <v>13.271166666666669</v>
      </c>
      <c r="U1424" s="44">
        <v>20.857999999999993</v>
      </c>
      <c r="V1424" s="45">
        <v>1.1181666666666663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3"/>
        <v>117.57333333333332</v>
      </c>
      <c r="AE1424" s="54"/>
    </row>
    <row r="1425" spans="2:31" x14ac:dyDescent="0.3">
      <c r="B1425" s="4" t="s">
        <v>112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0.14333333333333334</v>
      </c>
      <c r="M1425" s="44">
        <v>26.200000000000028</v>
      </c>
      <c r="N1425" s="45">
        <v>41.5</v>
      </c>
      <c r="O1425" s="44">
        <v>36.099999999999959</v>
      </c>
      <c r="P1425" s="45">
        <v>28.599999999999973</v>
      </c>
      <c r="Q1425" s="44">
        <v>28.799999999999969</v>
      </c>
      <c r="R1425" s="45">
        <v>25.5</v>
      </c>
      <c r="S1425" s="44">
        <v>33.900000000000041</v>
      </c>
      <c r="T1425" s="45">
        <v>27.700000000000028</v>
      </c>
      <c r="U1425" s="44">
        <v>17.399999999999988</v>
      </c>
      <c r="V1425" s="45">
        <v>1.6666666666666667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3"/>
        <v>267.51</v>
      </c>
      <c r="AE1425" s="54"/>
    </row>
    <row r="1426" spans="2:31" x14ac:dyDescent="0.3">
      <c r="B1426" s="4" t="s">
        <v>65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4.9166666666666671E-2</v>
      </c>
      <c r="M1426" s="44">
        <v>8.1650000000000009</v>
      </c>
      <c r="N1426" s="45">
        <v>0</v>
      </c>
      <c r="O1426" s="44">
        <v>19.683333333333355</v>
      </c>
      <c r="P1426" s="45">
        <v>19.197500000000005</v>
      </c>
      <c r="Q1426" s="44">
        <v>18.957500000000014</v>
      </c>
      <c r="R1426" s="45">
        <v>19.042666666666655</v>
      </c>
      <c r="S1426" s="44">
        <v>17.608833333333326</v>
      </c>
      <c r="T1426" s="45">
        <v>16.115000000000009</v>
      </c>
      <c r="U1426" s="44">
        <v>13.434333333333345</v>
      </c>
      <c r="V1426" s="45">
        <v>2.2958333333333338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3"/>
        <v>134.54916666666671</v>
      </c>
      <c r="AE1426" s="54"/>
    </row>
    <row r="1427" spans="2:31" x14ac:dyDescent="0.3">
      <c r="B1427" s="4" t="s">
        <v>66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3"/>
        <v>0</v>
      </c>
      <c r="AE1427" s="54"/>
    </row>
    <row r="1428" spans="2:31" x14ac:dyDescent="0.3">
      <c r="B1428" s="4" t="s">
        <v>67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0.47999999999999993</v>
      </c>
      <c r="N1428" s="45">
        <v>1.0985000000000005</v>
      </c>
      <c r="O1428" s="44">
        <v>2.128666666666668</v>
      </c>
      <c r="P1428" s="45">
        <v>2.7236666666666656</v>
      </c>
      <c r="Q1428" s="44">
        <v>1.8506666666666658</v>
      </c>
      <c r="R1428" s="45">
        <v>2.3855000000000008</v>
      </c>
      <c r="S1428" s="44">
        <v>2.446000000000002</v>
      </c>
      <c r="T1428" s="45">
        <v>5.1668333333333338</v>
      </c>
      <c r="U1428" s="44">
        <v>6.5318333333333358</v>
      </c>
      <c r="V1428" s="45">
        <v>1.2958333333333334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3"/>
        <v>26.107500000000005</v>
      </c>
      <c r="AE1428" s="54"/>
    </row>
    <row r="1429" spans="2:31" x14ac:dyDescent="0.3">
      <c r="B1429" s="4" t="s">
        <v>68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0.77050000000000007</v>
      </c>
      <c r="N1429" s="45">
        <v>6.9058333333333355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3"/>
        <v>7.6763333333333357</v>
      </c>
      <c r="AE1429" s="54"/>
    </row>
    <row r="1430" spans="2:31" x14ac:dyDescent="0.3">
      <c r="B1430" s="4" t="s">
        <v>69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0.10149999999999999</v>
      </c>
      <c r="M1430" s="44">
        <v>26.859999999999971</v>
      </c>
      <c r="N1430" s="45">
        <v>46.179999999999971</v>
      </c>
      <c r="O1430" s="44">
        <v>49.760000000000069</v>
      </c>
      <c r="P1430" s="45">
        <v>49.5</v>
      </c>
      <c r="Q1430" s="44">
        <v>49.139999999999993</v>
      </c>
      <c r="R1430" s="45">
        <v>48.179999999999964</v>
      </c>
      <c r="S1430" s="44">
        <v>45.800000000000026</v>
      </c>
      <c r="T1430" s="45">
        <v>44.400000000000048</v>
      </c>
      <c r="U1430" s="44">
        <v>29.503833333333336</v>
      </c>
      <c r="V1430" s="45">
        <v>1.7959999999999998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3"/>
        <v>391.22133333333335</v>
      </c>
      <c r="AE1430" s="54"/>
    </row>
    <row r="1431" spans="2:31" x14ac:dyDescent="0.3">
      <c r="B1431" s="4" t="s">
        <v>70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0.49683333333333329</v>
      </c>
      <c r="M1431" s="44">
        <v>92.039999999999978</v>
      </c>
      <c r="N1431" s="45">
        <v>109.3599999999999</v>
      </c>
      <c r="O1431" s="44">
        <v>108.32999999999994</v>
      </c>
      <c r="P1431" s="45">
        <v>103.35000000000008</v>
      </c>
      <c r="Q1431" s="44">
        <v>98.369999999999919</v>
      </c>
      <c r="R1431" s="45">
        <v>96.699999999999889</v>
      </c>
      <c r="S1431" s="44">
        <v>89.949999999999903</v>
      </c>
      <c r="T1431" s="45">
        <v>77.609999999999985</v>
      </c>
      <c r="U1431" s="44">
        <v>47.30999999999996</v>
      </c>
      <c r="V1431" s="45">
        <v>2.4791666666666665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3"/>
        <v>825.99599999999964</v>
      </c>
      <c r="AE1431" s="54"/>
    </row>
    <row r="1432" spans="2:31" x14ac:dyDescent="0.3">
      <c r="B1432" s="4" t="s">
        <v>71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0.26916666666666667</v>
      </c>
      <c r="M1432" s="44">
        <v>29.391000000000009</v>
      </c>
      <c r="N1432" s="45">
        <v>29.507166666666663</v>
      </c>
      <c r="O1432" s="44">
        <v>5.3018333333333354</v>
      </c>
      <c r="P1432" s="45">
        <v>0</v>
      </c>
      <c r="Q1432" s="44">
        <v>0</v>
      </c>
      <c r="R1432" s="45">
        <v>0</v>
      </c>
      <c r="S1432" s="44">
        <v>0.29200000000000015</v>
      </c>
      <c r="T1432" s="45">
        <v>11.719333333333331</v>
      </c>
      <c r="U1432" s="44">
        <v>1.956666666666667</v>
      </c>
      <c r="V1432" s="45">
        <v>0.13716666666666691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3"/>
        <v>78.574333333333342</v>
      </c>
      <c r="AE1432" s="54"/>
    </row>
    <row r="1433" spans="2:31" x14ac:dyDescent="0.3">
      <c r="B1433" s="4" t="s">
        <v>72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3"/>
        <v>0</v>
      </c>
      <c r="AE1433" s="54"/>
    </row>
    <row r="1434" spans="2:31" x14ac:dyDescent="0.3">
      <c r="B1434" s="4" t="s">
        <v>73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3.3099999999999992</v>
      </c>
      <c r="N1434" s="45">
        <v>21.568666666666672</v>
      </c>
      <c r="O1434" s="44">
        <v>10.848499999999978</v>
      </c>
      <c r="P1434" s="45">
        <v>8.4669999999999934</v>
      </c>
      <c r="Q1434" s="44">
        <v>9.1488333333333323</v>
      </c>
      <c r="R1434" s="45">
        <v>17.191333333333329</v>
      </c>
      <c r="S1434" s="44">
        <v>13.012</v>
      </c>
      <c r="T1434" s="45">
        <v>14.920000000000011</v>
      </c>
      <c r="U1434" s="44">
        <v>1.3723333333333338</v>
      </c>
      <c r="V1434" s="45">
        <v>1.500833333333333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3"/>
        <v>101.33949999999999</v>
      </c>
      <c r="AE1434" s="54"/>
    </row>
    <row r="1435" spans="2:31" x14ac:dyDescent="0.3">
      <c r="B1435" s="4" t="s">
        <v>74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3.686500000000001</v>
      </c>
      <c r="N1435" s="45">
        <v>13.726833333333335</v>
      </c>
      <c r="O1435" s="44">
        <v>15.1455</v>
      </c>
      <c r="P1435" s="45">
        <v>14.360833333333341</v>
      </c>
      <c r="Q1435" s="44">
        <v>13.08433333333334</v>
      </c>
      <c r="R1435" s="45">
        <v>14.236000000000001</v>
      </c>
      <c r="S1435" s="44">
        <v>12.203833333333336</v>
      </c>
      <c r="T1435" s="45">
        <v>6.8258333333333292</v>
      </c>
      <c r="U1435" s="44">
        <v>0.42333333333333328</v>
      </c>
      <c r="V1435" s="45">
        <v>2.6166666666666633E-2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3"/>
        <v>93.719166666666695</v>
      </c>
      <c r="AE1435" s="54"/>
    </row>
    <row r="1436" spans="2:31" x14ac:dyDescent="0.3">
      <c r="B1436" s="4" t="s">
        <v>75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6.7971666666666657</v>
      </c>
      <c r="N1436" s="45">
        <v>13.907500000000001</v>
      </c>
      <c r="O1436" s="44">
        <v>71.913833333333329</v>
      </c>
      <c r="P1436" s="45">
        <v>52.053499999999978</v>
      </c>
      <c r="Q1436" s="44">
        <v>39.613833333333339</v>
      </c>
      <c r="R1436" s="45">
        <v>40.938833333333342</v>
      </c>
      <c r="S1436" s="44">
        <v>22.25566666666667</v>
      </c>
      <c r="T1436" s="45">
        <v>26.69316666666667</v>
      </c>
      <c r="U1436" s="44">
        <v>15.358999999999998</v>
      </c>
      <c r="V1436" s="45">
        <v>8.9000000000000037E-2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3"/>
        <v>289.62149999999997</v>
      </c>
      <c r="AE1436" s="54"/>
    </row>
    <row r="1437" spans="2:31" x14ac:dyDescent="0.3">
      <c r="B1437" s="4" t="s">
        <v>76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6.1855000000000011</v>
      </c>
      <c r="N1437" s="45">
        <v>22.616999999999994</v>
      </c>
      <c r="O1437" s="44">
        <v>23.13333333333334</v>
      </c>
      <c r="P1437" s="45">
        <v>20.12833333333333</v>
      </c>
      <c r="Q1437" s="44">
        <v>16.898499999999995</v>
      </c>
      <c r="R1437" s="45">
        <v>15.960499999999998</v>
      </c>
      <c r="S1437" s="44">
        <v>20.198333333333334</v>
      </c>
      <c r="T1437" s="45">
        <v>39.532166666666662</v>
      </c>
      <c r="U1437" s="44">
        <v>43.006499999999996</v>
      </c>
      <c r="V1437" s="45">
        <v>3.8251666666666675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3"/>
        <v>211.4853333333333</v>
      </c>
      <c r="AE1437" s="54"/>
    </row>
    <row r="1438" spans="2:31" x14ac:dyDescent="0.3">
      <c r="B1438" s="4" t="s">
        <v>77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3.6760000000000002</v>
      </c>
      <c r="N1438" s="45">
        <v>4.0815000000000019</v>
      </c>
      <c r="O1438" s="44">
        <v>5.5514999999999963</v>
      </c>
      <c r="P1438" s="45">
        <v>6.6193333333333308</v>
      </c>
      <c r="Q1438" s="44">
        <v>7.0729999999999995</v>
      </c>
      <c r="R1438" s="45">
        <v>6.9823333333333313</v>
      </c>
      <c r="S1438" s="44">
        <v>7.4093333333333344</v>
      </c>
      <c r="T1438" s="45">
        <v>17.702333333333332</v>
      </c>
      <c r="U1438" s="44">
        <v>16.829833333333333</v>
      </c>
      <c r="V1438" s="45">
        <v>0.91383333333333328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3"/>
        <v>76.838999999999984</v>
      </c>
      <c r="AE1438" s="54"/>
    </row>
    <row r="1439" spans="2:31" x14ac:dyDescent="0.3">
      <c r="B1439" s="4" t="s">
        <v>78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3"/>
        <v>0</v>
      </c>
      <c r="AE1439" s="54"/>
    </row>
    <row r="1440" spans="2:31" x14ac:dyDescent="0.3">
      <c r="B1440" s="4" t="s">
        <v>79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1.1220000000000003</v>
      </c>
      <c r="O1440" s="44">
        <v>0.90233333333333321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3"/>
        <v>2.0243333333333338</v>
      </c>
      <c r="AE1440" s="54"/>
    </row>
    <row r="1441" spans="2:31" x14ac:dyDescent="0.3">
      <c r="B1441" s="4" t="s">
        <v>80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39.27699999999998</v>
      </c>
      <c r="O1441" s="44">
        <v>4.3780000000000001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3"/>
        <v>43.65499999999998</v>
      </c>
      <c r="AE1441" s="54"/>
    </row>
    <row r="1442" spans="2:31" x14ac:dyDescent="0.3">
      <c r="B1442" s="4" t="s">
        <v>88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3"/>
        <v>0</v>
      </c>
      <c r="AE1442" s="54"/>
    </row>
    <row r="1443" spans="2:31" x14ac:dyDescent="0.3">
      <c r="B1443" s="4" t="s">
        <v>97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26.071333333333353</v>
      </c>
      <c r="N1443" s="45">
        <v>41.392166666666668</v>
      </c>
      <c r="O1443" s="44">
        <v>42.597499999999968</v>
      </c>
      <c r="P1443" s="45">
        <v>42.905000000000001</v>
      </c>
      <c r="Q1443" s="44">
        <v>42.799333333333344</v>
      </c>
      <c r="R1443" s="45">
        <v>44.291000000000011</v>
      </c>
      <c r="S1443" s="44">
        <v>45.941166666666696</v>
      </c>
      <c r="T1443" s="45">
        <v>34.934833333333351</v>
      </c>
      <c r="U1443" s="44">
        <v>2.9036666666666657</v>
      </c>
      <c r="V1443" s="45">
        <v>0.352833333333333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3"/>
        <v>324.18883333333338</v>
      </c>
      <c r="AE1443" s="54"/>
    </row>
    <row r="1444" spans="2:31" x14ac:dyDescent="0.3">
      <c r="B1444" s="4" t="s">
        <v>94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74.523499999999999</v>
      </c>
      <c r="N1444" s="45">
        <v>113.00066666666663</v>
      </c>
      <c r="O1444" s="44">
        <v>36.760833333333331</v>
      </c>
      <c r="P1444" s="45">
        <v>38.567</v>
      </c>
      <c r="Q1444" s="44">
        <v>38.413166666666648</v>
      </c>
      <c r="R1444" s="45">
        <v>35.718833333333343</v>
      </c>
      <c r="S1444" s="44">
        <v>77.784833333333353</v>
      </c>
      <c r="T1444" s="45">
        <v>119.49083333333334</v>
      </c>
      <c r="U1444" s="44">
        <v>109.37599999999998</v>
      </c>
      <c r="V1444" s="45">
        <v>8.8116666666666656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3"/>
        <v>652.44733333333318</v>
      </c>
      <c r="AE1444" s="54"/>
    </row>
    <row r="1445" spans="2:31" x14ac:dyDescent="0.3">
      <c r="B1445" s="4" t="s">
        <v>95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33.271499999999996</v>
      </c>
      <c r="N1445" s="45">
        <v>30.209833333333332</v>
      </c>
      <c r="O1445" s="44">
        <v>44.010833333333359</v>
      </c>
      <c r="P1445" s="45">
        <v>37.406000000000013</v>
      </c>
      <c r="Q1445" s="44">
        <v>37.091666666666669</v>
      </c>
      <c r="R1445" s="45">
        <v>36.938999999999993</v>
      </c>
      <c r="S1445" s="44">
        <v>35.69850000000001</v>
      </c>
      <c r="T1445" s="45">
        <v>39.762500000000003</v>
      </c>
      <c r="U1445" s="44">
        <v>49.926833333333327</v>
      </c>
      <c r="V1445" s="45">
        <v>0.37883333333333341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3"/>
        <v>344.69549999999998</v>
      </c>
      <c r="AE1445" s="54"/>
    </row>
    <row r="1446" spans="2:31" x14ac:dyDescent="0.3">
      <c r="B1446" s="4" t="s">
        <v>96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17.825166666666668</v>
      </c>
      <c r="N1446" s="45">
        <v>28.424500000000016</v>
      </c>
      <c r="O1446" s="44">
        <v>28.070500000000017</v>
      </c>
      <c r="P1446" s="45">
        <v>30.833000000000002</v>
      </c>
      <c r="Q1446" s="44">
        <v>35.601833333333317</v>
      </c>
      <c r="R1446" s="45">
        <v>32.464166666666671</v>
      </c>
      <c r="S1446" s="44">
        <v>22.828333333333344</v>
      </c>
      <c r="T1446" s="45">
        <v>3.0575000000000006</v>
      </c>
      <c r="U1446" s="44">
        <v>0.52483333333333326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3"/>
        <v>199.62983333333335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1.4968333333333335</v>
      </c>
      <c r="N1447" s="45">
        <v>7.0608333333333348</v>
      </c>
      <c r="O1447" s="44">
        <v>45.56733333333333</v>
      </c>
      <c r="P1447" s="45">
        <v>38.123000000000005</v>
      </c>
      <c r="Q1447" s="44">
        <v>34.150333333333343</v>
      </c>
      <c r="R1447" s="45">
        <v>36.131333333333338</v>
      </c>
      <c r="S1447" s="44">
        <v>37.052166666666679</v>
      </c>
      <c r="T1447" s="45">
        <v>30.646666666666661</v>
      </c>
      <c r="U1447" s="44">
        <v>14.283833333333341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3"/>
        <v>244.51233333333334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3"/>
        <v>0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2.9999999999999995E-2</v>
      </c>
      <c r="M1449" s="44">
        <v>15.434500000000003</v>
      </c>
      <c r="N1449" s="45">
        <v>20.100333333333325</v>
      </c>
      <c r="O1449" s="44">
        <v>19.797666666666672</v>
      </c>
      <c r="P1449" s="45">
        <v>19.287666666666645</v>
      </c>
      <c r="Q1449" s="44">
        <v>19.397333333333329</v>
      </c>
      <c r="R1449" s="45">
        <v>21.369166666666679</v>
      </c>
      <c r="S1449" s="44">
        <v>20.458666666666662</v>
      </c>
      <c r="T1449" s="45">
        <v>24.538500000000006</v>
      </c>
      <c r="U1449" s="44">
        <v>21.869833333333329</v>
      </c>
      <c r="V1449" s="45">
        <v>3.9836666666666662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3"/>
        <v>186.26733333333331</v>
      </c>
      <c r="AE1449" s="54"/>
    </row>
    <row r="1450" spans="2:31" x14ac:dyDescent="0.3">
      <c r="B1450" s="4" t="s">
        <v>113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3"/>
        <v>0</v>
      </c>
      <c r="AE1450" s="54"/>
    </row>
    <row r="1451" spans="2:31" x14ac:dyDescent="0.3">
      <c r="B1451" s="4" t="s">
        <v>115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6.6068333333333324</v>
      </c>
      <c r="O1451" s="44">
        <v>1.4061666666666666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3"/>
        <v>8.0129999999999981</v>
      </c>
      <c r="AE1451" s="54"/>
    </row>
    <row r="1452" spans="2:31" x14ac:dyDescent="0.3">
      <c r="B1452" s="4" t="s">
        <v>116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36.280999999999977</v>
      </c>
      <c r="O1452" s="44">
        <v>3.9266666666666667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3"/>
        <v>40.207666666666647</v>
      </c>
      <c r="AE1452" s="54"/>
    </row>
    <row r="1453" spans="2:31" x14ac:dyDescent="0.3">
      <c r="B1453" s="4" t="s">
        <v>117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18.006500000000003</v>
      </c>
      <c r="N1453" s="45">
        <v>22.801666666666669</v>
      </c>
      <c r="O1453" s="44">
        <v>20.100166666666677</v>
      </c>
      <c r="P1453" s="45">
        <v>17.601333333333343</v>
      </c>
      <c r="Q1453" s="44">
        <v>16.618833333333342</v>
      </c>
      <c r="R1453" s="45">
        <v>18.643666666666672</v>
      </c>
      <c r="S1453" s="44">
        <v>19.031333333333329</v>
      </c>
      <c r="T1453" s="45">
        <v>18.181999999999992</v>
      </c>
      <c r="U1453" s="44">
        <v>12.054499999999997</v>
      </c>
      <c r="V1453" s="45">
        <v>3.5054999999999987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3"/>
        <v>166.54550000000003</v>
      </c>
      <c r="AE1453" s="54"/>
    </row>
    <row r="1454" spans="2:31" x14ac:dyDescent="0.3">
      <c r="B1454" s="4" t="s">
        <v>119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3.3333333333333332E-4</v>
      </c>
      <c r="M1454" s="44">
        <v>4.0000000000000022E-2</v>
      </c>
      <c r="N1454" s="45">
        <v>4.0000000000000022E-2</v>
      </c>
      <c r="O1454" s="44">
        <v>4.0000000000000022E-2</v>
      </c>
      <c r="P1454" s="45">
        <v>4.0000000000000022E-2</v>
      </c>
      <c r="Q1454" s="44">
        <v>4.0000000000000022E-2</v>
      </c>
      <c r="R1454" s="45">
        <v>4.0000000000000022E-2</v>
      </c>
      <c r="S1454" s="44">
        <v>4.0000000000000022E-2</v>
      </c>
      <c r="T1454" s="45">
        <v>4.0000000000000022E-2</v>
      </c>
      <c r="U1454" s="44">
        <v>4.0000000000000022E-2</v>
      </c>
      <c r="V1454" s="45">
        <v>1.666666666666667E-2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3"/>
        <v>0.37700000000000022</v>
      </c>
      <c r="AE1454" s="54"/>
    </row>
    <row r="1455" spans="2:31" x14ac:dyDescent="0.3">
      <c r="B1455" s="4" t="s">
        <v>120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62.690000000000012</v>
      </c>
      <c r="N1455" s="45">
        <v>83.089999999999989</v>
      </c>
      <c r="O1455" s="44">
        <v>85.41</v>
      </c>
      <c r="P1455" s="45">
        <v>81.049999999999983</v>
      </c>
      <c r="Q1455" s="44">
        <v>78.53</v>
      </c>
      <c r="R1455" s="45">
        <v>85.94</v>
      </c>
      <c r="S1455" s="44">
        <v>84.759999999999991</v>
      </c>
      <c r="T1455" s="45">
        <v>79.84</v>
      </c>
      <c r="U1455" s="44">
        <v>43.27000000000001</v>
      </c>
      <c r="V1455" s="45">
        <v>28.169999999999995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3"/>
        <v>712.75</v>
      </c>
      <c r="AE1455" s="54"/>
    </row>
    <row r="1456" spans="2:31" x14ac:dyDescent="0.3">
      <c r="B1456" s="4" t="s">
        <v>122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3.0916666666666628</v>
      </c>
      <c r="N1456" s="45">
        <v>4.9931666666666619</v>
      </c>
      <c r="O1456" s="44">
        <v>5.4906666666666677</v>
      </c>
      <c r="P1456" s="45">
        <v>4.8806666666666656</v>
      </c>
      <c r="Q1456" s="44">
        <v>4.5511666666666661</v>
      </c>
      <c r="R1456" s="45">
        <v>1.4986666666666675</v>
      </c>
      <c r="S1456" s="44">
        <v>1.079833333333333</v>
      </c>
      <c r="T1456" s="45">
        <v>0.33300000000000002</v>
      </c>
      <c r="U1456" s="44">
        <v>0.55866666666666698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3"/>
        <v>26.477499999999992</v>
      </c>
      <c r="AE1456" s="54"/>
    </row>
    <row r="1457" spans="2:31" x14ac:dyDescent="0.3">
      <c r="B1457" s="4" t="s">
        <v>127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29.255000000000006</v>
      </c>
      <c r="N1457" s="45">
        <v>103.6605</v>
      </c>
      <c r="O1457" s="44">
        <v>145.50666666666663</v>
      </c>
      <c r="P1457" s="45">
        <v>167.82350000000002</v>
      </c>
      <c r="Q1457" s="44">
        <v>163.93316666666672</v>
      </c>
      <c r="R1457" s="45">
        <v>175.84149999999994</v>
      </c>
      <c r="S1457" s="44">
        <v>143.65033333333341</v>
      </c>
      <c r="T1457" s="45">
        <v>75.379666666666694</v>
      </c>
      <c r="U1457" s="44">
        <v>42.059166666666663</v>
      </c>
      <c r="V1457" s="45">
        <v>2.2831666666666659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3"/>
        <v>1049.3926666666666</v>
      </c>
      <c r="AE1457" s="54"/>
    </row>
    <row r="1458" spans="2:31" x14ac:dyDescent="0.3">
      <c r="B1458" s="4" t="s">
        <v>301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2.1666666666666501E-3</v>
      </c>
      <c r="O1458" s="44">
        <v>0.76883333333333337</v>
      </c>
      <c r="P1458" s="45">
        <v>0</v>
      </c>
      <c r="Q1458" s="44">
        <v>0</v>
      </c>
      <c r="R1458" s="45">
        <v>0</v>
      </c>
      <c r="S1458" s="44">
        <v>0</v>
      </c>
      <c r="T1458" s="45">
        <v>0</v>
      </c>
      <c r="U1458" s="44">
        <v>0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>SUM(E1458:AB1458)</f>
        <v>0.77100000000000002</v>
      </c>
      <c r="AE1458" s="54"/>
    </row>
    <row r="1459" spans="2:31" x14ac:dyDescent="0.3">
      <c r="B1459" s="4" t="s">
        <v>302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8.2281666666666666</v>
      </c>
      <c r="N1459" s="45">
        <v>0</v>
      </c>
      <c r="O1459" s="44">
        <v>0</v>
      </c>
      <c r="P1459" s="45">
        <v>2.8333333333333322E-3</v>
      </c>
      <c r="Q1459" s="44">
        <v>0.11450000000000013</v>
      </c>
      <c r="R1459" s="45">
        <v>0.14550000000000002</v>
      </c>
      <c r="S1459" s="44">
        <v>0.18516666666666676</v>
      </c>
      <c r="T1459" s="45">
        <v>0.19566666666666671</v>
      </c>
      <c r="U1459" s="44">
        <v>0.17616666666666683</v>
      </c>
      <c r="V1459" s="45">
        <v>0.12533333333333335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9.1733333333333338</v>
      </c>
      <c r="AE1459" s="54"/>
    </row>
    <row r="1460" spans="2:31" x14ac:dyDescent="0.3">
      <c r="B1460" s="4" t="s">
        <v>303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ref="AD1460:AD1464" si="384">SUM(E1460:AB1460)</f>
        <v>0</v>
      </c>
      <c r="AE1460" s="54"/>
    </row>
    <row r="1461" spans="2:31" x14ac:dyDescent="0.3">
      <c r="B1461" s="4" t="s">
        <v>306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4"/>
        <v>0</v>
      </c>
      <c r="AE1461" s="54"/>
    </row>
    <row r="1462" spans="2:31" x14ac:dyDescent="0.3">
      <c r="B1462" s="4" t="s">
        <v>307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8.1500000000000003E-2</v>
      </c>
      <c r="M1462" s="44">
        <v>43.711333333333314</v>
      </c>
      <c r="N1462" s="45">
        <v>60.421333333333358</v>
      </c>
      <c r="O1462" s="44">
        <v>53.475000000000016</v>
      </c>
      <c r="P1462" s="45">
        <v>52.814333333333323</v>
      </c>
      <c r="Q1462" s="44">
        <v>49.440833333333337</v>
      </c>
      <c r="R1462" s="45">
        <v>50.24633333333329</v>
      </c>
      <c r="S1462" s="44">
        <v>45.454166666666673</v>
      </c>
      <c r="T1462" s="45">
        <v>45.554500000000004</v>
      </c>
      <c r="U1462" s="44">
        <v>60.279500000000013</v>
      </c>
      <c r="V1462" s="45">
        <v>5.4128333333333343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4"/>
        <v>466.89166666666665</v>
      </c>
      <c r="AE1462" s="54"/>
    </row>
    <row r="1463" spans="2:31" x14ac:dyDescent="0.3">
      <c r="B1463" s="4" t="s">
        <v>318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3.2048333333333345</v>
      </c>
      <c r="N1463" s="45">
        <v>12.5815</v>
      </c>
      <c r="O1463" s="44">
        <v>28.798666666666652</v>
      </c>
      <c r="P1463" s="45">
        <v>57.147666666666666</v>
      </c>
      <c r="Q1463" s="44">
        <v>2.4921666666666691</v>
      </c>
      <c r="R1463" s="45">
        <v>31.491833333333336</v>
      </c>
      <c r="S1463" s="44">
        <v>40.286833333333341</v>
      </c>
      <c r="T1463" s="45">
        <v>42.307500000000005</v>
      </c>
      <c r="U1463" s="44">
        <v>38.865666666666662</v>
      </c>
      <c r="V1463" s="45">
        <v>14.840999999999998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4"/>
        <v>272.01766666666668</v>
      </c>
      <c r="AE1463" s="54"/>
    </row>
    <row r="1464" spans="2:31" x14ac:dyDescent="0.3">
      <c r="B1464" s="4" t="s">
        <v>319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4"/>
        <v>0</v>
      </c>
      <c r="AE1464" s="54"/>
    </row>
    <row r="1465" spans="2:31" x14ac:dyDescent="0.3">
      <c r="B1465" s="12" t="s">
        <v>2</v>
      </c>
      <c r="C1465" s="12"/>
      <c r="D1465" s="12"/>
      <c r="E1465" s="13">
        <f>SUM(E1394:E1464)</f>
        <v>0</v>
      </c>
      <c r="F1465" s="13">
        <f t="shared" ref="F1465:AB1465" si="385">SUM(F1394:F1464)</f>
        <v>0</v>
      </c>
      <c r="G1465" s="13">
        <f t="shared" si="385"/>
        <v>0</v>
      </c>
      <c r="H1465" s="13">
        <f t="shared" si="385"/>
        <v>0</v>
      </c>
      <c r="I1465" s="13">
        <f t="shared" si="385"/>
        <v>0</v>
      </c>
      <c r="J1465" s="13">
        <f t="shared" si="385"/>
        <v>0</v>
      </c>
      <c r="K1465" s="13">
        <f t="shared" si="385"/>
        <v>0</v>
      </c>
      <c r="L1465" s="13">
        <f t="shared" si="385"/>
        <v>2.1889999999999996</v>
      </c>
      <c r="M1465" s="13">
        <f t="shared" si="385"/>
        <v>1260.2316666666668</v>
      </c>
      <c r="N1465" s="13">
        <f t="shared" si="385"/>
        <v>1953.4239999999998</v>
      </c>
      <c r="O1465" s="13">
        <f t="shared" si="385"/>
        <v>1962.500920243333</v>
      </c>
      <c r="P1465" s="13">
        <f t="shared" si="385"/>
        <v>1874.0279610966668</v>
      </c>
      <c r="Q1465" s="13">
        <f t="shared" si="385"/>
        <v>1764.1597834499996</v>
      </c>
      <c r="R1465" s="13">
        <f t="shared" si="385"/>
        <v>1782.7697350266662</v>
      </c>
      <c r="S1465" s="13">
        <f t="shared" si="385"/>
        <v>1712.0331214133332</v>
      </c>
      <c r="T1465" s="13">
        <f t="shared" si="385"/>
        <v>1610.2309828266671</v>
      </c>
      <c r="U1465" s="13">
        <f t="shared" si="385"/>
        <v>1264.5141666666666</v>
      </c>
      <c r="V1465" s="13">
        <f t="shared" si="385"/>
        <v>154.66366666666667</v>
      </c>
      <c r="W1465" s="13">
        <f t="shared" si="385"/>
        <v>0</v>
      </c>
      <c r="X1465" s="13">
        <f t="shared" si="385"/>
        <v>0</v>
      </c>
      <c r="Y1465" s="13">
        <f t="shared" si="385"/>
        <v>0</v>
      </c>
      <c r="Z1465" s="13">
        <f t="shared" si="385"/>
        <v>0</v>
      </c>
      <c r="AA1465" s="13">
        <f t="shared" si="385"/>
        <v>0</v>
      </c>
      <c r="AB1465" s="13">
        <f t="shared" si="385"/>
        <v>0</v>
      </c>
      <c r="AC1465" s="116">
        <v>0</v>
      </c>
      <c r="AD1465" s="116"/>
      <c r="AE1465" s="116"/>
    </row>
    <row r="1466" spans="2:31" x14ac:dyDescent="0.3">
      <c r="B1466" s="14"/>
      <c r="C1466" s="15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</row>
    <row r="1467" spans="2:31" x14ac:dyDescent="0.3">
      <c r="B1467" s="14"/>
      <c r="C1467" s="15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</row>
    <row r="1468" spans="2:31" x14ac:dyDescent="0.3">
      <c r="B1468" s="8">
        <f>'Resumen-Mensual'!$X$26</f>
        <v>45767</v>
      </c>
    </row>
    <row r="1469" spans="2:31" x14ac:dyDescent="0.3">
      <c r="B1469" s="8"/>
    </row>
    <row r="1470" spans="2:31" x14ac:dyDescent="0.3">
      <c r="B1470" s="9" t="s">
        <v>81</v>
      </c>
      <c r="C1470" s="10"/>
      <c r="D1470" s="10"/>
      <c r="E1470" s="11">
        <v>1</v>
      </c>
      <c r="F1470" s="11">
        <v>2</v>
      </c>
      <c r="G1470" s="11">
        <v>3</v>
      </c>
      <c r="H1470" s="11">
        <v>4</v>
      </c>
      <c r="I1470" s="11">
        <v>5</v>
      </c>
      <c r="J1470" s="11">
        <v>6</v>
      </c>
      <c r="K1470" s="11">
        <v>7</v>
      </c>
      <c r="L1470" s="11">
        <v>8</v>
      </c>
      <c r="M1470" s="11">
        <v>9</v>
      </c>
      <c r="N1470" s="11">
        <v>10</v>
      </c>
      <c r="O1470" s="11">
        <v>11</v>
      </c>
      <c r="P1470" s="11">
        <v>12</v>
      </c>
      <c r="Q1470" s="11">
        <v>13</v>
      </c>
      <c r="R1470" s="11">
        <v>14</v>
      </c>
      <c r="S1470" s="11">
        <v>15</v>
      </c>
      <c r="T1470" s="11">
        <v>16</v>
      </c>
      <c r="U1470" s="11">
        <v>17</v>
      </c>
      <c r="V1470" s="11">
        <v>18</v>
      </c>
      <c r="W1470" s="11">
        <v>19</v>
      </c>
      <c r="X1470" s="11">
        <v>20</v>
      </c>
      <c r="Y1470" s="11">
        <v>21</v>
      </c>
      <c r="Z1470" s="11">
        <v>22</v>
      </c>
      <c r="AA1470" s="11">
        <v>23</v>
      </c>
      <c r="AB1470" s="11">
        <v>24</v>
      </c>
      <c r="AC1470" s="99" t="s">
        <v>2</v>
      </c>
      <c r="AD1470" s="99"/>
      <c r="AE1470" s="99"/>
    </row>
    <row r="1471" spans="2:31" x14ac:dyDescent="0.3">
      <c r="B1471" s="14" t="s">
        <v>37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1.2220000000000004</v>
      </c>
      <c r="N1471" s="45">
        <v>0.76416666666666633</v>
      </c>
      <c r="O1471" s="44">
        <v>2.5833333333333361E-2</v>
      </c>
      <c r="P1471" s="45">
        <v>0.78933333333333378</v>
      </c>
      <c r="Q1471" s="44">
        <v>1.6500000000000063E-2</v>
      </c>
      <c r="R1471" s="45">
        <v>0.21716666666666656</v>
      </c>
      <c r="S1471" s="44">
        <v>0.10916666666666672</v>
      </c>
      <c r="T1471" s="45">
        <v>9.0000000000000011E-3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6"/>
      <c r="AD1471" s="57">
        <f>SUM(E1471:AB1471)</f>
        <v>3.1531666666666673</v>
      </c>
      <c r="AE1471" s="56"/>
    </row>
    <row r="1472" spans="2:31" x14ac:dyDescent="0.3">
      <c r="B1472" s="14" t="s">
        <v>38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7.7333333333333323E-2</v>
      </c>
      <c r="N1472" s="45">
        <v>0</v>
      </c>
      <c r="O1472" s="44">
        <v>0</v>
      </c>
      <c r="P1472" s="45">
        <v>0</v>
      </c>
      <c r="Q1472" s="44">
        <v>0.16633333333333347</v>
      </c>
      <c r="R1472" s="45">
        <v>9.1666666666666688E-2</v>
      </c>
      <c r="S1472" s="44">
        <v>9.833333333333338E-3</v>
      </c>
      <c r="T1472" s="45">
        <v>0.18399999999999991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>SUM(E1472:AB1472)</f>
        <v>0.52916666666666679</v>
      </c>
      <c r="AE1472" s="54"/>
    </row>
    <row r="1473" spans="2:31" x14ac:dyDescent="0.3">
      <c r="B1473" s="14" t="s">
        <v>39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3.5700000000000016</v>
      </c>
      <c r="N1473" s="45">
        <v>11.899999999999986</v>
      </c>
      <c r="O1473" s="44">
        <v>1.25</v>
      </c>
      <c r="P1473" s="45">
        <v>15</v>
      </c>
      <c r="Q1473" s="44">
        <v>9</v>
      </c>
      <c r="R1473" s="45">
        <v>15</v>
      </c>
      <c r="S1473" s="44">
        <v>15</v>
      </c>
      <c r="T1473" s="45">
        <v>5</v>
      </c>
      <c r="U1473" s="44">
        <v>0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ref="AD1473:AD1533" si="386">SUM(E1473:AB1473)</f>
        <v>75.719999999999985</v>
      </c>
      <c r="AE1473" s="54"/>
    </row>
    <row r="1474" spans="2:31" x14ac:dyDescent="0.3">
      <c r="B1474" s="14" t="s">
        <v>40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21.972833333333334</v>
      </c>
      <c r="N1474" s="45">
        <v>52.093333333333355</v>
      </c>
      <c r="O1474" s="44">
        <v>1.8713333333333335</v>
      </c>
      <c r="P1474" s="45">
        <v>31.851166666666661</v>
      </c>
      <c r="Q1474" s="44">
        <v>14.953833333333332</v>
      </c>
      <c r="R1474" s="45">
        <v>44.407166666666654</v>
      </c>
      <c r="S1474" s="44">
        <v>42.967999999999996</v>
      </c>
      <c r="T1474" s="45">
        <v>14.548500000000001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6"/>
        <v>224.66616666666667</v>
      </c>
      <c r="AE1474" s="54"/>
    </row>
    <row r="1475" spans="2:31" x14ac:dyDescent="0.3">
      <c r="B1475" s="14" t="s">
        <v>41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4.8010000000000002</v>
      </c>
      <c r="N1475" s="45">
        <v>3.0258333333333329</v>
      </c>
      <c r="O1475" s="44">
        <v>0</v>
      </c>
      <c r="P1475" s="45">
        <v>6.8213333333333299</v>
      </c>
      <c r="Q1475" s="44">
        <v>1.3859999999999995</v>
      </c>
      <c r="R1475" s="45">
        <v>6.2131666666666678</v>
      </c>
      <c r="S1475" s="44">
        <v>6.7153333333333363</v>
      </c>
      <c r="T1475" s="45">
        <v>0.40833333333333249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6"/>
        <v>29.370999999999999</v>
      </c>
      <c r="AE1475" s="54"/>
    </row>
    <row r="1476" spans="2:31" x14ac:dyDescent="0.3">
      <c r="B1476" s="14" t="s">
        <v>42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23.539333333333325</v>
      </c>
      <c r="N1476" s="45">
        <v>68.599999999999937</v>
      </c>
      <c r="O1476" s="44">
        <v>6.644166666666667</v>
      </c>
      <c r="P1476" s="45">
        <v>83.840000000000074</v>
      </c>
      <c r="Q1476" s="44">
        <v>49.847999999999978</v>
      </c>
      <c r="R1476" s="45">
        <v>79.689999999999984</v>
      </c>
      <c r="S1476" s="44">
        <v>73.940000000000012</v>
      </c>
      <c r="T1476" s="45">
        <v>23.756666666666664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386"/>
        <v>409.85816666666665</v>
      </c>
      <c r="AE1476" s="54"/>
    </row>
    <row r="1477" spans="2:31" x14ac:dyDescent="0.3">
      <c r="B1477" s="14" t="s">
        <v>43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30.316666666666666</v>
      </c>
      <c r="N1477" s="45">
        <v>38.540000000000006</v>
      </c>
      <c r="O1477" s="44">
        <v>6.7166666666666668</v>
      </c>
      <c r="P1477" s="45">
        <v>3.230000000000004</v>
      </c>
      <c r="Q1477" s="44">
        <v>0.81000000000000227</v>
      </c>
      <c r="R1477" s="45">
        <v>8.269999999999996</v>
      </c>
      <c r="S1477" s="44">
        <v>9.5600000000000023</v>
      </c>
      <c r="T1477" s="45">
        <v>24.033333333333328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386"/>
        <v>121.47666666666667</v>
      </c>
      <c r="AE1477" s="54"/>
    </row>
    <row r="1478" spans="2:31" x14ac:dyDescent="0.3">
      <c r="B1478" s="14" t="s">
        <v>44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0.5688333333333333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386"/>
        <v>0.5688333333333333</v>
      </c>
      <c r="AE1478" s="54"/>
    </row>
    <row r="1479" spans="2:31" x14ac:dyDescent="0.3">
      <c r="B1479" s="14" t="s">
        <v>45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3.0000000000000002E-2</v>
      </c>
      <c r="P1479" s="45">
        <v>1.799999999999998</v>
      </c>
      <c r="Q1479" s="44">
        <v>6.3500000000000015E-2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6"/>
        <v>1.8934999999999982</v>
      </c>
      <c r="AE1479" s="54"/>
    </row>
    <row r="1480" spans="2:31" x14ac:dyDescent="0.3">
      <c r="B1480" s="14" t="s">
        <v>46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14.013666666666667</v>
      </c>
      <c r="N1480" s="45">
        <v>26.155999999999999</v>
      </c>
      <c r="O1480" s="44">
        <v>0.94266666666666687</v>
      </c>
      <c r="P1480" s="45">
        <v>3.783166666666665</v>
      </c>
      <c r="Q1480" s="44">
        <v>1.2030000000000005</v>
      </c>
      <c r="R1480" s="45">
        <v>3.3734999999999986</v>
      </c>
      <c r="S1480" s="44">
        <v>4.5766666666666653</v>
      </c>
      <c r="T1480" s="45">
        <v>1.7178333333333327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6"/>
        <v>55.766500000000001</v>
      </c>
      <c r="AE1480" s="54"/>
    </row>
    <row r="1481" spans="2:31" x14ac:dyDescent="0.3">
      <c r="B1481" s="14" t="s">
        <v>47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4.0743333333333327</v>
      </c>
      <c r="N1481" s="45">
        <v>9.1600000000000072</v>
      </c>
      <c r="O1481" s="44">
        <v>0.73916666666666653</v>
      </c>
      <c r="P1481" s="45">
        <v>8.8700000000000028</v>
      </c>
      <c r="Q1481" s="44">
        <v>5.4960000000000031</v>
      </c>
      <c r="R1481" s="45">
        <v>8.5799999999999947</v>
      </c>
      <c r="S1481" s="44">
        <v>7.1299999999999963</v>
      </c>
      <c r="T1481" s="45">
        <v>2.2433333333333341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6"/>
        <v>46.292833333333327</v>
      </c>
      <c r="AE1481" s="54"/>
    </row>
    <row r="1482" spans="2:31" x14ac:dyDescent="0.3">
      <c r="B1482" s="14" t="s">
        <v>48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1.844333333333334</v>
      </c>
      <c r="N1482" s="45">
        <v>3.4141666666666666</v>
      </c>
      <c r="O1482" s="44">
        <v>0.14583333333333331</v>
      </c>
      <c r="P1482" s="45">
        <v>1.6584999999999996</v>
      </c>
      <c r="Q1482" s="44">
        <v>0.94016666666666648</v>
      </c>
      <c r="R1482" s="45">
        <v>2.3026666666666666</v>
      </c>
      <c r="S1482" s="44">
        <v>1.3716666666666666</v>
      </c>
      <c r="T1482" s="45">
        <v>0.34166666666666667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6"/>
        <v>12.019</v>
      </c>
      <c r="AE1482" s="54"/>
    </row>
    <row r="1483" spans="2:31" x14ac:dyDescent="0.3">
      <c r="B1483" s="14" t="s">
        <v>49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26.512666666666668</v>
      </c>
      <c r="N1483" s="45">
        <v>50.983833333333322</v>
      </c>
      <c r="O1483" s="44">
        <v>6.1125000000000007</v>
      </c>
      <c r="P1483" s="45">
        <v>30.319999999999993</v>
      </c>
      <c r="Q1483" s="44">
        <v>76.450999999999993</v>
      </c>
      <c r="R1483" s="45">
        <v>59.36</v>
      </c>
      <c r="S1483" s="44">
        <v>61.8</v>
      </c>
      <c r="T1483" s="45">
        <v>51.360499999999995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6"/>
        <v>362.90050000000002</v>
      </c>
      <c r="AE1483" s="54"/>
    </row>
    <row r="1484" spans="2:31" x14ac:dyDescent="0.3">
      <c r="B1484" s="14" t="s">
        <v>50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3.0241666666666669</v>
      </c>
      <c r="N1484" s="45">
        <v>3.8560000000000016</v>
      </c>
      <c r="O1484" s="44">
        <v>0.1703333333333332</v>
      </c>
      <c r="P1484" s="45">
        <v>11.427833333333334</v>
      </c>
      <c r="Q1484" s="44">
        <v>9.0204999999999984</v>
      </c>
      <c r="R1484" s="45">
        <v>8.9434999999999985</v>
      </c>
      <c r="S1484" s="44">
        <v>0.73099999999999998</v>
      </c>
      <c r="T1484" s="45">
        <v>3.2025000000000001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386"/>
        <v>40.375833333333333</v>
      </c>
      <c r="AE1484" s="54"/>
    </row>
    <row r="1485" spans="2:31" x14ac:dyDescent="0.3">
      <c r="B1485" s="14" t="s">
        <v>109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8.4469999999999974</v>
      </c>
      <c r="N1485" s="45">
        <v>14.602666666666666</v>
      </c>
      <c r="O1485" s="44">
        <v>0.35699999999999982</v>
      </c>
      <c r="P1485" s="45">
        <v>11.80516666666667</v>
      </c>
      <c r="Q1485" s="44">
        <v>4.5311666666666666</v>
      </c>
      <c r="R1485" s="45">
        <v>7.1035000000000004</v>
      </c>
      <c r="S1485" s="44">
        <v>14.152000000000005</v>
      </c>
      <c r="T1485" s="45">
        <v>8.3874999999999993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386"/>
        <v>69.385999999999996</v>
      </c>
      <c r="AE1485" s="54"/>
    </row>
    <row r="1486" spans="2:31" x14ac:dyDescent="0.3">
      <c r="B1486" s="14" t="s">
        <v>51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24.440833333333337</v>
      </c>
      <c r="N1486" s="45">
        <v>43.478000000000002</v>
      </c>
      <c r="O1486" s="44">
        <v>1.9111666666666678</v>
      </c>
      <c r="P1486" s="45">
        <v>29.252666666666666</v>
      </c>
      <c r="Q1486" s="44">
        <v>21.517833333333339</v>
      </c>
      <c r="R1486" s="45">
        <v>47.877333333333326</v>
      </c>
      <c r="S1486" s="44">
        <v>43.4465</v>
      </c>
      <c r="T1486" s="45">
        <v>21.892500000000002</v>
      </c>
      <c r="U1486" s="44">
        <v>0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386"/>
        <v>233.81683333333339</v>
      </c>
      <c r="AE1486" s="54"/>
    </row>
    <row r="1487" spans="2:31" x14ac:dyDescent="0.3">
      <c r="B1487" s="14" t="s">
        <v>52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0.39699999999999996</v>
      </c>
      <c r="N1487" s="45">
        <v>0.63483333333333303</v>
      </c>
      <c r="O1487" s="44">
        <v>0</v>
      </c>
      <c r="P1487" s="45">
        <v>0</v>
      </c>
      <c r="Q1487" s="44">
        <v>0</v>
      </c>
      <c r="R1487" s="45">
        <v>0</v>
      </c>
      <c r="S1487" s="44">
        <v>0</v>
      </c>
      <c r="T1487" s="45">
        <v>0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386"/>
        <v>1.0318333333333329</v>
      </c>
      <c r="AE1487" s="54"/>
    </row>
    <row r="1488" spans="2:31" x14ac:dyDescent="0.3">
      <c r="B1488" s="14" t="s">
        <v>53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1.5215000000000001</v>
      </c>
      <c r="N1488" s="45">
        <v>3.1034999999999999</v>
      </c>
      <c r="O1488" s="44">
        <v>0.7583333333333333</v>
      </c>
      <c r="P1488" s="45">
        <v>9.1583333333333332</v>
      </c>
      <c r="Q1488" s="44">
        <v>6.5618333333333316</v>
      </c>
      <c r="R1488" s="45">
        <v>21.630999999999997</v>
      </c>
      <c r="S1488" s="44">
        <v>19.165999999999997</v>
      </c>
      <c r="T1488" s="45">
        <v>6.5131666666666659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386"/>
        <v>68.413666666666657</v>
      </c>
      <c r="AE1488" s="54"/>
    </row>
    <row r="1489" spans="2:31" x14ac:dyDescent="0.3">
      <c r="B1489" s="14" t="s">
        <v>54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10.784666666666668</v>
      </c>
      <c r="N1489" s="45">
        <v>53.287500000000001</v>
      </c>
      <c r="O1489" s="44">
        <v>3.8255000000000003</v>
      </c>
      <c r="P1489" s="45">
        <v>39.037833333333346</v>
      </c>
      <c r="Q1489" s="44">
        <v>18.793999999999993</v>
      </c>
      <c r="R1489" s="45">
        <v>39.361166666666662</v>
      </c>
      <c r="S1489" s="44">
        <v>49.685833333333349</v>
      </c>
      <c r="T1489" s="45">
        <v>20.691833333333339</v>
      </c>
      <c r="U1489" s="44">
        <v>0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386"/>
        <v>235.46833333333333</v>
      </c>
      <c r="AE1489" s="54"/>
    </row>
    <row r="1490" spans="2:31" x14ac:dyDescent="0.3">
      <c r="B1490" s="4" t="s">
        <v>55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0</v>
      </c>
      <c r="N1490" s="45">
        <v>3.2300000000000009</v>
      </c>
      <c r="O1490" s="44">
        <v>0.48399999999999987</v>
      </c>
      <c r="P1490" s="45">
        <v>7.9101666666666635</v>
      </c>
      <c r="Q1490" s="44">
        <v>0.6765000000000001</v>
      </c>
      <c r="R1490" s="45">
        <v>4.333333333333419E-3</v>
      </c>
      <c r="S1490" s="44">
        <v>0</v>
      </c>
      <c r="T1490" s="45">
        <v>0</v>
      </c>
      <c r="U1490" s="44">
        <v>0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386"/>
        <v>12.304999999999998</v>
      </c>
      <c r="AE1490" s="54"/>
    </row>
    <row r="1491" spans="2:31" x14ac:dyDescent="0.3">
      <c r="B1491" s="4" t="s">
        <v>56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1.4273333333333331</v>
      </c>
      <c r="N1491" s="45">
        <v>3.4035000000000006</v>
      </c>
      <c r="O1491" s="44">
        <v>0.1963333333333333</v>
      </c>
      <c r="P1491" s="45">
        <v>1.0138333333333336</v>
      </c>
      <c r="Q1491" s="44">
        <v>0.52083333333333381</v>
      </c>
      <c r="R1491" s="45">
        <v>1.9946666666666666</v>
      </c>
      <c r="S1491" s="44">
        <v>5.1566666666666681</v>
      </c>
      <c r="T1491" s="45">
        <v>1.5458333333333332</v>
      </c>
      <c r="U1491" s="44">
        <v>0</v>
      </c>
      <c r="V1491" s="45">
        <v>0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386"/>
        <v>15.259000000000002</v>
      </c>
      <c r="AE1491" s="54"/>
    </row>
    <row r="1492" spans="2:31" x14ac:dyDescent="0.3">
      <c r="B1492" s="4" t="s">
        <v>110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8.8108333333333366</v>
      </c>
      <c r="N1492" s="45">
        <v>8.043666666666665</v>
      </c>
      <c r="O1492" s="44">
        <v>1.2736666666666667</v>
      </c>
      <c r="P1492" s="45">
        <v>1.6876666666666651</v>
      </c>
      <c r="Q1492" s="44">
        <v>5.1194999999999968</v>
      </c>
      <c r="R1492" s="45">
        <v>21.391666666666662</v>
      </c>
      <c r="S1492" s="44">
        <v>36.088000000000001</v>
      </c>
      <c r="T1492" s="45">
        <v>13.625166666666669</v>
      </c>
      <c r="U1492" s="44">
        <v>0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386"/>
        <v>96.040166666666664</v>
      </c>
      <c r="AE1492" s="54"/>
    </row>
    <row r="1493" spans="2:31" x14ac:dyDescent="0.3">
      <c r="B1493" s="4" t="s">
        <v>57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1.9266666666666679</v>
      </c>
      <c r="N1493" s="45">
        <v>4.1999999999999948</v>
      </c>
      <c r="O1493" s="44">
        <v>0.2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6"/>
        <v>6.3266666666666627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3.0013333333333336</v>
      </c>
      <c r="N1494" s="45">
        <v>15.26466666666667</v>
      </c>
      <c r="O1494" s="44">
        <v>1.4076666666666666</v>
      </c>
      <c r="P1494" s="45">
        <v>17.135333333333328</v>
      </c>
      <c r="Q1494" s="44">
        <v>7.6164999999999985</v>
      </c>
      <c r="R1494" s="45">
        <v>13.538166666666665</v>
      </c>
      <c r="S1494" s="44">
        <v>10.592166666666662</v>
      </c>
      <c r="T1494" s="45">
        <v>2.8573333333333335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6"/>
        <v>71.413166666666655</v>
      </c>
      <c r="AE1494" s="54"/>
    </row>
    <row r="1495" spans="2:31" x14ac:dyDescent="0.3">
      <c r="B1495" s="4" t="s">
        <v>111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3.428333333333335</v>
      </c>
      <c r="N1495" s="45">
        <v>8.994666666666669</v>
      </c>
      <c r="O1495" s="44">
        <v>0.74883333333333324</v>
      </c>
      <c r="P1495" s="45">
        <v>4.8110000000000017</v>
      </c>
      <c r="Q1495" s="44">
        <v>0.93449999999999966</v>
      </c>
      <c r="R1495" s="45">
        <v>1.4024999999999996</v>
      </c>
      <c r="S1495" s="44">
        <v>0.68733333333333335</v>
      </c>
      <c r="T1495" s="45">
        <v>0</v>
      </c>
      <c r="U1495" s="44">
        <v>0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6"/>
        <v>21.007166666666674</v>
      </c>
      <c r="AE1495" s="54"/>
    </row>
    <row r="1496" spans="2:31" x14ac:dyDescent="0.3">
      <c r="B1496" s="4" t="s">
        <v>59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1.9148333333333332</v>
      </c>
      <c r="N1496" s="45">
        <v>3.2870000000000004</v>
      </c>
      <c r="O1496" s="44">
        <v>0.6865</v>
      </c>
      <c r="P1496" s="45">
        <v>0.95066666666666655</v>
      </c>
      <c r="Q1496" s="44">
        <v>2.0328333333333326</v>
      </c>
      <c r="R1496" s="45">
        <v>4.2583333333333329</v>
      </c>
      <c r="S1496" s="44">
        <v>2.4316666666666653</v>
      </c>
      <c r="T1496" s="45">
        <v>1.2776666666666665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6"/>
        <v>16.839499999999994</v>
      </c>
      <c r="AE1496" s="54"/>
    </row>
    <row r="1497" spans="2:31" x14ac:dyDescent="0.3">
      <c r="B1497" s="4" t="s">
        <v>60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5.7970000000000006</v>
      </c>
      <c r="N1497" s="45">
        <v>20.58</v>
      </c>
      <c r="O1497" s="44">
        <v>2.2383333333333337</v>
      </c>
      <c r="P1497" s="45">
        <v>30.700000000000031</v>
      </c>
      <c r="Q1497" s="44">
        <v>19.848000000000003</v>
      </c>
      <c r="R1497" s="45">
        <v>33.30999999999996</v>
      </c>
      <c r="S1497" s="44">
        <v>31.960000000000026</v>
      </c>
      <c r="T1497" s="45">
        <v>10.039999999999999</v>
      </c>
      <c r="U1497" s="44">
        <v>0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6"/>
        <v>154.47333333333336</v>
      </c>
      <c r="AE1497" s="54"/>
    </row>
    <row r="1498" spans="2:31" x14ac:dyDescent="0.3">
      <c r="B1498" s="4" t="s">
        <v>61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1.72</v>
      </c>
      <c r="N1498" s="45">
        <v>14.398833333333336</v>
      </c>
      <c r="O1498" s="44">
        <v>2.1599999999999993</v>
      </c>
      <c r="P1498" s="45">
        <v>28.338833333333337</v>
      </c>
      <c r="Q1498" s="44">
        <v>30.001333333333335</v>
      </c>
      <c r="R1498" s="45">
        <v>5.1478333333333346</v>
      </c>
      <c r="S1498" s="44">
        <v>0.90983333333333316</v>
      </c>
      <c r="T1498" s="45">
        <v>1.2548333333333337</v>
      </c>
      <c r="U1498" s="44">
        <v>0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6"/>
        <v>83.931500000000014</v>
      </c>
      <c r="AE1498" s="54"/>
    </row>
    <row r="1499" spans="2:31" x14ac:dyDescent="0.3">
      <c r="B1499" s="4" t="s">
        <v>62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0.44166666666666654</v>
      </c>
      <c r="N1499" s="45">
        <v>2.4366666666666665</v>
      </c>
      <c r="O1499" s="44">
        <v>2.1034999999999999</v>
      </c>
      <c r="P1499" s="45">
        <v>17.314500000000002</v>
      </c>
      <c r="Q1499" s="44">
        <v>16.689833333333336</v>
      </c>
      <c r="R1499" s="45">
        <v>28.270333333333308</v>
      </c>
      <c r="S1499" s="44">
        <v>22.790999999999997</v>
      </c>
      <c r="T1499" s="45">
        <v>6.1845000000000008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6"/>
        <v>96.231999999999985</v>
      </c>
      <c r="AE1499" s="54"/>
    </row>
    <row r="1500" spans="2:31" x14ac:dyDescent="0.3">
      <c r="B1500" s="4" t="s">
        <v>63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10.493166666666669</v>
      </c>
      <c r="N1500" s="45">
        <v>22.655833333333327</v>
      </c>
      <c r="O1500" s="44">
        <v>7.000333333333332</v>
      </c>
      <c r="P1500" s="45">
        <v>63.104500000000023</v>
      </c>
      <c r="Q1500" s="44">
        <v>51.460999999999999</v>
      </c>
      <c r="R1500" s="45">
        <v>88.027499999999989</v>
      </c>
      <c r="S1500" s="44">
        <v>71.842166666666643</v>
      </c>
      <c r="T1500" s="45">
        <v>20.995166666666666</v>
      </c>
      <c r="U1500" s="44">
        <v>0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6"/>
        <v>335.57966666666658</v>
      </c>
      <c r="AE1500" s="54"/>
    </row>
    <row r="1501" spans="2:31" x14ac:dyDescent="0.3">
      <c r="B1501" s="4" t="s">
        <v>64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8.2146666666666661</v>
      </c>
      <c r="N1501" s="45">
        <v>24.402500000000007</v>
      </c>
      <c r="O1501" s="44">
        <v>1.4020000000000004</v>
      </c>
      <c r="P1501" s="45">
        <v>6.0704999999999973</v>
      </c>
      <c r="Q1501" s="44">
        <v>1.8756666666666666</v>
      </c>
      <c r="R1501" s="45">
        <v>8.7176666666666662</v>
      </c>
      <c r="S1501" s="44">
        <v>11.767166666666665</v>
      </c>
      <c r="T1501" s="45">
        <v>1.9946666666666661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6"/>
        <v>64.444833333333335</v>
      </c>
      <c r="AE1501" s="54"/>
    </row>
    <row r="1502" spans="2:31" x14ac:dyDescent="0.3">
      <c r="B1502" s="4" t="s">
        <v>112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5.3266666666666662</v>
      </c>
      <c r="N1502" s="45">
        <v>13.299999999999988</v>
      </c>
      <c r="O1502" s="44">
        <v>1.1666666666666667</v>
      </c>
      <c r="P1502" s="45">
        <v>13.899999999999986</v>
      </c>
      <c r="Q1502" s="44">
        <v>8.2800000000000047</v>
      </c>
      <c r="R1502" s="45">
        <v>13.5</v>
      </c>
      <c r="S1502" s="44">
        <v>13.5</v>
      </c>
      <c r="T1502" s="45">
        <v>4.3666666666666654</v>
      </c>
      <c r="U1502" s="44">
        <v>0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6"/>
        <v>73.339999999999975</v>
      </c>
      <c r="AE1502" s="54"/>
    </row>
    <row r="1503" spans="2:31" x14ac:dyDescent="0.3">
      <c r="B1503" s="4" t="s">
        <v>65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4.3236666666666652</v>
      </c>
      <c r="N1503" s="45">
        <v>14.5</v>
      </c>
      <c r="O1503" s="44">
        <v>1.4420000000000002</v>
      </c>
      <c r="P1503" s="45">
        <v>13.980833333333331</v>
      </c>
      <c r="Q1503" s="44">
        <v>9.1570000000000018</v>
      </c>
      <c r="R1503" s="45">
        <v>16.912499999999987</v>
      </c>
      <c r="S1503" s="44">
        <v>18.392499999999991</v>
      </c>
      <c r="T1503" s="45">
        <v>3.9698333333333333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6"/>
        <v>82.678333333333313</v>
      </c>
      <c r="AE1503" s="54"/>
    </row>
    <row r="1504" spans="2:31" x14ac:dyDescent="0.3">
      <c r="B1504" s="4" t="s">
        <v>66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6"/>
        <v>0</v>
      </c>
      <c r="AE1504" s="54"/>
    </row>
    <row r="1505" spans="2:31" x14ac:dyDescent="0.3">
      <c r="B1505" s="4" t="s">
        <v>67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0.52783333333333327</v>
      </c>
      <c r="N1505" s="45">
        <v>1.4521666666666664</v>
      </c>
      <c r="O1505" s="44">
        <v>0.24533333333333332</v>
      </c>
      <c r="P1505" s="45">
        <v>3.3626666666666662</v>
      </c>
      <c r="Q1505" s="44">
        <v>1.7996666666666667</v>
      </c>
      <c r="R1505" s="45">
        <v>3.2109999999999985</v>
      </c>
      <c r="S1505" s="44">
        <v>3.5658333333333321</v>
      </c>
      <c r="T1505" s="45">
        <v>1.7150000000000001</v>
      </c>
      <c r="U1505" s="44">
        <v>0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6"/>
        <v>15.879499999999997</v>
      </c>
      <c r="AE1505" s="54"/>
    </row>
    <row r="1506" spans="2:31" x14ac:dyDescent="0.3">
      <c r="B1506" s="4" t="s">
        <v>68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0</v>
      </c>
      <c r="N1506" s="45">
        <v>0.78766666666666751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0</v>
      </c>
      <c r="U1506" s="44">
        <v>0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6"/>
        <v>0.78766666666666751</v>
      </c>
      <c r="AE1506" s="54"/>
    </row>
    <row r="1507" spans="2:31" x14ac:dyDescent="0.3">
      <c r="B1507" s="4" t="s">
        <v>69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7.3266666666666653</v>
      </c>
      <c r="N1507" s="45">
        <v>28.776666666666678</v>
      </c>
      <c r="O1507" s="44">
        <v>2.4448333333333334</v>
      </c>
      <c r="P1507" s="45">
        <v>20.363333333333337</v>
      </c>
      <c r="Q1507" s="44">
        <v>6.4791666666666679</v>
      </c>
      <c r="R1507" s="45">
        <v>11.878333333333334</v>
      </c>
      <c r="S1507" s="44">
        <v>15.127000000000001</v>
      </c>
      <c r="T1507" s="45">
        <v>4.7101666666666668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6"/>
        <v>97.106166666666681</v>
      </c>
      <c r="AE1507" s="54"/>
    </row>
    <row r="1508" spans="2:31" x14ac:dyDescent="0.3">
      <c r="B1508" s="4" t="s">
        <v>70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26.094999999999985</v>
      </c>
      <c r="N1508" s="45">
        <v>76.449999999999903</v>
      </c>
      <c r="O1508" s="44">
        <v>7.4933333333333341</v>
      </c>
      <c r="P1508" s="45">
        <v>96.680000000000049</v>
      </c>
      <c r="Q1508" s="44">
        <v>57.468000000000046</v>
      </c>
      <c r="R1508" s="45">
        <v>99.39999999999992</v>
      </c>
      <c r="S1508" s="44">
        <v>102.94999999999989</v>
      </c>
      <c r="T1508" s="45">
        <v>35.269999999999989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6"/>
        <v>501.8063333333331</v>
      </c>
      <c r="AE1508" s="54"/>
    </row>
    <row r="1509" spans="2:31" x14ac:dyDescent="0.3">
      <c r="B1509" s="4" t="s">
        <v>71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14.092499999999998</v>
      </c>
      <c r="N1509" s="45">
        <v>30.833833333333342</v>
      </c>
      <c r="O1509" s="44">
        <v>1.7903333333333336</v>
      </c>
      <c r="P1509" s="45">
        <v>4.7796666666666656</v>
      </c>
      <c r="Q1509" s="44">
        <v>0</v>
      </c>
      <c r="R1509" s="45">
        <v>0</v>
      </c>
      <c r="S1509" s="44">
        <v>5.0526666666666662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6"/>
        <v>56.549000000000007</v>
      </c>
      <c r="AE1509" s="54"/>
    </row>
    <row r="1510" spans="2:31" x14ac:dyDescent="0.3">
      <c r="B1510" s="4" t="s">
        <v>72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6"/>
        <v>0</v>
      </c>
      <c r="AE1510" s="54"/>
    </row>
    <row r="1511" spans="2:31" x14ac:dyDescent="0.3">
      <c r="B1511" s="4" t="s">
        <v>73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16.440833333333341</v>
      </c>
      <c r="N1511" s="45">
        <v>12.690166666666657</v>
      </c>
      <c r="O1511" s="44">
        <v>0.83299999999999985</v>
      </c>
      <c r="P1511" s="45">
        <v>5.6598333333333395</v>
      </c>
      <c r="Q1511" s="44">
        <v>2.8528333333333324</v>
      </c>
      <c r="R1511" s="45">
        <v>19.745000000000005</v>
      </c>
      <c r="S1511" s="44">
        <v>21.839333333333332</v>
      </c>
      <c r="T1511" s="45">
        <v>8.346333333333332</v>
      </c>
      <c r="U1511" s="44">
        <v>0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6"/>
        <v>88.407333333333341</v>
      </c>
      <c r="AE1511" s="54"/>
    </row>
    <row r="1512" spans="2:31" x14ac:dyDescent="0.3">
      <c r="B1512" s="4" t="s">
        <v>74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0.45083333333333331</v>
      </c>
      <c r="N1512" s="45">
        <v>8.3660000000000032</v>
      </c>
      <c r="O1512" s="44">
        <v>0.94700000000000017</v>
      </c>
      <c r="P1512" s="45">
        <v>11.473666666666661</v>
      </c>
      <c r="Q1512" s="44">
        <v>6.9076666666666675</v>
      </c>
      <c r="R1512" s="45">
        <v>16.00616666666668</v>
      </c>
      <c r="S1512" s="44">
        <v>16.196166666666674</v>
      </c>
      <c r="T1512" s="45">
        <v>5.4504999999999999</v>
      </c>
      <c r="U1512" s="44">
        <v>0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6"/>
        <v>65.798000000000016</v>
      </c>
      <c r="AE1512" s="54"/>
    </row>
    <row r="1513" spans="2:31" x14ac:dyDescent="0.3">
      <c r="B1513" s="4" t="s">
        <v>75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7.5255000000000001</v>
      </c>
      <c r="N1513" s="45">
        <v>23.472666666666655</v>
      </c>
      <c r="O1513" s="44">
        <v>7.1115000000000004</v>
      </c>
      <c r="P1513" s="45">
        <v>70.567666666666668</v>
      </c>
      <c r="Q1513" s="44">
        <v>34.767000000000003</v>
      </c>
      <c r="R1513" s="45">
        <v>23.534333333333329</v>
      </c>
      <c r="S1513" s="44">
        <v>11.966166666666673</v>
      </c>
      <c r="T1513" s="45">
        <v>3.5213333333333336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6"/>
        <v>182.46616666666668</v>
      </c>
      <c r="AE1513" s="54"/>
    </row>
    <row r="1514" spans="2:31" x14ac:dyDescent="0.3">
      <c r="B1514" s="4" t="s">
        <v>76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16.9695</v>
      </c>
      <c r="N1514" s="45">
        <v>33.256833333333333</v>
      </c>
      <c r="O1514" s="44">
        <v>2.2261666666666668</v>
      </c>
      <c r="P1514" s="45">
        <v>24.438833333333331</v>
      </c>
      <c r="Q1514" s="44">
        <v>15.741999999999994</v>
      </c>
      <c r="R1514" s="45">
        <v>30.819666666666663</v>
      </c>
      <c r="S1514" s="44">
        <v>30.837833333333336</v>
      </c>
      <c r="T1514" s="45">
        <v>10.725166666666667</v>
      </c>
      <c r="U1514" s="44">
        <v>0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6"/>
        <v>165.01599999999996</v>
      </c>
      <c r="AE1514" s="54"/>
    </row>
    <row r="1515" spans="2:31" x14ac:dyDescent="0.3">
      <c r="B1515" s="4" t="s">
        <v>77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2.2160000000000002</v>
      </c>
      <c r="N1515" s="45">
        <v>4.2146666666666688</v>
      </c>
      <c r="O1515" s="44">
        <v>0.43766666666666637</v>
      </c>
      <c r="P1515" s="45">
        <v>4.6086666666666671</v>
      </c>
      <c r="Q1515" s="44">
        <v>3.653833333333333</v>
      </c>
      <c r="R1515" s="45">
        <v>10.068333333333332</v>
      </c>
      <c r="S1515" s="44">
        <v>7.9506666666666694</v>
      </c>
      <c r="T1515" s="45">
        <v>2.3665000000000003</v>
      </c>
      <c r="U1515" s="44">
        <v>0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6"/>
        <v>35.516333333333336</v>
      </c>
      <c r="AE1515" s="54"/>
    </row>
    <row r="1516" spans="2:31" x14ac:dyDescent="0.3">
      <c r="B1516" s="4" t="s">
        <v>78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6"/>
        <v>0</v>
      </c>
      <c r="AE1516" s="54"/>
    </row>
    <row r="1517" spans="2:31" x14ac:dyDescent="0.3">
      <c r="B1517" s="4" t="s">
        <v>79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0</v>
      </c>
      <c r="N1517" s="45">
        <v>0</v>
      </c>
      <c r="O1517" s="44">
        <v>0</v>
      </c>
      <c r="P1517" s="45">
        <v>0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6"/>
        <v>0</v>
      </c>
      <c r="AE1517" s="54"/>
    </row>
    <row r="1518" spans="2:31" x14ac:dyDescent="0.3">
      <c r="B1518" s="4" t="s">
        <v>80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</v>
      </c>
      <c r="N1518" s="45">
        <v>0</v>
      </c>
      <c r="O1518" s="44">
        <v>0</v>
      </c>
      <c r="P1518" s="45">
        <v>0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6"/>
        <v>0</v>
      </c>
      <c r="AE1518" s="54"/>
    </row>
    <row r="1519" spans="2:31" x14ac:dyDescent="0.3">
      <c r="B1519" s="4" t="s">
        <v>88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6"/>
        <v>0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0.89650000000000063</v>
      </c>
      <c r="N1520" s="45">
        <v>1.8118333333333332</v>
      </c>
      <c r="O1520" s="44">
        <v>0.22999999999999995</v>
      </c>
      <c r="P1520" s="45">
        <v>7.0313333333333343</v>
      </c>
      <c r="Q1520" s="44">
        <v>4.3991666666666669</v>
      </c>
      <c r="R1520" s="45">
        <v>7.8486666666666691</v>
      </c>
      <c r="S1520" s="44">
        <v>7.3708333333333291</v>
      </c>
      <c r="T1520" s="45">
        <v>2.2863333333333329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6"/>
        <v>31.874666666666666</v>
      </c>
      <c r="AE1520" s="54"/>
    </row>
    <row r="1521" spans="2:31" x14ac:dyDescent="0.3">
      <c r="B1521" s="4" t="s">
        <v>94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102.55099999999997</v>
      </c>
      <c r="N1521" s="45">
        <v>108.54683333333337</v>
      </c>
      <c r="O1521" s="44">
        <v>9.6653333333333329</v>
      </c>
      <c r="P1521" s="45">
        <v>97.2</v>
      </c>
      <c r="Q1521" s="44">
        <v>67.895666666666656</v>
      </c>
      <c r="R1521" s="45">
        <v>109.1</v>
      </c>
      <c r="S1521" s="44">
        <v>95.134833333333333</v>
      </c>
      <c r="T1521" s="45">
        <v>23.140500000000007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6"/>
        <v>613.23416666666662</v>
      </c>
      <c r="AE1521" s="54"/>
    </row>
    <row r="1522" spans="2:31" x14ac:dyDescent="0.3">
      <c r="B1522" s="4" t="s">
        <v>95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7.4731666666666658</v>
      </c>
      <c r="N1522" s="45">
        <v>1.7195</v>
      </c>
      <c r="O1522" s="44">
        <v>1.0643333333333334</v>
      </c>
      <c r="P1522" s="45">
        <v>0</v>
      </c>
      <c r="Q1522" s="44">
        <v>0</v>
      </c>
      <c r="R1522" s="45">
        <v>5.5798333333333359</v>
      </c>
      <c r="S1522" s="44">
        <v>9.5158333333333314</v>
      </c>
      <c r="T1522" s="45">
        <v>3.0823333333333327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6"/>
        <v>28.434999999999995</v>
      </c>
      <c r="AE1522" s="54"/>
    </row>
    <row r="1523" spans="2:31" x14ac:dyDescent="0.3">
      <c r="B1523" s="4" t="s">
        <v>96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6.2335000000000012</v>
      </c>
      <c r="N1523" s="45">
        <v>29.162333333333311</v>
      </c>
      <c r="O1523" s="44">
        <v>1.9343333333333332</v>
      </c>
      <c r="P1523" s="45">
        <v>32.544833333333351</v>
      </c>
      <c r="Q1523" s="44">
        <v>19.132333333333332</v>
      </c>
      <c r="R1523" s="45">
        <v>40.615833333333327</v>
      </c>
      <c r="S1523" s="44">
        <v>37.421333333333344</v>
      </c>
      <c r="T1523" s="45">
        <v>10.200833333333332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6"/>
        <v>177.24533333333332</v>
      </c>
      <c r="AE1523" s="54"/>
    </row>
    <row r="1524" spans="2:31" x14ac:dyDescent="0.3">
      <c r="B1524" s="4" t="s">
        <v>102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26.592833333333328</v>
      </c>
      <c r="N1524" s="45">
        <v>58.542333333333332</v>
      </c>
      <c r="O1524" s="44">
        <v>1.9001666666666666</v>
      </c>
      <c r="P1524" s="45">
        <v>12.696833333333327</v>
      </c>
      <c r="Q1524" s="44">
        <v>3.6090000000000004</v>
      </c>
      <c r="R1524" s="45">
        <v>0.4485000000000004</v>
      </c>
      <c r="S1524" s="44">
        <v>10.213833333333334</v>
      </c>
      <c r="T1524" s="45">
        <v>14.282333333333334</v>
      </c>
      <c r="U1524" s="44">
        <v>0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6"/>
        <v>128.2858333333333</v>
      </c>
      <c r="AE1524" s="54"/>
    </row>
    <row r="1525" spans="2:31" x14ac:dyDescent="0.3">
      <c r="B1525" s="4" t="s">
        <v>103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6"/>
        <v>0</v>
      </c>
      <c r="AE1525" s="54"/>
    </row>
    <row r="1526" spans="2:31" x14ac:dyDescent="0.3">
      <c r="B1526" s="4" t="s">
        <v>104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5.1563333333333325</v>
      </c>
      <c r="N1526" s="45">
        <v>16.798833333333327</v>
      </c>
      <c r="O1526" s="44">
        <v>1.6260000000000001</v>
      </c>
      <c r="P1526" s="45">
        <v>15.567500000000001</v>
      </c>
      <c r="Q1526" s="44">
        <v>9.6878333333333355</v>
      </c>
      <c r="R1526" s="45">
        <v>19.527333333333321</v>
      </c>
      <c r="S1526" s="44">
        <v>19.617499999999996</v>
      </c>
      <c r="T1526" s="45">
        <v>6.1360000000000001</v>
      </c>
      <c r="U1526" s="44">
        <v>0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6"/>
        <v>94.117333333333306</v>
      </c>
      <c r="AE1526" s="54"/>
    </row>
    <row r="1527" spans="2:31" x14ac:dyDescent="0.3">
      <c r="B1527" s="4" t="s">
        <v>113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6"/>
        <v>0</v>
      </c>
      <c r="AE1527" s="54"/>
    </row>
    <row r="1528" spans="2:31" x14ac:dyDescent="0.3">
      <c r="B1528" s="4" t="s">
        <v>115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6"/>
        <v>0</v>
      </c>
      <c r="AE1528" s="54"/>
    </row>
    <row r="1529" spans="2:31" x14ac:dyDescent="0.3">
      <c r="B1529" s="4" t="s">
        <v>116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6"/>
        <v>0</v>
      </c>
      <c r="AE1529" s="54"/>
    </row>
    <row r="1530" spans="2:31" x14ac:dyDescent="0.3">
      <c r="B1530" s="4" t="s">
        <v>117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6.6171666666666642</v>
      </c>
      <c r="N1530" s="45">
        <v>15.311166666666669</v>
      </c>
      <c r="O1530" s="44">
        <v>0.28383333333333322</v>
      </c>
      <c r="P1530" s="45">
        <v>10.579666666666663</v>
      </c>
      <c r="Q1530" s="44">
        <v>5.9178333333333315</v>
      </c>
      <c r="R1530" s="45">
        <v>17.602000000000011</v>
      </c>
      <c r="S1530" s="44">
        <v>19.207666666666672</v>
      </c>
      <c r="T1530" s="45">
        <v>8.1675000000000004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6"/>
        <v>83.686833333333354</v>
      </c>
      <c r="AE1530" s="54"/>
    </row>
    <row r="1531" spans="2:31" x14ac:dyDescent="0.3">
      <c r="B1531" s="4" t="s">
        <v>119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2.2666666666666675E-2</v>
      </c>
      <c r="N1531" s="45">
        <v>4.0000000000000022E-2</v>
      </c>
      <c r="O1531" s="44">
        <v>3.3333333333333335E-3</v>
      </c>
      <c r="P1531" s="45">
        <v>4.0000000000000022E-2</v>
      </c>
      <c r="Q1531" s="44">
        <v>2.4000000000000011E-2</v>
      </c>
      <c r="R1531" s="45">
        <v>4.0000000000000022E-2</v>
      </c>
      <c r="S1531" s="44">
        <v>3.0000000000000023E-2</v>
      </c>
      <c r="T1531" s="45">
        <v>1.3333333333333336E-2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6"/>
        <v>0.21333333333333346</v>
      </c>
      <c r="AE1531" s="54"/>
    </row>
    <row r="1532" spans="2:31" x14ac:dyDescent="0.3">
      <c r="B1532" s="4" t="s">
        <v>120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60.449999999999996</v>
      </c>
      <c r="N1532" s="45">
        <v>97.07</v>
      </c>
      <c r="O1532" s="44">
        <v>96.57</v>
      </c>
      <c r="P1532" s="45">
        <v>51.699999999999989</v>
      </c>
      <c r="Q1532" s="44">
        <v>77.58</v>
      </c>
      <c r="R1532" s="45">
        <v>77.859999999999985</v>
      </c>
      <c r="S1532" s="44">
        <v>76.649999999999991</v>
      </c>
      <c r="T1532" s="45">
        <v>80.59</v>
      </c>
      <c r="U1532" s="44">
        <v>0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6"/>
        <v>618.46999999999991</v>
      </c>
      <c r="AE1532" s="54"/>
    </row>
    <row r="1533" spans="2:31" x14ac:dyDescent="0.3">
      <c r="B1533" s="4" t="s">
        <v>122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0.81716666666666649</v>
      </c>
      <c r="N1533" s="45">
        <v>1.2740000000000002</v>
      </c>
      <c r="O1533" s="44">
        <v>0.23549999999999996</v>
      </c>
      <c r="P1533" s="45">
        <v>1.2445000000000002</v>
      </c>
      <c r="Q1533" s="44">
        <v>1.0000000000000004</v>
      </c>
      <c r="R1533" s="45">
        <v>2.0518333333333341</v>
      </c>
      <c r="S1533" s="44">
        <v>1.5318333333333336</v>
      </c>
      <c r="T1533" s="45">
        <v>0.46849999999999992</v>
      </c>
      <c r="U1533" s="44">
        <v>0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6"/>
        <v>8.6233333333333348</v>
      </c>
      <c r="AE1533" s="54"/>
    </row>
    <row r="1534" spans="2:31" x14ac:dyDescent="0.3">
      <c r="B1534" s="4" t="s">
        <v>127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23.611166666666673</v>
      </c>
      <c r="N1534" s="45">
        <v>92.946000000000041</v>
      </c>
      <c r="O1534" s="44">
        <v>14.168333333333331</v>
      </c>
      <c r="P1534" s="45">
        <v>152.13050000000004</v>
      </c>
      <c r="Q1534" s="44">
        <v>92.776499999999984</v>
      </c>
      <c r="R1534" s="45">
        <v>156.6346666666667</v>
      </c>
      <c r="S1534" s="44">
        <v>131.16133333333335</v>
      </c>
      <c r="T1534" s="45">
        <v>35.607833333333339</v>
      </c>
      <c r="U1534" s="44">
        <v>0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>SUM(E1534:AB1534)</f>
        <v>699.03633333333346</v>
      </c>
      <c r="AE1534" s="54"/>
    </row>
    <row r="1535" spans="2:31" x14ac:dyDescent="0.3">
      <c r="B1535" s="4" t="s">
        <v>301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0</v>
      </c>
      <c r="Q1535" s="44">
        <v>0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>SUM(E1535:AB1535)</f>
        <v>0</v>
      </c>
      <c r="AE1535" s="54"/>
    </row>
    <row r="1536" spans="2:31" x14ac:dyDescent="0.3">
      <c r="B1536" s="4" t="s">
        <v>302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7.6555000000000009</v>
      </c>
      <c r="N1536" s="45">
        <v>0</v>
      </c>
      <c r="O1536" s="44">
        <v>6.6666666666666729E-4</v>
      </c>
      <c r="P1536" s="45">
        <v>3.3333333333333365E-4</v>
      </c>
      <c r="Q1536" s="44">
        <v>3.1999999999999994E-2</v>
      </c>
      <c r="R1536" s="45">
        <v>1.6166666666666597E-2</v>
      </c>
      <c r="S1536" s="44">
        <v>0</v>
      </c>
      <c r="T1536" s="45">
        <v>0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>SUM(E1536:AB1536)</f>
        <v>7.7046666666666681</v>
      </c>
      <c r="AE1536" s="54"/>
    </row>
    <row r="1537" spans="2:31" x14ac:dyDescent="0.3">
      <c r="B1537" s="4" t="s">
        <v>303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ref="AD1537:AD1540" si="387">SUM(E1537:AB1537)</f>
        <v>0</v>
      </c>
      <c r="AE1537" s="54"/>
    </row>
    <row r="1538" spans="2:31" x14ac:dyDescent="0.3">
      <c r="B1538" s="4" t="s">
        <v>306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7"/>
        <v>0</v>
      </c>
      <c r="AE1538" s="54"/>
    </row>
    <row r="1539" spans="2:31" x14ac:dyDescent="0.3">
      <c r="B1539" s="4" t="s">
        <v>307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6.6221666666666668</v>
      </c>
      <c r="N1539" s="45">
        <v>42.60049999999999</v>
      </c>
      <c r="O1539" s="44">
        <v>3.744333333333334</v>
      </c>
      <c r="P1539" s="45">
        <v>45.851166666666664</v>
      </c>
      <c r="Q1539" s="44">
        <v>25.258500000000002</v>
      </c>
      <c r="R1539" s="45">
        <v>38.449166666666684</v>
      </c>
      <c r="S1539" s="44">
        <v>37.519333333333329</v>
      </c>
      <c r="T1539" s="45">
        <v>11.01183333333333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388">SUM(E1539:AB1539)</f>
        <v>211.05699999999999</v>
      </c>
      <c r="AE1539" s="54"/>
    </row>
    <row r="1540" spans="2:31" x14ac:dyDescent="0.3">
      <c r="B1540" s="4" t="s">
        <v>318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1.720999999999995</v>
      </c>
      <c r="S1540" s="44">
        <v>1.7533333333333354</v>
      </c>
      <c r="T1540" s="45">
        <v>0.29783333333333284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7"/>
        <v>3.7721666666666631</v>
      </c>
      <c r="AE1540" s="54"/>
    </row>
    <row r="1541" spans="2:31" x14ac:dyDescent="0.3">
      <c r="B1541" s="4" t="s">
        <v>319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>SUM(E1541:AB1541)</f>
        <v>0</v>
      </c>
      <c r="AE1541" s="54"/>
    </row>
    <row r="1542" spans="2:31" x14ac:dyDescent="0.3">
      <c r="B1542" s="12" t="s">
        <v>2</v>
      </c>
      <c r="C1542" s="12"/>
      <c r="D1542" s="12"/>
      <c r="E1542" s="13">
        <f>SUM(E1471:E1541)</f>
        <v>0</v>
      </c>
      <c r="F1542" s="13">
        <f t="shared" ref="F1542" si="389">SUM(F1471:F1541)</f>
        <v>0</v>
      </c>
      <c r="G1542" s="13">
        <f t="shared" ref="G1542" si="390">SUM(G1471:G1541)</f>
        <v>0</v>
      </c>
      <c r="H1542" s="13">
        <f t="shared" ref="H1542" si="391">SUM(H1471:H1541)</f>
        <v>0</v>
      </c>
      <c r="I1542" s="13">
        <f t="shared" ref="I1542" si="392">SUM(I1471:I1541)</f>
        <v>0</v>
      </c>
      <c r="J1542" s="13">
        <f t="shared" ref="J1542" si="393">SUM(J1471:J1541)</f>
        <v>0</v>
      </c>
      <c r="K1542" s="13">
        <f t="shared" ref="K1542" si="394">SUM(K1471:K1541)</f>
        <v>0</v>
      </c>
      <c r="L1542" s="13">
        <f t="shared" ref="L1542" si="395">SUM(L1471:L1541)</f>
        <v>0</v>
      </c>
      <c r="M1542" s="13">
        <f t="shared" ref="M1542" si="396">SUM(M1471:M1541)</f>
        <v>583.72933333333322</v>
      </c>
      <c r="N1542" s="13">
        <f t="shared" ref="N1542" si="397">SUM(N1471:N1541)</f>
        <v>1228.9899999999998</v>
      </c>
      <c r="O1542" s="13">
        <f t="shared" ref="O1542" si="398">SUM(O1471:O1541)</f>
        <v>208.96566666666669</v>
      </c>
      <c r="P1542" s="13">
        <f t="shared" ref="P1542" si="399">SUM(P1471:P1541)</f>
        <v>1164.084166666667</v>
      </c>
      <c r="Q1542" s="13">
        <f t="shared" ref="Q1542" si="400">SUM(Q1471:Q1541)</f>
        <v>811.95616666666683</v>
      </c>
      <c r="R1542" s="13">
        <f t="shared" ref="R1542" si="401">SUM(R1471:R1541)</f>
        <v>1281.0551666666665</v>
      </c>
      <c r="S1542" s="13">
        <f t="shared" ref="S1542" si="402">SUM(S1471:S1541)</f>
        <v>1239.0938333333334</v>
      </c>
      <c r="T1542" s="13">
        <f t="shared" ref="T1542" si="403">SUM(T1471:T1541)</f>
        <v>519.79250000000002</v>
      </c>
      <c r="U1542" s="13">
        <f t="shared" ref="U1542" si="404">SUM(U1471:U1541)</f>
        <v>0</v>
      </c>
      <c r="V1542" s="13">
        <f t="shared" ref="V1542" si="405">SUM(V1471:V1541)</f>
        <v>0</v>
      </c>
      <c r="W1542" s="13">
        <f t="shared" ref="W1542" si="406">SUM(W1471:W1541)</f>
        <v>0</v>
      </c>
      <c r="X1542" s="13">
        <f t="shared" ref="X1542" si="407">SUM(X1471:X1541)</f>
        <v>0</v>
      </c>
      <c r="Y1542" s="13">
        <f t="shared" ref="Y1542" si="408">SUM(Y1471:Y1541)</f>
        <v>0</v>
      </c>
      <c r="Z1542" s="13">
        <f t="shared" ref="Z1542" si="409">SUM(Z1471:Z1541)</f>
        <v>0</v>
      </c>
      <c r="AA1542" s="13">
        <f t="shared" ref="AA1542" si="410">SUM(AA1471:AA1541)</f>
        <v>0</v>
      </c>
      <c r="AB1542" s="13">
        <f t="shared" ref="AB1542" si="411">SUM(AB1471:AB1541)</f>
        <v>0</v>
      </c>
      <c r="AC1542" s="116">
        <f>SUM(AC1471:AE1541)</f>
        <v>7037.6668333333337</v>
      </c>
      <c r="AD1542" s="116"/>
      <c r="AE1542" s="116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14"/>
      <c r="C1544" s="15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2:31" x14ac:dyDescent="0.3">
      <c r="B1545" s="8">
        <f>'Resumen-Mensual'!$Y$26</f>
        <v>45768</v>
      </c>
    </row>
    <row r="1546" spans="2:31" x14ac:dyDescent="0.3">
      <c r="B1546" s="8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99" t="s">
        <v>2</v>
      </c>
      <c r="AD1547" s="99"/>
      <c r="AE1547" s="99"/>
    </row>
    <row r="1548" spans="2:31" x14ac:dyDescent="0.3">
      <c r="B1548" s="14" t="s">
        <v>37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6"/>
      <c r="AD1548" s="57">
        <f>SUM(E1548:AB1548)</f>
        <v>0</v>
      </c>
      <c r="AE1548" s="56"/>
    </row>
    <row r="1549" spans="2:31" x14ac:dyDescent="0.3">
      <c r="B1549" s="14" t="s">
        <v>38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>SUM(E1549:AB1549)</f>
        <v>0</v>
      </c>
      <c r="AE1549" s="54"/>
    </row>
    <row r="1550" spans="2:31" x14ac:dyDescent="0.3">
      <c r="B1550" s="14" t="s">
        <v>39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</v>
      </c>
      <c r="N1550" s="45">
        <v>0</v>
      </c>
      <c r="O1550" s="44">
        <v>0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ref="AD1550:AD1611" si="412">SUM(E1550:AB1550)</f>
        <v>0</v>
      </c>
      <c r="AE1550" s="54"/>
    </row>
    <row r="1551" spans="2:31" x14ac:dyDescent="0.3">
      <c r="B1551" s="14" t="s">
        <v>40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0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412"/>
        <v>0</v>
      </c>
      <c r="AE1551" s="54"/>
    </row>
    <row r="1552" spans="2:31" x14ac:dyDescent="0.3">
      <c r="B1552" s="14" t="s">
        <v>41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0</v>
      </c>
      <c r="P1552" s="45">
        <v>0</v>
      </c>
      <c r="Q1552" s="44">
        <v>0</v>
      </c>
      <c r="R1552" s="45">
        <v>0</v>
      </c>
      <c r="S1552" s="44">
        <v>0</v>
      </c>
      <c r="T1552" s="45">
        <v>0</v>
      </c>
      <c r="U1552" s="44">
        <v>0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412"/>
        <v>0</v>
      </c>
      <c r="AE1552" s="54"/>
    </row>
    <row r="1553" spans="2:31" x14ac:dyDescent="0.3">
      <c r="B1553" s="14" t="s">
        <v>42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412"/>
        <v>0</v>
      </c>
      <c r="AE1553" s="54"/>
    </row>
    <row r="1554" spans="2:31" x14ac:dyDescent="0.3">
      <c r="B1554" s="14" t="s">
        <v>43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412"/>
        <v>0</v>
      </c>
      <c r="AE1554" s="54"/>
    </row>
    <row r="1555" spans="2:31" x14ac:dyDescent="0.3">
      <c r="B1555" s="14" t="s">
        <v>44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</v>
      </c>
      <c r="O1555" s="44">
        <v>0</v>
      </c>
      <c r="P1555" s="45">
        <v>0</v>
      </c>
      <c r="Q1555" s="44">
        <v>0</v>
      </c>
      <c r="R1555" s="45">
        <v>0</v>
      </c>
      <c r="S1555" s="44">
        <v>0</v>
      </c>
      <c r="T1555" s="45">
        <v>0</v>
      </c>
      <c r="U1555" s="44">
        <v>0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412"/>
        <v>0</v>
      </c>
      <c r="AE1555" s="54"/>
    </row>
    <row r="1556" spans="2:31" x14ac:dyDescent="0.3">
      <c r="B1556" s="14" t="s">
        <v>45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412"/>
        <v>0</v>
      </c>
      <c r="AE1556" s="54"/>
    </row>
    <row r="1557" spans="2:31" x14ac:dyDescent="0.3">
      <c r="B1557" s="14" t="s">
        <v>46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412"/>
        <v>0</v>
      </c>
      <c r="AE1557" s="54"/>
    </row>
    <row r="1558" spans="2:31" x14ac:dyDescent="0.3">
      <c r="B1558" s="14" t="s">
        <v>47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412"/>
        <v>0</v>
      </c>
      <c r="AE1558" s="54"/>
    </row>
    <row r="1559" spans="2:31" x14ac:dyDescent="0.3">
      <c r="B1559" s="14" t="s">
        <v>48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412"/>
        <v>0</v>
      </c>
      <c r="AE1559" s="54"/>
    </row>
    <row r="1560" spans="2:31" x14ac:dyDescent="0.3">
      <c r="B1560" s="14" t="s">
        <v>49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</v>
      </c>
      <c r="P1560" s="45">
        <v>0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412"/>
        <v>0</v>
      </c>
      <c r="AE1560" s="54"/>
    </row>
    <row r="1561" spans="2:31" x14ac:dyDescent="0.3">
      <c r="B1561" s="14" t="s">
        <v>50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412"/>
        <v>0</v>
      </c>
      <c r="AE1561" s="54"/>
    </row>
    <row r="1562" spans="2:31" x14ac:dyDescent="0.3">
      <c r="B1562" s="14" t="s">
        <v>109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</v>
      </c>
      <c r="N1562" s="45">
        <v>0</v>
      </c>
      <c r="O1562" s="44">
        <v>0</v>
      </c>
      <c r="P1562" s="45">
        <v>0</v>
      </c>
      <c r="Q1562" s="44">
        <v>0</v>
      </c>
      <c r="R1562" s="45">
        <v>0</v>
      </c>
      <c r="S1562" s="44">
        <v>0</v>
      </c>
      <c r="T1562" s="45">
        <v>0</v>
      </c>
      <c r="U1562" s="44">
        <v>0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412"/>
        <v>0</v>
      </c>
      <c r="AE1562" s="54"/>
    </row>
    <row r="1563" spans="2:31" x14ac:dyDescent="0.3">
      <c r="B1563" s="14" t="s">
        <v>51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</v>
      </c>
      <c r="N1563" s="45">
        <v>0</v>
      </c>
      <c r="O1563" s="44">
        <v>0</v>
      </c>
      <c r="P1563" s="45">
        <v>0</v>
      </c>
      <c r="Q1563" s="44">
        <v>0</v>
      </c>
      <c r="R1563" s="45">
        <v>0</v>
      </c>
      <c r="S1563" s="44">
        <v>0</v>
      </c>
      <c r="T1563" s="45">
        <v>0</v>
      </c>
      <c r="U1563" s="44">
        <v>0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412"/>
        <v>0</v>
      </c>
      <c r="AE1563" s="54"/>
    </row>
    <row r="1564" spans="2:31" x14ac:dyDescent="0.3">
      <c r="B1564" s="14" t="s">
        <v>52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0</v>
      </c>
      <c r="N1564" s="45">
        <v>0</v>
      </c>
      <c r="O1564" s="44">
        <v>0</v>
      </c>
      <c r="P1564" s="45">
        <v>0</v>
      </c>
      <c r="Q1564" s="44">
        <v>0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412"/>
        <v>0</v>
      </c>
      <c r="AE1564" s="54"/>
    </row>
    <row r="1565" spans="2:31" x14ac:dyDescent="0.3">
      <c r="B1565" s="14" t="s">
        <v>53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412"/>
        <v>0</v>
      </c>
      <c r="AE1565" s="54"/>
    </row>
    <row r="1566" spans="2:31" x14ac:dyDescent="0.3">
      <c r="B1566" s="14" t="s">
        <v>54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0</v>
      </c>
      <c r="N1566" s="45">
        <v>0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412"/>
        <v>0</v>
      </c>
      <c r="AE1566" s="54"/>
    </row>
    <row r="1567" spans="2:31" x14ac:dyDescent="0.3">
      <c r="B1567" s="4" t="s">
        <v>55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0</v>
      </c>
      <c r="N1567" s="45">
        <v>0</v>
      </c>
      <c r="O1567" s="44">
        <v>0</v>
      </c>
      <c r="P1567" s="45">
        <v>0</v>
      </c>
      <c r="Q1567" s="44">
        <v>0</v>
      </c>
      <c r="R1567" s="45">
        <v>0</v>
      </c>
      <c r="S1567" s="44">
        <v>0</v>
      </c>
      <c r="T1567" s="45">
        <v>0</v>
      </c>
      <c r="U1567" s="44">
        <v>0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412"/>
        <v>0</v>
      </c>
      <c r="AE1567" s="54"/>
    </row>
    <row r="1568" spans="2:31" x14ac:dyDescent="0.3">
      <c r="B1568" s="4" t="s">
        <v>56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0</v>
      </c>
      <c r="N1568" s="45">
        <v>0</v>
      </c>
      <c r="O1568" s="44">
        <v>0</v>
      </c>
      <c r="P1568" s="45">
        <v>0</v>
      </c>
      <c r="Q1568" s="44">
        <v>0</v>
      </c>
      <c r="R1568" s="45">
        <v>0</v>
      </c>
      <c r="S1568" s="44">
        <v>0</v>
      </c>
      <c r="T1568" s="45">
        <v>0</v>
      </c>
      <c r="U1568" s="44">
        <v>0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412"/>
        <v>0</v>
      </c>
      <c r="AE1568" s="54"/>
    </row>
    <row r="1569" spans="2:31" x14ac:dyDescent="0.3">
      <c r="B1569" s="4" t="s">
        <v>110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0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412"/>
        <v>0</v>
      </c>
      <c r="AE1569" s="54"/>
    </row>
    <row r="1570" spans="2:31" x14ac:dyDescent="0.3">
      <c r="B1570" s="4" t="s">
        <v>57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0</v>
      </c>
      <c r="O1570" s="44">
        <v>0</v>
      </c>
      <c r="P1570" s="45">
        <v>0</v>
      </c>
      <c r="Q1570" s="44">
        <v>0</v>
      </c>
      <c r="R1570" s="45">
        <v>0</v>
      </c>
      <c r="S1570" s="44">
        <v>0</v>
      </c>
      <c r="T1570" s="45">
        <v>0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412"/>
        <v>0</v>
      </c>
      <c r="AE1570" s="54"/>
    </row>
    <row r="1571" spans="2:31" x14ac:dyDescent="0.3">
      <c r="B1571" s="4" t="s">
        <v>58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2"/>
        <v>0</v>
      </c>
      <c r="AE1571" s="54"/>
    </row>
    <row r="1572" spans="2:31" x14ac:dyDescent="0.3">
      <c r="B1572" s="4" t="s">
        <v>111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0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2"/>
        <v>0</v>
      </c>
      <c r="AE1572" s="54"/>
    </row>
    <row r="1573" spans="2:31" x14ac:dyDescent="0.3">
      <c r="B1573" s="4" t="s">
        <v>59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2"/>
        <v>0</v>
      </c>
      <c r="AE1573" s="54"/>
    </row>
    <row r="1574" spans="2:31" x14ac:dyDescent="0.3">
      <c r="B1574" s="4" t="s">
        <v>60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0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2"/>
        <v>0</v>
      </c>
      <c r="AE1574" s="54"/>
    </row>
    <row r="1575" spans="2:31" x14ac:dyDescent="0.3">
      <c r="B1575" s="4" t="s">
        <v>61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0</v>
      </c>
      <c r="O1575" s="44">
        <v>0</v>
      </c>
      <c r="P1575" s="45">
        <v>0</v>
      </c>
      <c r="Q1575" s="44">
        <v>0</v>
      </c>
      <c r="R1575" s="45">
        <v>0</v>
      </c>
      <c r="S1575" s="44">
        <v>0</v>
      </c>
      <c r="T1575" s="45">
        <v>0</v>
      </c>
      <c r="U1575" s="44">
        <v>0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2"/>
        <v>0</v>
      </c>
      <c r="AE1575" s="54"/>
    </row>
    <row r="1576" spans="2:31" x14ac:dyDescent="0.3">
      <c r="B1576" s="4" t="s">
        <v>62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</v>
      </c>
      <c r="N1576" s="45">
        <v>0</v>
      </c>
      <c r="O1576" s="44">
        <v>0</v>
      </c>
      <c r="P1576" s="45">
        <v>0</v>
      </c>
      <c r="Q1576" s="44">
        <v>0</v>
      </c>
      <c r="R1576" s="45">
        <v>0</v>
      </c>
      <c r="S1576" s="44">
        <v>0</v>
      </c>
      <c r="T1576" s="45">
        <v>0</v>
      </c>
      <c r="U1576" s="44">
        <v>0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2"/>
        <v>0</v>
      </c>
      <c r="AE1576" s="54"/>
    </row>
    <row r="1577" spans="2:31" x14ac:dyDescent="0.3">
      <c r="B1577" s="4" t="s">
        <v>63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</v>
      </c>
      <c r="P1577" s="45">
        <v>0</v>
      </c>
      <c r="Q1577" s="44">
        <v>0</v>
      </c>
      <c r="R1577" s="45">
        <v>0</v>
      </c>
      <c r="S1577" s="44">
        <v>0</v>
      </c>
      <c r="T1577" s="45">
        <v>0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2"/>
        <v>0</v>
      </c>
      <c r="AE1577" s="54"/>
    </row>
    <row r="1578" spans="2:31" x14ac:dyDescent="0.3">
      <c r="B1578" s="4" t="s">
        <v>64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2"/>
        <v>0</v>
      </c>
      <c r="AE1578" s="54"/>
    </row>
    <row r="1579" spans="2:31" x14ac:dyDescent="0.3">
      <c r="B1579" s="4" t="s">
        <v>112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2"/>
        <v>0</v>
      </c>
      <c r="AE1579" s="54"/>
    </row>
    <row r="1580" spans="2:31" x14ac:dyDescent="0.3">
      <c r="B1580" s="4" t="s">
        <v>65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2"/>
        <v>0</v>
      </c>
      <c r="AE1580" s="54"/>
    </row>
    <row r="1581" spans="2:31" x14ac:dyDescent="0.3">
      <c r="B1581" s="4" t="s">
        <v>66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2"/>
        <v>0</v>
      </c>
      <c r="AE1581" s="54"/>
    </row>
    <row r="1582" spans="2:31" x14ac:dyDescent="0.3">
      <c r="B1582" s="4" t="s">
        <v>67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0</v>
      </c>
      <c r="O1582" s="44">
        <v>0</v>
      </c>
      <c r="P1582" s="45">
        <v>0</v>
      </c>
      <c r="Q1582" s="44">
        <v>0</v>
      </c>
      <c r="R1582" s="45">
        <v>0</v>
      </c>
      <c r="S1582" s="44">
        <v>0</v>
      </c>
      <c r="T1582" s="45">
        <v>0</v>
      </c>
      <c r="U1582" s="44">
        <v>0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2"/>
        <v>0</v>
      </c>
      <c r="AE1582" s="54"/>
    </row>
    <row r="1583" spans="2:31" x14ac:dyDescent="0.3">
      <c r="B1583" s="4" t="s">
        <v>68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0</v>
      </c>
      <c r="N1583" s="45">
        <v>0</v>
      </c>
      <c r="O1583" s="44">
        <v>0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2"/>
        <v>0</v>
      </c>
      <c r="AE1583" s="54"/>
    </row>
    <row r="1584" spans="2:31" x14ac:dyDescent="0.3">
      <c r="B1584" s="4" t="s">
        <v>69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0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2"/>
        <v>0</v>
      </c>
      <c r="AE1584" s="54"/>
    </row>
    <row r="1585" spans="2:31" x14ac:dyDescent="0.3">
      <c r="B1585" s="4" t="s">
        <v>70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2"/>
        <v>0</v>
      </c>
      <c r="AE1585" s="54"/>
    </row>
    <row r="1586" spans="2:31" x14ac:dyDescent="0.3">
      <c r="B1586" s="4" t="s">
        <v>71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2"/>
        <v>0</v>
      </c>
      <c r="AE1586" s="54"/>
    </row>
    <row r="1587" spans="2:31" x14ac:dyDescent="0.3">
      <c r="B1587" s="4" t="s">
        <v>72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2"/>
        <v>0</v>
      </c>
      <c r="AE1587" s="54"/>
    </row>
    <row r="1588" spans="2:31" x14ac:dyDescent="0.3">
      <c r="B1588" s="4" t="s">
        <v>73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0</v>
      </c>
      <c r="N1588" s="45">
        <v>0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2"/>
        <v>0</v>
      </c>
      <c r="AE1588" s="54"/>
    </row>
    <row r="1589" spans="2:31" x14ac:dyDescent="0.3">
      <c r="B1589" s="4" t="s">
        <v>74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2"/>
        <v>0</v>
      </c>
      <c r="AE1589" s="54"/>
    </row>
    <row r="1590" spans="2:31" x14ac:dyDescent="0.3">
      <c r="B1590" s="4" t="s">
        <v>75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0</v>
      </c>
      <c r="N1590" s="45">
        <v>0</v>
      </c>
      <c r="O1590" s="44">
        <v>0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2"/>
        <v>0</v>
      </c>
      <c r="AE1590" s="54"/>
    </row>
    <row r="1591" spans="2:31" x14ac:dyDescent="0.3">
      <c r="B1591" s="4" t="s">
        <v>76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2"/>
        <v>0</v>
      </c>
      <c r="AE1591" s="54"/>
    </row>
    <row r="1592" spans="2:31" x14ac:dyDescent="0.3">
      <c r="B1592" s="4" t="s">
        <v>77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</v>
      </c>
      <c r="O1592" s="44">
        <v>0</v>
      </c>
      <c r="P1592" s="45">
        <v>0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2"/>
        <v>0</v>
      </c>
      <c r="AE1592" s="54"/>
    </row>
    <row r="1593" spans="2:31" x14ac:dyDescent="0.3">
      <c r="B1593" s="4" t="s">
        <v>78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2"/>
        <v>0</v>
      </c>
      <c r="AE1593" s="54"/>
    </row>
    <row r="1594" spans="2:31" x14ac:dyDescent="0.3">
      <c r="B1594" s="4" t="s">
        <v>79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2"/>
        <v>0</v>
      </c>
      <c r="AE1594" s="54"/>
    </row>
    <row r="1595" spans="2:31" x14ac:dyDescent="0.3">
      <c r="B1595" s="4" t="s">
        <v>80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2"/>
        <v>0</v>
      </c>
      <c r="AE1595" s="54"/>
    </row>
    <row r="1596" spans="2:31" x14ac:dyDescent="0.3">
      <c r="B1596" s="4" t="s">
        <v>88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2"/>
        <v>0</v>
      </c>
      <c r="AE1596" s="54"/>
    </row>
    <row r="1597" spans="2:31" x14ac:dyDescent="0.3">
      <c r="B1597" s="4" t="s">
        <v>97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</v>
      </c>
      <c r="O1597" s="44">
        <v>0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2"/>
        <v>0</v>
      </c>
      <c r="AE1597" s="54"/>
    </row>
    <row r="1598" spans="2:31" x14ac:dyDescent="0.3">
      <c r="B1598" s="4" t="s">
        <v>94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0</v>
      </c>
      <c r="O1598" s="44">
        <v>0</v>
      </c>
      <c r="P1598" s="45">
        <v>0</v>
      </c>
      <c r="Q1598" s="44">
        <v>0</v>
      </c>
      <c r="R1598" s="45">
        <v>0</v>
      </c>
      <c r="S1598" s="44">
        <v>0</v>
      </c>
      <c r="T1598" s="45">
        <v>0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2"/>
        <v>0</v>
      </c>
      <c r="AE1598" s="54"/>
    </row>
    <row r="1599" spans="2:31" x14ac:dyDescent="0.3">
      <c r="B1599" s="4" t="s">
        <v>95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</v>
      </c>
      <c r="N1599" s="45">
        <v>0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2"/>
        <v>0</v>
      </c>
      <c r="AE1599" s="54"/>
    </row>
    <row r="1600" spans="2:31" x14ac:dyDescent="0.3">
      <c r="B1600" s="4" t="s">
        <v>96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2"/>
        <v>0</v>
      </c>
      <c r="AE1600" s="54"/>
    </row>
    <row r="1601" spans="2:31" x14ac:dyDescent="0.3">
      <c r="B1601" s="4" t="s">
        <v>102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2"/>
        <v>0</v>
      </c>
      <c r="AE1601" s="54"/>
    </row>
    <row r="1602" spans="2:31" x14ac:dyDescent="0.3">
      <c r="B1602" s="4" t="s">
        <v>103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2"/>
        <v>0</v>
      </c>
      <c r="AE1602" s="54"/>
    </row>
    <row r="1603" spans="2:31" x14ac:dyDescent="0.3">
      <c r="B1603" s="4" t="s">
        <v>104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2"/>
        <v>0</v>
      </c>
      <c r="AE1603" s="54"/>
    </row>
    <row r="1604" spans="2:31" x14ac:dyDescent="0.3">
      <c r="B1604" s="4" t="s">
        <v>113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2"/>
        <v>0</v>
      </c>
      <c r="AE1604" s="54"/>
    </row>
    <row r="1605" spans="2:31" x14ac:dyDescent="0.3">
      <c r="B1605" s="4" t="s">
        <v>115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2"/>
        <v>0</v>
      </c>
      <c r="AE1605" s="54"/>
    </row>
    <row r="1606" spans="2:31" x14ac:dyDescent="0.3">
      <c r="B1606" s="4" t="s">
        <v>116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2"/>
        <v>0</v>
      </c>
      <c r="AE1606" s="54"/>
    </row>
    <row r="1607" spans="2:31" x14ac:dyDescent="0.3">
      <c r="B1607" s="4" t="s">
        <v>117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2"/>
        <v>0</v>
      </c>
      <c r="AE1607" s="54"/>
    </row>
    <row r="1608" spans="2:31" x14ac:dyDescent="0.3">
      <c r="B1608" s="4" t="s">
        <v>119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2"/>
        <v>0</v>
      </c>
      <c r="AE1608" s="54"/>
    </row>
    <row r="1609" spans="2:31" x14ac:dyDescent="0.3">
      <c r="B1609" s="4" t="s">
        <v>120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</v>
      </c>
      <c r="P1609" s="45">
        <v>0</v>
      </c>
      <c r="Q1609" s="44">
        <v>0</v>
      </c>
      <c r="R1609" s="45">
        <v>0</v>
      </c>
      <c r="S1609" s="44">
        <v>0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2"/>
        <v>0</v>
      </c>
      <c r="AE1609" s="54"/>
    </row>
    <row r="1610" spans="2:31" x14ac:dyDescent="0.3">
      <c r="B1610" s="4" t="s">
        <v>122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0</v>
      </c>
      <c r="P1610" s="45">
        <v>0</v>
      </c>
      <c r="Q1610" s="44">
        <v>0</v>
      </c>
      <c r="R1610" s="45">
        <v>0</v>
      </c>
      <c r="S1610" s="44">
        <v>0</v>
      </c>
      <c r="T1610" s="45">
        <v>0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2"/>
        <v>0</v>
      </c>
      <c r="AE1610" s="54"/>
    </row>
    <row r="1611" spans="2:31" x14ac:dyDescent="0.3">
      <c r="B1611" s="4" t="s">
        <v>127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0</v>
      </c>
      <c r="O1611" s="44">
        <v>0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2"/>
        <v>0</v>
      </c>
      <c r="AE1611" s="54"/>
    </row>
    <row r="1612" spans="2:31" x14ac:dyDescent="0.3">
      <c r="B1612" s="4" t="s">
        <v>301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0</v>
      </c>
      <c r="AE1612" s="54"/>
    </row>
    <row r="1613" spans="2:31" x14ac:dyDescent="0.3">
      <c r="B1613" s="4" t="s">
        <v>302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>SUM(E1613:AB1613)</f>
        <v>0</v>
      </c>
      <c r="AE1613" s="54"/>
    </row>
    <row r="1614" spans="2:31" x14ac:dyDescent="0.3">
      <c r="B1614" s="4" t="s">
        <v>303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ref="AD1614:AD1617" si="413">SUM(E1614:AB1614)</f>
        <v>0</v>
      </c>
      <c r="AE1614" s="54"/>
    </row>
    <row r="1615" spans="2:31" x14ac:dyDescent="0.3">
      <c r="B1615" s="4" t="s">
        <v>306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3"/>
        <v>0</v>
      </c>
      <c r="AE1615" s="54"/>
    </row>
    <row r="1616" spans="2:31" x14ac:dyDescent="0.3">
      <c r="B1616" s="4" t="s">
        <v>307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3"/>
        <v>0</v>
      </c>
      <c r="AE1616" s="54"/>
    </row>
    <row r="1617" spans="2:31" x14ac:dyDescent="0.3">
      <c r="B1617" s="4" t="s">
        <v>318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0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3"/>
        <v>0</v>
      </c>
      <c r="AE1617" s="54"/>
    </row>
    <row r="1618" spans="2:31" x14ac:dyDescent="0.3">
      <c r="B1618" s="4" t="s">
        <v>319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>SUM(E1618:AB1618)</f>
        <v>0</v>
      </c>
      <c r="AE1618" s="54"/>
    </row>
    <row r="1619" spans="2:31" x14ac:dyDescent="0.3">
      <c r="B1619" s="12" t="s">
        <v>2</v>
      </c>
      <c r="C1619" s="12"/>
      <c r="D1619" s="12"/>
      <c r="E1619" s="13">
        <f>SUM(E1548:E1618)</f>
        <v>0</v>
      </c>
      <c r="F1619" s="13">
        <f t="shared" ref="F1619" si="414">SUM(F1548:F1618)</f>
        <v>0</v>
      </c>
      <c r="G1619" s="13">
        <f t="shared" ref="G1619" si="415">SUM(G1548:G1618)</f>
        <v>0</v>
      </c>
      <c r="H1619" s="13">
        <f t="shared" ref="H1619" si="416">SUM(H1548:H1618)</f>
        <v>0</v>
      </c>
      <c r="I1619" s="13">
        <f t="shared" ref="I1619" si="417">SUM(I1548:I1618)</f>
        <v>0</v>
      </c>
      <c r="J1619" s="13">
        <f t="shared" ref="J1619" si="418">SUM(J1548:J1618)</f>
        <v>0</v>
      </c>
      <c r="K1619" s="13">
        <f t="shared" ref="K1619" si="419">SUM(K1548:K1618)</f>
        <v>0</v>
      </c>
      <c r="L1619" s="13">
        <f t="shared" ref="L1619" si="420">SUM(L1548:L1618)</f>
        <v>0</v>
      </c>
      <c r="M1619" s="13">
        <f t="shared" ref="M1619" si="421">SUM(M1548:M1618)</f>
        <v>0</v>
      </c>
      <c r="N1619" s="13">
        <f t="shared" ref="N1619" si="422">SUM(N1548:N1618)</f>
        <v>0</v>
      </c>
      <c r="O1619" s="13">
        <f t="shared" ref="O1619" si="423">SUM(O1548:O1618)</f>
        <v>0</v>
      </c>
      <c r="P1619" s="13">
        <f t="shared" ref="P1619" si="424">SUM(P1548:P1618)</f>
        <v>0</v>
      </c>
      <c r="Q1619" s="13">
        <f t="shared" ref="Q1619" si="425">SUM(Q1548:Q1618)</f>
        <v>0</v>
      </c>
      <c r="R1619" s="13">
        <f t="shared" ref="R1619" si="426">SUM(R1548:R1618)</f>
        <v>0</v>
      </c>
      <c r="S1619" s="13">
        <f t="shared" ref="S1619" si="427">SUM(S1548:S1618)</f>
        <v>0</v>
      </c>
      <c r="T1619" s="13">
        <f t="shared" ref="T1619" si="428">SUM(T1548:T1618)</f>
        <v>0</v>
      </c>
      <c r="U1619" s="13">
        <f t="shared" ref="U1619" si="429">SUM(U1548:U1618)</f>
        <v>0</v>
      </c>
      <c r="V1619" s="13">
        <f t="shared" ref="V1619" si="430">SUM(V1548:V1618)</f>
        <v>0</v>
      </c>
      <c r="W1619" s="13">
        <f t="shared" ref="W1619" si="431">SUM(W1548:W1618)</f>
        <v>0</v>
      </c>
      <c r="X1619" s="13">
        <f t="shared" ref="X1619" si="432">SUM(X1548:X1618)</f>
        <v>0</v>
      </c>
      <c r="Y1619" s="13">
        <f t="shared" ref="Y1619" si="433">SUM(Y1548:Y1618)</f>
        <v>0</v>
      </c>
      <c r="Z1619" s="13">
        <f t="shared" ref="Z1619" si="434">SUM(Z1548:Z1618)</f>
        <v>0</v>
      </c>
      <c r="AA1619" s="13">
        <f t="shared" ref="AA1619" si="435">SUM(AA1548:AA1618)</f>
        <v>0</v>
      </c>
      <c r="AB1619" s="13">
        <f t="shared" ref="AB1619" si="436">SUM(AB1548:AB1618)</f>
        <v>0</v>
      </c>
      <c r="AC1619" s="116">
        <f>SUM(AC1548:AE1618)</f>
        <v>0</v>
      </c>
      <c r="AD1619" s="116"/>
      <c r="AE1619" s="116"/>
    </row>
    <row r="1620" spans="2:31" x14ac:dyDescent="0.3">
      <c r="B1620" s="14"/>
      <c r="C1620" s="15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</row>
    <row r="1621" spans="2:31" x14ac:dyDescent="0.3">
      <c r="B1621" s="14"/>
      <c r="C1621" s="15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</row>
    <row r="1622" spans="2:31" x14ac:dyDescent="0.3">
      <c r="B1622" s="8">
        <f>'Resumen-Mensual'!$Z$26</f>
        <v>45769</v>
      </c>
    </row>
    <row r="1623" spans="2:31" x14ac:dyDescent="0.3">
      <c r="B1623" s="8"/>
    </row>
    <row r="1624" spans="2:31" x14ac:dyDescent="0.3">
      <c r="B1624" s="9" t="s">
        <v>81</v>
      </c>
      <c r="C1624" s="10"/>
      <c r="D1624" s="10"/>
      <c r="E1624" s="11">
        <v>1</v>
      </c>
      <c r="F1624" s="11">
        <v>2</v>
      </c>
      <c r="G1624" s="11">
        <v>3</v>
      </c>
      <c r="H1624" s="11">
        <v>4</v>
      </c>
      <c r="I1624" s="11">
        <v>5</v>
      </c>
      <c r="J1624" s="11">
        <v>6</v>
      </c>
      <c r="K1624" s="11">
        <v>7</v>
      </c>
      <c r="L1624" s="11">
        <v>8</v>
      </c>
      <c r="M1624" s="11">
        <v>9</v>
      </c>
      <c r="N1624" s="11">
        <v>10</v>
      </c>
      <c r="O1624" s="11">
        <v>11</v>
      </c>
      <c r="P1624" s="11">
        <v>12</v>
      </c>
      <c r="Q1624" s="11">
        <v>13</v>
      </c>
      <c r="R1624" s="11">
        <v>14</v>
      </c>
      <c r="S1624" s="11">
        <v>15</v>
      </c>
      <c r="T1624" s="11">
        <v>16</v>
      </c>
      <c r="U1624" s="11">
        <v>17</v>
      </c>
      <c r="V1624" s="11">
        <v>18</v>
      </c>
      <c r="W1624" s="11">
        <v>19</v>
      </c>
      <c r="X1624" s="11">
        <v>20</v>
      </c>
      <c r="Y1624" s="11">
        <v>21</v>
      </c>
      <c r="Z1624" s="11">
        <v>22</v>
      </c>
      <c r="AA1624" s="11">
        <v>23</v>
      </c>
      <c r="AB1624" s="11">
        <v>24</v>
      </c>
      <c r="AC1624" s="99" t="s">
        <v>2</v>
      </c>
      <c r="AD1624" s="99"/>
      <c r="AE1624" s="99"/>
    </row>
    <row r="1625" spans="2:31" x14ac:dyDescent="0.3">
      <c r="B1625" s="14" t="s">
        <v>37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1.3333333333333334E-2</v>
      </c>
      <c r="M1625" s="44">
        <v>0.83549999999999947</v>
      </c>
      <c r="N1625" s="45">
        <v>0</v>
      </c>
      <c r="O1625" s="44">
        <v>0</v>
      </c>
      <c r="P1625" s="45">
        <v>0</v>
      </c>
      <c r="Q1625" s="44">
        <v>0</v>
      </c>
      <c r="R1625" s="45">
        <v>0</v>
      </c>
      <c r="S1625" s="44">
        <v>0</v>
      </c>
      <c r="T1625" s="45">
        <v>0</v>
      </c>
      <c r="U1625" s="44">
        <v>0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6"/>
      <c r="AD1625" s="57">
        <f>SUM(E1625:AB1625)</f>
        <v>0.84883333333333277</v>
      </c>
      <c r="AE1625" s="56"/>
    </row>
    <row r="1626" spans="2:31" x14ac:dyDescent="0.3">
      <c r="B1626" s="14" t="s">
        <v>38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8.3333333333333772E-4</v>
      </c>
      <c r="M1626" s="44">
        <v>1.2986666666666666</v>
      </c>
      <c r="N1626" s="45">
        <v>0</v>
      </c>
      <c r="O1626" s="44">
        <v>0</v>
      </c>
      <c r="P1626" s="45">
        <v>0</v>
      </c>
      <c r="Q1626" s="44">
        <v>0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>SUM(E1626:AB1626)</f>
        <v>1.2994999999999999</v>
      </c>
      <c r="AE1626" s="54"/>
    </row>
    <row r="1627" spans="2:31" x14ac:dyDescent="0.3">
      <c r="B1627" s="14" t="s">
        <v>39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9.3333333333333338E-2</v>
      </c>
      <c r="M1627" s="44">
        <v>3.7616666666666645</v>
      </c>
      <c r="N1627" s="45">
        <v>0</v>
      </c>
      <c r="O1627" s="44">
        <v>0</v>
      </c>
      <c r="P1627" s="45">
        <v>0</v>
      </c>
      <c r="Q1627" s="44">
        <v>0</v>
      </c>
      <c r="R1627" s="45">
        <v>0</v>
      </c>
      <c r="S1627" s="44">
        <v>0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ref="AD1627:AD1688" si="437">SUM(E1627:AB1627)</f>
        <v>3.8549999999999978</v>
      </c>
      <c r="AE1627" s="54"/>
    </row>
    <row r="1628" spans="2:31" x14ac:dyDescent="0.3">
      <c r="B1628" s="14" t="s">
        <v>40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9.044499999999994</v>
      </c>
      <c r="N1628" s="45">
        <v>0</v>
      </c>
      <c r="O1628" s="44">
        <v>0</v>
      </c>
      <c r="P1628" s="45">
        <v>0</v>
      </c>
      <c r="Q1628" s="44">
        <v>0</v>
      </c>
      <c r="R1628" s="45">
        <v>0</v>
      </c>
      <c r="S1628" s="44">
        <v>0</v>
      </c>
      <c r="T1628" s="45">
        <v>0</v>
      </c>
      <c r="U1628" s="44">
        <v>0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37"/>
        <v>9.044499999999994</v>
      </c>
      <c r="AE1628" s="54"/>
    </row>
    <row r="1629" spans="2:31" x14ac:dyDescent="0.3">
      <c r="B1629" s="14" t="s">
        <v>41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9.9016666666666655</v>
      </c>
      <c r="N1629" s="45">
        <v>0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37"/>
        <v>9.9016666666666655</v>
      </c>
      <c r="AE1629" s="54"/>
    </row>
    <row r="1630" spans="2:31" x14ac:dyDescent="0.3">
      <c r="B1630" s="14" t="s">
        <v>42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1.7053333333333331</v>
      </c>
      <c r="M1630" s="44">
        <v>33.65766666666665</v>
      </c>
      <c r="N1630" s="45">
        <v>0</v>
      </c>
      <c r="O1630" s="44">
        <v>0</v>
      </c>
      <c r="P1630" s="45">
        <v>0</v>
      </c>
      <c r="Q1630" s="44">
        <v>0</v>
      </c>
      <c r="R1630" s="45">
        <v>0</v>
      </c>
      <c r="S1630" s="44">
        <v>0</v>
      </c>
      <c r="T1630" s="45">
        <v>0</v>
      </c>
      <c r="U1630" s="44">
        <v>0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37"/>
        <v>35.362999999999985</v>
      </c>
      <c r="AE1630" s="54"/>
    </row>
    <row r="1631" spans="2:31" x14ac:dyDescent="0.3">
      <c r="B1631" s="14" t="s">
        <v>43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37"/>
        <v>0</v>
      </c>
      <c r="AE1631" s="54"/>
    </row>
    <row r="1632" spans="2:31" x14ac:dyDescent="0.3">
      <c r="B1632" s="14" t="s">
        <v>44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5.5666666666666691E-2</v>
      </c>
      <c r="M1632" s="44">
        <v>12.161666666666667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0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437"/>
        <v>12.217333333333334</v>
      </c>
      <c r="AE1632" s="54"/>
    </row>
    <row r="1633" spans="2:31" x14ac:dyDescent="0.3">
      <c r="B1633" s="14" t="s">
        <v>45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0.19733333333333333</v>
      </c>
      <c r="M1633" s="44">
        <v>2.2571666666666661</v>
      </c>
      <c r="N1633" s="45">
        <v>0</v>
      </c>
      <c r="O1633" s="44">
        <v>0</v>
      </c>
      <c r="P1633" s="45">
        <v>0</v>
      </c>
      <c r="Q1633" s="44">
        <v>0</v>
      </c>
      <c r="R1633" s="45">
        <v>0</v>
      </c>
      <c r="S1633" s="44">
        <v>0</v>
      </c>
      <c r="T1633" s="45">
        <v>6.6166666666666679E-2</v>
      </c>
      <c r="U1633" s="44">
        <v>1.4368333333333334</v>
      </c>
      <c r="V1633" s="45">
        <v>0.32500000000000001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437"/>
        <v>4.2824999999999998</v>
      </c>
      <c r="AE1633" s="54"/>
    </row>
    <row r="1634" spans="2:31" x14ac:dyDescent="0.3">
      <c r="B1634" s="14" t="s">
        <v>46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1.9616666666666664</v>
      </c>
      <c r="M1634" s="44">
        <v>13.780833333333328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437"/>
        <v>15.742499999999994</v>
      </c>
      <c r="AE1634" s="54"/>
    </row>
    <row r="1635" spans="2:31" x14ac:dyDescent="0.3">
      <c r="B1635" s="14" t="s">
        <v>47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0.61066666666666658</v>
      </c>
      <c r="M1635" s="44">
        <v>10.372333333333335</v>
      </c>
      <c r="N1635" s="45">
        <v>0</v>
      </c>
      <c r="O1635" s="44">
        <v>0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0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37"/>
        <v>10.983000000000002</v>
      </c>
      <c r="AE1635" s="54"/>
    </row>
    <row r="1636" spans="2:31" x14ac:dyDescent="0.3">
      <c r="B1636" s="14" t="s">
        <v>48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0.26683333333333331</v>
      </c>
      <c r="M1636" s="44">
        <v>4.1466666666666665</v>
      </c>
      <c r="N1636" s="45">
        <v>0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37"/>
        <v>4.4135</v>
      </c>
      <c r="AE1636" s="54"/>
    </row>
    <row r="1637" spans="2:31" x14ac:dyDescent="0.3">
      <c r="B1637" s="14" t="s">
        <v>49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18.315999999999999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37"/>
        <v>18.315999999999999</v>
      </c>
      <c r="AE1637" s="54"/>
    </row>
    <row r="1638" spans="2:31" x14ac:dyDescent="0.3">
      <c r="B1638" s="14" t="s">
        <v>50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7.4558333333333353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37"/>
        <v>7.4558333333333353</v>
      </c>
      <c r="AE1638" s="54"/>
    </row>
    <row r="1639" spans="2:31" x14ac:dyDescent="0.3">
      <c r="B1639" s="14" t="s">
        <v>109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4.0541666666666654</v>
      </c>
      <c r="N1639" s="45">
        <v>0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437"/>
        <v>4.0541666666666654</v>
      </c>
      <c r="AE1639" s="54"/>
    </row>
    <row r="1640" spans="2:31" x14ac:dyDescent="0.3">
      <c r="B1640" s="14" t="s">
        <v>51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0.88700000000000023</v>
      </c>
      <c r="N1640" s="45">
        <v>0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0</v>
      </c>
      <c r="U1640" s="44">
        <v>0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437"/>
        <v>0.88700000000000023</v>
      </c>
      <c r="AE1640" s="54"/>
    </row>
    <row r="1641" spans="2:31" x14ac:dyDescent="0.3">
      <c r="B1641" s="14" t="s">
        <v>52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5.7435000000000009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1.4003333333333339</v>
      </c>
      <c r="U1641" s="44">
        <v>16.121166666666664</v>
      </c>
      <c r="V1641" s="45">
        <v>0.59150000000000003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437"/>
        <v>23.8565</v>
      </c>
      <c r="AE1641" s="54"/>
    </row>
    <row r="1642" spans="2:31" x14ac:dyDescent="0.3">
      <c r="B1642" s="14" t="s">
        <v>53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4.1278333333333324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437"/>
        <v>4.1278333333333324</v>
      </c>
      <c r="AE1642" s="54"/>
    </row>
    <row r="1643" spans="2:31" x14ac:dyDescent="0.3">
      <c r="B1643" s="14" t="s">
        <v>54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0.12216666666666676</v>
      </c>
      <c r="N1643" s="45">
        <v>0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</v>
      </c>
      <c r="U1643" s="44">
        <v>0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437"/>
        <v>0.12216666666666676</v>
      </c>
      <c r="AE1643" s="54"/>
    </row>
    <row r="1644" spans="2:31" x14ac:dyDescent="0.3">
      <c r="B1644" s="4" t="s">
        <v>55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23.538833333333329</v>
      </c>
      <c r="N1644" s="45">
        <v>0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437"/>
        <v>23.538833333333329</v>
      </c>
      <c r="AE1644" s="54"/>
    </row>
    <row r="1645" spans="2:31" x14ac:dyDescent="0.3">
      <c r="B1645" s="4" t="s">
        <v>56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0.85333333333333328</v>
      </c>
      <c r="M1645" s="44">
        <v>0</v>
      </c>
      <c r="N1645" s="45">
        <v>0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437"/>
        <v>0.85333333333333328</v>
      </c>
      <c r="AE1645" s="54"/>
    </row>
    <row r="1646" spans="2:31" x14ac:dyDescent="0.3">
      <c r="B1646" s="4" t="s">
        <v>110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0.93466666666666665</v>
      </c>
      <c r="M1646" s="44">
        <v>27.096333333333341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437"/>
        <v>28.031000000000006</v>
      </c>
      <c r="AE1646" s="54"/>
    </row>
    <row r="1647" spans="2:31" x14ac:dyDescent="0.3">
      <c r="B1647" s="4" t="s">
        <v>57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0.47066666666666696</v>
      </c>
      <c r="N1647" s="45">
        <v>0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437"/>
        <v>0.47066666666666696</v>
      </c>
      <c r="AE1647" s="54"/>
    </row>
    <row r="1648" spans="2:31" x14ac:dyDescent="0.3">
      <c r="B1648" s="4" t="s">
        <v>58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437"/>
        <v>0</v>
      </c>
      <c r="AE1648" s="54"/>
    </row>
    <row r="1649" spans="2:31" x14ac:dyDescent="0.3">
      <c r="B1649" s="4" t="s">
        <v>111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4.5499999999999999E-2</v>
      </c>
      <c r="M1649" s="44">
        <v>1.7975000000000005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7"/>
        <v>1.8430000000000006</v>
      </c>
      <c r="AE1649" s="54"/>
    </row>
    <row r="1650" spans="2:31" x14ac:dyDescent="0.3">
      <c r="B1650" s="4" t="s">
        <v>59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5.0388333333333319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7"/>
        <v>5.0388333333333319</v>
      </c>
      <c r="AE1650" s="54"/>
    </row>
    <row r="1651" spans="2:31" x14ac:dyDescent="0.3">
      <c r="B1651" s="4" t="s">
        <v>60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0.64933333333333332</v>
      </c>
      <c r="M1651" s="44">
        <v>13.75166666666666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7"/>
        <v>14.400999999999993</v>
      </c>
      <c r="AE1651" s="54"/>
    </row>
    <row r="1652" spans="2:31" x14ac:dyDescent="0.3">
      <c r="B1652" s="4" t="s">
        <v>61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2.4495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7"/>
        <v>2.4495</v>
      </c>
      <c r="AE1652" s="54"/>
    </row>
    <row r="1653" spans="2:31" x14ac:dyDescent="0.3">
      <c r="B1653" s="4" t="s">
        <v>62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1.7558333333333318</v>
      </c>
      <c r="N1653" s="45">
        <v>0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7"/>
        <v>1.7558333333333318</v>
      </c>
      <c r="AE1653" s="54"/>
    </row>
    <row r="1654" spans="2:31" x14ac:dyDescent="0.3">
      <c r="B1654" s="4" t="s">
        <v>63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14.444000000000004</v>
      </c>
      <c r="N1654" s="45">
        <v>0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7"/>
        <v>14.444000000000004</v>
      </c>
      <c r="AE1654" s="54"/>
    </row>
    <row r="1655" spans="2:31" x14ac:dyDescent="0.3">
      <c r="B1655" s="4" t="s">
        <v>64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2.8858333333333337</v>
      </c>
      <c r="N1655" s="45">
        <v>0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7"/>
        <v>2.8858333333333337</v>
      </c>
      <c r="AE1655" s="54"/>
    </row>
    <row r="1656" spans="2:31" x14ac:dyDescent="0.3">
      <c r="B1656" s="4" t="s">
        <v>112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1.1200000000000001</v>
      </c>
      <c r="M1656" s="44">
        <v>22.878333333333327</v>
      </c>
      <c r="N1656" s="45">
        <v>0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7"/>
        <v>23.998333333333328</v>
      </c>
      <c r="AE1656" s="54"/>
    </row>
    <row r="1657" spans="2:31" x14ac:dyDescent="0.3">
      <c r="B1657" s="4" t="s">
        <v>65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0.41600000000000009</v>
      </c>
      <c r="M1657" s="44">
        <v>7.0176666666666652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7"/>
        <v>7.4336666666666655</v>
      </c>
      <c r="AE1657" s="54"/>
    </row>
    <row r="1658" spans="2:31" x14ac:dyDescent="0.3">
      <c r="B1658" s="4" t="s">
        <v>66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7"/>
        <v>0</v>
      </c>
      <c r="AE1658" s="54"/>
    </row>
    <row r="1659" spans="2:31" x14ac:dyDescent="0.3">
      <c r="B1659" s="4" t="s">
        <v>67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0.24833333333333338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7"/>
        <v>0.24833333333333338</v>
      </c>
      <c r="AE1659" s="54"/>
    </row>
    <row r="1660" spans="2:31" x14ac:dyDescent="0.3">
      <c r="B1660" s="4" t="s">
        <v>68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7"/>
        <v>0</v>
      </c>
      <c r="AE1660" s="54"/>
    </row>
    <row r="1661" spans="2:31" x14ac:dyDescent="0.3">
      <c r="B1661" s="4" t="s">
        <v>69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0.25816666666666671</v>
      </c>
      <c r="M1661" s="44">
        <v>8.247833333333336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7"/>
        <v>8.506000000000002</v>
      </c>
      <c r="AE1661" s="54"/>
    </row>
    <row r="1662" spans="2:31" x14ac:dyDescent="0.3">
      <c r="B1662" s="4" t="s">
        <v>70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4.2080000000000002</v>
      </c>
      <c r="M1662" s="44">
        <v>58.848499999999973</v>
      </c>
      <c r="N1662" s="45">
        <v>0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7"/>
        <v>63.056499999999971</v>
      </c>
      <c r="AE1662" s="54"/>
    </row>
    <row r="1663" spans="2:31" x14ac:dyDescent="0.3">
      <c r="B1663" s="4" t="s">
        <v>71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0.15616666666666662</v>
      </c>
      <c r="M1663" s="44">
        <v>3.6000000000000005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7"/>
        <v>3.7561666666666671</v>
      </c>
      <c r="AE1663" s="54"/>
    </row>
    <row r="1664" spans="2:31" x14ac:dyDescent="0.3">
      <c r="B1664" s="4" t="s">
        <v>72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7"/>
        <v>0</v>
      </c>
      <c r="AE1664" s="54"/>
    </row>
    <row r="1665" spans="2:31" x14ac:dyDescent="0.3">
      <c r="B1665" s="4" t="s">
        <v>73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1.7666666666666588E-2</v>
      </c>
      <c r="M1665" s="44">
        <v>11.17933333333333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7"/>
        <v>11.196999999999997</v>
      </c>
      <c r="AE1665" s="54"/>
    </row>
    <row r="1666" spans="2:31" x14ac:dyDescent="0.3">
      <c r="B1666" s="4" t="s">
        <v>74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9.5166666666666649E-2</v>
      </c>
      <c r="M1666" s="44">
        <v>0.94233333333333347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7"/>
        <v>1.0375000000000001</v>
      </c>
      <c r="AE1666" s="54"/>
    </row>
    <row r="1667" spans="2:31" x14ac:dyDescent="0.3">
      <c r="B1667" s="4" t="s">
        <v>75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7.074166666666664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7"/>
        <v>7.074166666666664</v>
      </c>
      <c r="AE1667" s="54"/>
    </row>
    <row r="1668" spans="2:31" x14ac:dyDescent="0.3">
      <c r="B1668" s="4" t="s">
        <v>76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10.311499999999995</v>
      </c>
      <c r="N1668" s="45">
        <v>0</v>
      </c>
      <c r="O1668" s="44">
        <v>0</v>
      </c>
      <c r="P1668" s="45">
        <v>0</v>
      </c>
      <c r="Q1668" s="44">
        <v>0</v>
      </c>
      <c r="R1668" s="45">
        <v>0</v>
      </c>
      <c r="S1668" s="44">
        <v>0</v>
      </c>
      <c r="T1668" s="45">
        <v>0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7"/>
        <v>10.311499999999995</v>
      </c>
      <c r="AE1668" s="54"/>
    </row>
    <row r="1669" spans="2:31" x14ac:dyDescent="0.3">
      <c r="B1669" s="4" t="s">
        <v>77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3.2015000000000016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7"/>
        <v>3.2015000000000016</v>
      </c>
      <c r="AE1669" s="54"/>
    </row>
    <row r="1670" spans="2:31" x14ac:dyDescent="0.3">
      <c r="B1670" s="4" t="s">
        <v>78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3.527333333333333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7"/>
        <v>3.527333333333333</v>
      </c>
      <c r="AE1670" s="54"/>
    </row>
    <row r="1671" spans="2:31" x14ac:dyDescent="0.3">
      <c r="B1671" s="4" t="s">
        <v>79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4.3651666666666671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7"/>
        <v>4.3651666666666671</v>
      </c>
      <c r="AE1671" s="54"/>
    </row>
    <row r="1672" spans="2:31" x14ac:dyDescent="0.3">
      <c r="B1672" s="4" t="s">
        <v>80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0.52933333333333332</v>
      </c>
      <c r="M1672" s="44">
        <v>17.087833333333339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7"/>
        <v>17.617166666666673</v>
      </c>
      <c r="AE1672" s="54"/>
    </row>
    <row r="1673" spans="2:31" x14ac:dyDescent="0.3">
      <c r="B1673" s="4" t="s">
        <v>88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7"/>
        <v>0</v>
      </c>
      <c r="AE1673" s="54"/>
    </row>
    <row r="1674" spans="2:31" x14ac:dyDescent="0.3">
      <c r="B1674" s="4" t="s">
        <v>97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0.7536666666666666</v>
      </c>
      <c r="M1674" s="44">
        <v>18.92733333333334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7"/>
        <v>19.681000000000008</v>
      </c>
      <c r="AE1674" s="54"/>
    </row>
    <row r="1675" spans="2:31" x14ac:dyDescent="0.3">
      <c r="B1675" s="4" t="s">
        <v>94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35.207333333333345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7"/>
        <v>35.207333333333345</v>
      </c>
      <c r="AE1675" s="54"/>
    </row>
    <row r="1676" spans="2:31" x14ac:dyDescent="0.3">
      <c r="B1676" s="4" t="s">
        <v>95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24.461333333333336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0</v>
      </c>
      <c r="T1676" s="45">
        <v>0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7"/>
        <v>24.461333333333336</v>
      </c>
      <c r="AE1676" s="54"/>
    </row>
    <row r="1677" spans="2:31" x14ac:dyDescent="0.3">
      <c r="B1677" s="4" t="s">
        <v>96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25.313000000000006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7"/>
        <v>25.313000000000006</v>
      </c>
      <c r="AE1677" s="54"/>
    </row>
    <row r="1678" spans="2:31" x14ac:dyDescent="0.3">
      <c r="B1678" s="4" t="s">
        <v>102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0.7368333333333339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7"/>
        <v>0.7368333333333339</v>
      </c>
      <c r="AE1678" s="54"/>
    </row>
    <row r="1679" spans="2:31" x14ac:dyDescent="0.3">
      <c r="B1679" s="4" t="s">
        <v>103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7"/>
        <v>0</v>
      </c>
      <c r="AE1679" s="54"/>
    </row>
    <row r="1680" spans="2:31" x14ac:dyDescent="0.3">
      <c r="B1680" s="4" t="s">
        <v>104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5.4988333333333328</v>
      </c>
      <c r="N1680" s="45">
        <v>0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7"/>
        <v>5.4988333333333328</v>
      </c>
      <c r="AE1680" s="54"/>
    </row>
    <row r="1681" spans="2:31" ht="21.75" customHeight="1" x14ac:dyDescent="0.3">
      <c r="B1681" s="4" t="s">
        <v>113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7"/>
        <v>0</v>
      </c>
      <c r="AE1681" s="54"/>
    </row>
    <row r="1682" spans="2:31" x14ac:dyDescent="0.3">
      <c r="B1682" s="4" t="s">
        <v>115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5.4379999999999988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7"/>
        <v>5.4379999999999988</v>
      </c>
      <c r="AE1682" s="54"/>
    </row>
    <row r="1683" spans="2:31" x14ac:dyDescent="0.3">
      <c r="B1683" s="4" t="s">
        <v>116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0.59866666666666679</v>
      </c>
      <c r="M1683" s="44">
        <v>15.546166666666673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7"/>
        <v>16.144833333333342</v>
      </c>
      <c r="AE1683" s="54"/>
    </row>
    <row r="1684" spans="2:31" x14ac:dyDescent="0.3">
      <c r="B1684" s="4" t="s">
        <v>117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7.6091666666666677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7"/>
        <v>7.6091666666666677</v>
      </c>
      <c r="AE1684" s="54"/>
    </row>
    <row r="1685" spans="2:31" x14ac:dyDescent="0.3">
      <c r="B1685" s="4" t="s">
        <v>119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0.19466666666666665</v>
      </c>
      <c r="M1685" s="44">
        <v>2.2631666666666672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7"/>
        <v>2.4578333333333338</v>
      </c>
      <c r="AE1685" s="54"/>
    </row>
    <row r="1686" spans="2:31" x14ac:dyDescent="0.3">
      <c r="B1686" s="4" t="s">
        <v>120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3.4673333333333338</v>
      </c>
      <c r="M1686" s="44">
        <v>59.449999999999996</v>
      </c>
      <c r="N1686" s="45">
        <v>0</v>
      </c>
      <c r="O1686" s="44">
        <v>0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7"/>
        <v>62.917333333333332</v>
      </c>
      <c r="AE1686" s="54"/>
    </row>
    <row r="1687" spans="2:31" x14ac:dyDescent="0.3">
      <c r="B1687" s="4" t="s">
        <v>122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0.16400000000000003</v>
      </c>
      <c r="M1687" s="44">
        <v>3.3515000000000006</v>
      </c>
      <c r="N1687" s="45">
        <v>0</v>
      </c>
      <c r="O1687" s="44">
        <v>0</v>
      </c>
      <c r="P1687" s="45">
        <v>0</v>
      </c>
      <c r="Q1687" s="44">
        <v>0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7"/>
        <v>3.5155000000000007</v>
      </c>
      <c r="AE1687" s="54"/>
    </row>
    <row r="1688" spans="2:31" x14ac:dyDescent="0.3">
      <c r="B1688" s="4" t="s">
        <v>127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14.385999999999996</v>
      </c>
      <c r="N1688" s="45">
        <v>0</v>
      </c>
      <c r="O1688" s="44">
        <v>0</v>
      </c>
      <c r="P1688" s="45">
        <v>0</v>
      </c>
      <c r="Q1688" s="44">
        <v>0</v>
      </c>
      <c r="R1688" s="45">
        <v>0</v>
      </c>
      <c r="S1688" s="44">
        <v>0</v>
      </c>
      <c r="T1688" s="45">
        <v>0</v>
      </c>
      <c r="U1688" s="44">
        <v>0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7"/>
        <v>14.385999999999996</v>
      </c>
      <c r="AE1688" s="54"/>
    </row>
    <row r="1689" spans="2:31" x14ac:dyDescent="0.3">
      <c r="B1689" s="4" t="s">
        <v>301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1.6666666666666666E-2</v>
      </c>
      <c r="M1689" s="44">
        <v>2.4673333333333334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0</v>
      </c>
      <c r="T1689" s="45">
        <v>0</v>
      </c>
      <c r="U1689" s="44">
        <v>0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>SUM(E1689:AB1689)</f>
        <v>2.484</v>
      </c>
      <c r="AE1689" s="54"/>
    </row>
    <row r="1690" spans="2:31" x14ac:dyDescent="0.3">
      <c r="B1690" s="4" t="s">
        <v>302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0</v>
      </c>
      <c r="P1690" s="45">
        <v>0</v>
      </c>
      <c r="Q1690" s="44">
        <v>0</v>
      </c>
      <c r="R1690" s="45">
        <v>0</v>
      </c>
      <c r="S1690" s="44">
        <v>0</v>
      </c>
      <c r="T1690" s="45">
        <v>0</v>
      </c>
      <c r="U1690" s="44">
        <v>0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>SUM(E1690:AB1690)</f>
        <v>0</v>
      </c>
      <c r="AE1690" s="54"/>
    </row>
    <row r="1691" spans="2:31" x14ac:dyDescent="0.3">
      <c r="B1691" s="4" t="s">
        <v>303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ref="AD1691:AD1694" si="438">SUM(E1691:AB1691)</f>
        <v>0</v>
      </c>
      <c r="AE1691" s="54"/>
    </row>
    <row r="1692" spans="2:31" x14ac:dyDescent="0.3">
      <c r="B1692" s="4" t="s">
        <v>306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8"/>
        <v>0</v>
      </c>
      <c r="AE1692" s="54"/>
    </row>
    <row r="1693" spans="2:31" x14ac:dyDescent="0.3">
      <c r="B1693" s="4" t="s">
        <v>307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8"/>
        <v>0</v>
      </c>
      <c r="AE1693" s="54"/>
    </row>
    <row r="1694" spans="2:31" x14ac:dyDescent="0.3">
      <c r="B1694" s="4" t="s">
        <v>318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8"/>
        <v>0</v>
      </c>
      <c r="AE1694" s="54"/>
    </row>
    <row r="1695" spans="2:31" x14ac:dyDescent="0.3">
      <c r="B1695" s="4" t="s">
        <v>319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>SUM(E1695:AB1695)</f>
        <v>0</v>
      </c>
      <c r="AE1695" s="54"/>
    </row>
    <row r="1696" spans="2:31" ht="21.75" customHeight="1" x14ac:dyDescent="0.3">
      <c r="B1696" s="12" t="s">
        <v>2</v>
      </c>
      <c r="C1696" s="12"/>
      <c r="D1696" s="12"/>
      <c r="E1696" s="13">
        <f>SUM(E1625:E1695)</f>
        <v>0</v>
      </c>
      <c r="F1696" s="13">
        <f t="shared" ref="F1696" si="439">SUM(F1625:F1695)</f>
        <v>0</v>
      </c>
      <c r="G1696" s="13">
        <f t="shared" ref="G1696" si="440">SUM(G1625:G1695)</f>
        <v>0</v>
      </c>
      <c r="H1696" s="13">
        <f t="shared" ref="H1696" si="441">SUM(H1625:H1695)</f>
        <v>0</v>
      </c>
      <c r="I1696" s="13">
        <f t="shared" ref="I1696" si="442">SUM(I1625:I1695)</f>
        <v>0</v>
      </c>
      <c r="J1696" s="13">
        <f t="shared" ref="J1696" si="443">SUM(J1625:J1695)</f>
        <v>0</v>
      </c>
      <c r="K1696" s="13">
        <f t="shared" ref="K1696" si="444">SUM(K1625:K1695)</f>
        <v>0</v>
      </c>
      <c r="L1696" s="13">
        <f t="shared" ref="L1696" si="445">SUM(L1625:L1695)</f>
        <v>19.383333333333336</v>
      </c>
      <c r="M1696" s="13">
        <f t="shared" ref="M1696" si="446">SUM(M1625:M1695)</f>
        <v>614.33966666666663</v>
      </c>
      <c r="N1696" s="13">
        <f t="shared" ref="N1696" si="447">SUM(N1625:N1695)</f>
        <v>0</v>
      </c>
      <c r="O1696" s="13">
        <f t="shared" ref="O1696" si="448">SUM(O1625:O1695)</f>
        <v>0</v>
      </c>
      <c r="P1696" s="13">
        <f t="shared" ref="P1696" si="449">SUM(P1625:P1695)</f>
        <v>0</v>
      </c>
      <c r="Q1696" s="13">
        <f t="shared" ref="Q1696" si="450">SUM(Q1625:Q1695)</f>
        <v>0</v>
      </c>
      <c r="R1696" s="13">
        <f t="shared" ref="R1696" si="451">SUM(R1625:R1695)</f>
        <v>0</v>
      </c>
      <c r="S1696" s="13">
        <f t="shared" ref="S1696" si="452">SUM(S1625:S1695)</f>
        <v>0</v>
      </c>
      <c r="T1696" s="13">
        <f t="shared" ref="T1696" si="453">SUM(T1625:T1695)</f>
        <v>1.4665000000000006</v>
      </c>
      <c r="U1696" s="13">
        <f t="shared" ref="U1696" si="454">SUM(U1625:U1695)</f>
        <v>17.557999999999996</v>
      </c>
      <c r="V1696" s="13">
        <f t="shared" ref="V1696" si="455">SUM(V1625:V1695)</f>
        <v>0.91650000000000009</v>
      </c>
      <c r="W1696" s="13">
        <f t="shared" ref="W1696" si="456">SUM(W1625:W1695)</f>
        <v>0</v>
      </c>
      <c r="X1696" s="13">
        <f t="shared" ref="X1696" si="457">SUM(X1625:X1695)</f>
        <v>0</v>
      </c>
      <c r="Y1696" s="13">
        <f t="shared" ref="Y1696" si="458">SUM(Y1625:Y1695)</f>
        <v>0</v>
      </c>
      <c r="Z1696" s="13">
        <f t="shared" ref="Z1696" si="459">SUM(Z1625:Z1695)</f>
        <v>0</v>
      </c>
      <c r="AA1696" s="13">
        <f t="shared" ref="AA1696" si="460">SUM(AA1625:AA1695)</f>
        <v>0</v>
      </c>
      <c r="AB1696" s="13">
        <f t="shared" ref="AB1696" si="461">SUM(AB1625:AB1695)</f>
        <v>0</v>
      </c>
      <c r="AC1696" s="116">
        <f>SUM(AC1625:AE1695)</f>
        <v>653.66399999999999</v>
      </c>
      <c r="AD1696" s="116"/>
      <c r="AE1696" s="116"/>
    </row>
    <row r="1697" spans="2:31" x14ac:dyDescent="0.3">
      <c r="B1697" s="14"/>
      <c r="C1697" s="15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</row>
    <row r="1698" spans="2:31" x14ac:dyDescent="0.3">
      <c r="B1698" s="14"/>
      <c r="C1698" s="15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</row>
    <row r="1699" spans="2:31" x14ac:dyDescent="0.3">
      <c r="B1699" s="8">
        <f>'Resumen-Mensual'!$AA$26</f>
        <v>45770</v>
      </c>
    </row>
    <row r="1700" spans="2:31" x14ac:dyDescent="0.3">
      <c r="B1700" s="8"/>
    </row>
    <row r="1701" spans="2:31" x14ac:dyDescent="0.3">
      <c r="B1701" s="9" t="s">
        <v>81</v>
      </c>
      <c r="C1701" s="10"/>
      <c r="D1701" s="10"/>
      <c r="E1701" s="11">
        <v>1</v>
      </c>
      <c r="F1701" s="11">
        <v>2</v>
      </c>
      <c r="G1701" s="11">
        <v>3</v>
      </c>
      <c r="H1701" s="11">
        <v>4</v>
      </c>
      <c r="I1701" s="11">
        <v>5</v>
      </c>
      <c r="J1701" s="11">
        <v>6</v>
      </c>
      <c r="K1701" s="11">
        <v>7</v>
      </c>
      <c r="L1701" s="11">
        <v>8</v>
      </c>
      <c r="M1701" s="11">
        <v>9</v>
      </c>
      <c r="N1701" s="11">
        <v>10</v>
      </c>
      <c r="O1701" s="11">
        <v>11</v>
      </c>
      <c r="P1701" s="11">
        <v>12</v>
      </c>
      <c r="Q1701" s="11">
        <v>13</v>
      </c>
      <c r="R1701" s="11">
        <v>14</v>
      </c>
      <c r="S1701" s="11">
        <v>15</v>
      </c>
      <c r="T1701" s="11">
        <v>16</v>
      </c>
      <c r="U1701" s="11">
        <v>17</v>
      </c>
      <c r="V1701" s="11">
        <v>18</v>
      </c>
      <c r="W1701" s="11">
        <v>19</v>
      </c>
      <c r="X1701" s="11">
        <v>20</v>
      </c>
      <c r="Y1701" s="11">
        <v>21</v>
      </c>
      <c r="Z1701" s="11">
        <v>22</v>
      </c>
      <c r="AA1701" s="11">
        <v>23</v>
      </c>
      <c r="AB1701" s="11">
        <v>24</v>
      </c>
      <c r="AC1701" s="99" t="s">
        <v>2</v>
      </c>
      <c r="AD1701" s="99"/>
      <c r="AE1701" s="99"/>
    </row>
    <row r="1702" spans="2:31" x14ac:dyDescent="0.3">
      <c r="B1702" s="14" t="s">
        <v>37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6"/>
      <c r="AD1702" s="57">
        <f>SUM(E1702:AB1702)</f>
        <v>0</v>
      </c>
      <c r="AE1702" s="56"/>
    </row>
    <row r="1703" spans="2:31" x14ac:dyDescent="0.3">
      <c r="B1703" s="14" t="s">
        <v>38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1.4078333333333333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>SUM(E1703:AB1703)</f>
        <v>1.4078333333333333</v>
      </c>
      <c r="AE1703" s="54"/>
    </row>
    <row r="1704" spans="2:31" x14ac:dyDescent="0.3">
      <c r="B1704" s="14" t="s">
        <v>39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12.25</v>
      </c>
      <c r="U1704" s="44">
        <v>5.6066666666666674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ref="AD1704:AD1765" si="462">SUM(E1704:AB1704)</f>
        <v>17.856666666666669</v>
      </c>
      <c r="AE1704" s="54"/>
    </row>
    <row r="1705" spans="2:31" x14ac:dyDescent="0.3">
      <c r="B1705" s="14" t="s">
        <v>40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16.71916666666667</v>
      </c>
      <c r="U1705" s="44">
        <v>8.3043333333333358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62"/>
        <v>25.023500000000006</v>
      </c>
      <c r="AE1705" s="54"/>
    </row>
    <row r="1706" spans="2:31" x14ac:dyDescent="0.3">
      <c r="B1706" s="14" t="s">
        <v>41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62"/>
        <v>0</v>
      </c>
      <c r="AE1706" s="54"/>
    </row>
    <row r="1707" spans="2:31" x14ac:dyDescent="0.3">
      <c r="B1707" s="14" t="s">
        <v>42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7.766666666666637E-2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62"/>
        <v>7.766666666666637E-2</v>
      </c>
      <c r="AE1707" s="54"/>
    </row>
    <row r="1708" spans="2:31" x14ac:dyDescent="0.3">
      <c r="B1708" s="14" t="s">
        <v>43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4.4099999999999966</v>
      </c>
      <c r="U1708" s="44">
        <v>34.171666666666674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62"/>
        <v>38.581666666666671</v>
      </c>
      <c r="AE1708" s="54"/>
    </row>
    <row r="1709" spans="2:31" x14ac:dyDescent="0.3">
      <c r="B1709" s="14" t="s">
        <v>44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0</v>
      </c>
      <c r="O1709" s="44">
        <v>0</v>
      </c>
      <c r="P1709" s="45">
        <v>0</v>
      </c>
      <c r="Q1709" s="44">
        <v>0</v>
      </c>
      <c r="R1709" s="45">
        <v>0</v>
      </c>
      <c r="S1709" s="44">
        <v>0</v>
      </c>
      <c r="T1709" s="45">
        <v>0.75350000000000084</v>
      </c>
      <c r="U1709" s="44">
        <v>0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62"/>
        <v>0.75350000000000084</v>
      </c>
      <c r="AE1709" s="54"/>
    </row>
    <row r="1710" spans="2:31" x14ac:dyDescent="0.3">
      <c r="B1710" s="14" t="s">
        <v>45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0</v>
      </c>
      <c r="O1710" s="44">
        <v>0</v>
      </c>
      <c r="P1710" s="45">
        <v>0</v>
      </c>
      <c r="Q1710" s="44">
        <v>0</v>
      </c>
      <c r="R1710" s="45">
        <v>0</v>
      </c>
      <c r="S1710" s="44">
        <v>0</v>
      </c>
      <c r="T1710" s="45">
        <v>5.0063333333333357</v>
      </c>
      <c r="U1710" s="44">
        <v>3.2866666666666662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462"/>
        <v>8.2930000000000028</v>
      </c>
      <c r="AE1710" s="54"/>
    </row>
    <row r="1711" spans="2:31" x14ac:dyDescent="0.3">
      <c r="B1711" s="14" t="s">
        <v>46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0</v>
      </c>
      <c r="O1711" s="44">
        <v>0</v>
      </c>
      <c r="P1711" s="45">
        <v>0</v>
      </c>
      <c r="Q1711" s="44">
        <v>0</v>
      </c>
      <c r="R1711" s="45">
        <v>0</v>
      </c>
      <c r="S1711" s="44">
        <v>0</v>
      </c>
      <c r="T1711" s="45">
        <v>47.043666666666674</v>
      </c>
      <c r="U1711" s="44">
        <v>18.25566666666667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462"/>
        <v>65.299333333333351</v>
      </c>
      <c r="AE1711" s="54"/>
    </row>
    <row r="1712" spans="2:31" x14ac:dyDescent="0.3">
      <c r="B1712" s="14" t="s">
        <v>47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14.683666666666676</v>
      </c>
      <c r="U1712" s="44">
        <v>6.4186666666666623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462"/>
        <v>21.102333333333338</v>
      </c>
      <c r="AE1712" s="54"/>
    </row>
    <row r="1713" spans="2:31" x14ac:dyDescent="0.3">
      <c r="B1713" s="14" t="s">
        <v>48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0</v>
      </c>
      <c r="O1713" s="44">
        <v>0</v>
      </c>
      <c r="P1713" s="45">
        <v>0</v>
      </c>
      <c r="Q1713" s="44">
        <v>0</v>
      </c>
      <c r="R1713" s="45">
        <v>0</v>
      </c>
      <c r="S1713" s="44">
        <v>0</v>
      </c>
      <c r="T1713" s="45">
        <v>10.632999999999992</v>
      </c>
      <c r="U1713" s="44">
        <v>3.2083333333333335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62"/>
        <v>13.841333333333326</v>
      </c>
      <c r="AE1713" s="54"/>
    </row>
    <row r="1714" spans="2:31" x14ac:dyDescent="0.3">
      <c r="B1714" s="14" t="s">
        <v>49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0.15400000000000064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62"/>
        <v>0.15400000000000064</v>
      </c>
      <c r="AE1714" s="54"/>
    </row>
    <row r="1715" spans="2:31" x14ac:dyDescent="0.3">
      <c r="B1715" s="14" t="s">
        <v>50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62"/>
        <v>0</v>
      </c>
      <c r="AE1715" s="54"/>
    </row>
    <row r="1716" spans="2:31" x14ac:dyDescent="0.3">
      <c r="B1716" s="14" t="s">
        <v>109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0.83183333333333309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62"/>
        <v>0.83183333333333309</v>
      </c>
      <c r="AE1716" s="54"/>
    </row>
    <row r="1717" spans="2:31" x14ac:dyDescent="0.3">
      <c r="B1717" s="14" t="s">
        <v>51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0</v>
      </c>
      <c r="O1717" s="44">
        <v>0</v>
      </c>
      <c r="P1717" s="45">
        <v>0</v>
      </c>
      <c r="Q1717" s="44">
        <v>0</v>
      </c>
      <c r="R1717" s="45">
        <v>0</v>
      </c>
      <c r="S1717" s="44">
        <v>0</v>
      </c>
      <c r="T1717" s="45">
        <v>0</v>
      </c>
      <c r="U1717" s="44">
        <v>5.4476666666666675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462"/>
        <v>5.4476666666666675</v>
      </c>
      <c r="AE1717" s="54"/>
    </row>
    <row r="1718" spans="2:31" x14ac:dyDescent="0.3">
      <c r="B1718" s="14" t="s">
        <v>52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18.086333333333332</v>
      </c>
      <c r="U1718" s="44">
        <v>11.50966666666667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462"/>
        <v>29.596000000000004</v>
      </c>
      <c r="AE1718" s="54"/>
    </row>
    <row r="1719" spans="2:31" x14ac:dyDescent="0.3">
      <c r="B1719" s="14" t="s">
        <v>53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69.922666666666672</v>
      </c>
      <c r="U1719" s="44">
        <v>29.217666666666659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462"/>
        <v>99.140333333333331</v>
      </c>
      <c r="AE1719" s="54"/>
    </row>
    <row r="1720" spans="2:31" x14ac:dyDescent="0.3">
      <c r="B1720" s="14" t="s">
        <v>54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0</v>
      </c>
      <c r="O1720" s="44">
        <v>0</v>
      </c>
      <c r="P1720" s="45">
        <v>0</v>
      </c>
      <c r="Q1720" s="44">
        <v>0</v>
      </c>
      <c r="R1720" s="45">
        <v>0</v>
      </c>
      <c r="S1720" s="44">
        <v>0</v>
      </c>
      <c r="T1720" s="45">
        <v>0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462"/>
        <v>0</v>
      </c>
      <c r="AE1720" s="54"/>
    </row>
    <row r="1721" spans="2:31" x14ac:dyDescent="0.3">
      <c r="B1721" s="4" t="s">
        <v>55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0</v>
      </c>
      <c r="N1721" s="45">
        <v>0</v>
      </c>
      <c r="O1721" s="44">
        <v>0</v>
      </c>
      <c r="P1721" s="45">
        <v>0</v>
      </c>
      <c r="Q1721" s="44">
        <v>0</v>
      </c>
      <c r="R1721" s="45">
        <v>0</v>
      </c>
      <c r="S1721" s="44">
        <v>0</v>
      </c>
      <c r="T1721" s="45">
        <v>15.567166666666671</v>
      </c>
      <c r="U1721" s="44">
        <v>3.598166666666669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462"/>
        <v>19.16533333333334</v>
      </c>
      <c r="AE1721" s="54"/>
    </row>
    <row r="1722" spans="2:31" x14ac:dyDescent="0.3">
      <c r="B1722" s="4" t="s">
        <v>56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0</v>
      </c>
      <c r="O1722" s="44">
        <v>0</v>
      </c>
      <c r="P1722" s="45">
        <v>0</v>
      </c>
      <c r="Q1722" s="44">
        <v>0</v>
      </c>
      <c r="R1722" s="45">
        <v>0</v>
      </c>
      <c r="S1722" s="44">
        <v>0</v>
      </c>
      <c r="T1722" s="45">
        <v>0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462"/>
        <v>0</v>
      </c>
      <c r="AE1722" s="54"/>
    </row>
    <row r="1723" spans="2:31" x14ac:dyDescent="0.3">
      <c r="B1723" s="4" t="s">
        <v>110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</v>
      </c>
      <c r="N1723" s="45">
        <v>0</v>
      </c>
      <c r="O1723" s="44">
        <v>0</v>
      </c>
      <c r="P1723" s="45">
        <v>0</v>
      </c>
      <c r="Q1723" s="44">
        <v>0</v>
      </c>
      <c r="R1723" s="45">
        <v>0</v>
      </c>
      <c r="S1723" s="44">
        <v>0</v>
      </c>
      <c r="T1723" s="45">
        <v>32.119000000000007</v>
      </c>
      <c r="U1723" s="44">
        <v>2.4311666666666678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462"/>
        <v>34.550166666666676</v>
      </c>
      <c r="AE1723" s="54"/>
    </row>
    <row r="1724" spans="2:31" x14ac:dyDescent="0.3">
      <c r="B1724" s="4" t="s">
        <v>57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0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462"/>
        <v>0</v>
      </c>
      <c r="AE1724" s="54"/>
    </row>
    <row r="1725" spans="2:31" x14ac:dyDescent="0.3">
      <c r="B1725" s="4" t="s">
        <v>58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</v>
      </c>
      <c r="Q1725" s="44">
        <v>0</v>
      </c>
      <c r="R1725" s="45">
        <v>0</v>
      </c>
      <c r="S1725" s="44">
        <v>0</v>
      </c>
      <c r="T1725" s="45">
        <v>38.281999999999975</v>
      </c>
      <c r="U1725" s="44">
        <v>11.684500000000002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462"/>
        <v>49.966499999999975</v>
      </c>
      <c r="AE1725" s="54"/>
    </row>
    <row r="1726" spans="2:31" x14ac:dyDescent="0.3">
      <c r="B1726" s="4" t="s">
        <v>111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7.4661666666666662</v>
      </c>
      <c r="U1726" s="44">
        <v>4.0004999999999988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462"/>
        <v>11.466666666666665</v>
      </c>
      <c r="AE1726" s="54"/>
    </row>
    <row r="1727" spans="2:31" x14ac:dyDescent="0.3">
      <c r="B1727" s="4" t="s">
        <v>59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2"/>
        <v>0</v>
      </c>
      <c r="AE1727" s="54"/>
    </row>
    <row r="1728" spans="2:31" x14ac:dyDescent="0.3">
      <c r="B1728" s="4" t="s">
        <v>60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</v>
      </c>
      <c r="N1728" s="45">
        <v>0</v>
      </c>
      <c r="O1728" s="44">
        <v>0</v>
      </c>
      <c r="P1728" s="45">
        <v>0</v>
      </c>
      <c r="Q1728" s="44">
        <v>0</v>
      </c>
      <c r="R1728" s="45">
        <v>0</v>
      </c>
      <c r="S1728" s="44">
        <v>0</v>
      </c>
      <c r="T1728" s="45">
        <v>31.245666666666661</v>
      </c>
      <c r="U1728" s="44">
        <v>17.129333333333346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2"/>
        <v>48.375000000000007</v>
      </c>
      <c r="AE1728" s="54"/>
    </row>
    <row r="1729" spans="2:31" x14ac:dyDescent="0.3">
      <c r="B1729" s="4" t="s">
        <v>61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</v>
      </c>
      <c r="N1729" s="45">
        <v>0</v>
      </c>
      <c r="O1729" s="44">
        <v>0</v>
      </c>
      <c r="P1729" s="45">
        <v>0</v>
      </c>
      <c r="Q1729" s="44">
        <v>0</v>
      </c>
      <c r="R1729" s="45">
        <v>0</v>
      </c>
      <c r="S1729" s="44">
        <v>0</v>
      </c>
      <c r="T1729" s="45">
        <v>0.73066666666666868</v>
      </c>
      <c r="U1729" s="44">
        <v>2.2706666666666666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2"/>
        <v>3.0013333333333354</v>
      </c>
      <c r="AE1729" s="54"/>
    </row>
    <row r="1730" spans="2:31" x14ac:dyDescent="0.3">
      <c r="B1730" s="4" t="s">
        <v>62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</v>
      </c>
      <c r="R1730" s="45">
        <v>0</v>
      </c>
      <c r="S1730" s="44">
        <v>0</v>
      </c>
      <c r="T1730" s="45">
        <v>2.2333333333333343</v>
      </c>
      <c r="U1730" s="44">
        <v>9.6649999999999974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2"/>
        <v>11.898333333333332</v>
      </c>
      <c r="AE1730" s="54"/>
    </row>
    <row r="1731" spans="2:31" x14ac:dyDescent="0.3">
      <c r="B1731" s="4" t="s">
        <v>63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7.1500000000000341E-2</v>
      </c>
      <c r="U1731" s="44">
        <v>8.8913333333333302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2"/>
        <v>8.9628333333333305</v>
      </c>
      <c r="AE1731" s="54"/>
    </row>
    <row r="1732" spans="2:31" x14ac:dyDescent="0.3">
      <c r="B1732" s="4" t="s">
        <v>64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2"/>
        <v>0</v>
      </c>
      <c r="AE1732" s="54"/>
    </row>
    <row r="1733" spans="2:31" x14ac:dyDescent="0.3">
      <c r="B1733" s="4" t="s">
        <v>112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</v>
      </c>
      <c r="N1733" s="45">
        <v>0</v>
      </c>
      <c r="O1733" s="44">
        <v>0</v>
      </c>
      <c r="P1733" s="45">
        <v>0</v>
      </c>
      <c r="Q1733" s="44">
        <v>0</v>
      </c>
      <c r="R1733" s="45">
        <v>0</v>
      </c>
      <c r="S1733" s="44">
        <v>0</v>
      </c>
      <c r="T1733" s="45">
        <v>49.489999999999959</v>
      </c>
      <c r="U1733" s="44">
        <v>19.671666666666678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2"/>
        <v>69.161666666666633</v>
      </c>
      <c r="AE1733" s="54"/>
    </row>
    <row r="1734" spans="2:31" x14ac:dyDescent="0.3">
      <c r="B1734" s="4" t="s">
        <v>65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0</v>
      </c>
      <c r="R1734" s="45">
        <v>0</v>
      </c>
      <c r="S1734" s="44">
        <v>0</v>
      </c>
      <c r="T1734" s="45">
        <v>0</v>
      </c>
      <c r="U1734" s="44">
        <v>5.0911666666666671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2"/>
        <v>5.0911666666666671</v>
      </c>
      <c r="AE1734" s="54"/>
    </row>
    <row r="1735" spans="2:31" x14ac:dyDescent="0.3">
      <c r="B1735" s="4" t="s">
        <v>66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2"/>
        <v>0</v>
      </c>
      <c r="AE1735" s="54"/>
    </row>
    <row r="1736" spans="2:31" x14ac:dyDescent="0.3">
      <c r="B1736" s="4" t="s">
        <v>67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0</v>
      </c>
      <c r="O1736" s="44">
        <v>0</v>
      </c>
      <c r="P1736" s="45">
        <v>0</v>
      </c>
      <c r="Q1736" s="44">
        <v>0</v>
      </c>
      <c r="R1736" s="45">
        <v>0</v>
      </c>
      <c r="S1736" s="44">
        <v>0</v>
      </c>
      <c r="T1736" s="45">
        <v>0.1671666666666663</v>
      </c>
      <c r="U1736" s="44">
        <v>0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2"/>
        <v>0.1671666666666663</v>
      </c>
      <c r="AE1736" s="54"/>
    </row>
    <row r="1737" spans="2:31" x14ac:dyDescent="0.3">
      <c r="B1737" s="4" t="s">
        <v>68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0</v>
      </c>
      <c r="O1737" s="44">
        <v>0</v>
      </c>
      <c r="P1737" s="45">
        <v>0</v>
      </c>
      <c r="Q1737" s="44">
        <v>0</v>
      </c>
      <c r="R1737" s="45">
        <v>0</v>
      </c>
      <c r="S1737" s="44">
        <v>0</v>
      </c>
      <c r="T1737" s="45">
        <v>0</v>
      </c>
      <c r="U1737" s="44">
        <v>3.1848333333333327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2"/>
        <v>3.1848333333333327</v>
      </c>
      <c r="AE1737" s="54"/>
    </row>
    <row r="1738" spans="2:31" x14ac:dyDescent="0.3">
      <c r="B1738" s="4" t="s">
        <v>69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0</v>
      </c>
      <c r="R1738" s="45">
        <v>0</v>
      </c>
      <c r="S1738" s="44">
        <v>0</v>
      </c>
      <c r="T1738" s="45">
        <v>3.7248333333333363</v>
      </c>
      <c r="U1738" s="44">
        <v>2.8250000000000015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2"/>
        <v>6.5498333333333374</v>
      </c>
      <c r="AE1738" s="54"/>
    </row>
    <row r="1739" spans="2:31" x14ac:dyDescent="0.3">
      <c r="B1739" s="4" t="s">
        <v>70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</v>
      </c>
      <c r="N1739" s="45">
        <v>0</v>
      </c>
      <c r="O1739" s="44">
        <v>0</v>
      </c>
      <c r="P1739" s="45">
        <v>0</v>
      </c>
      <c r="Q1739" s="44">
        <v>0</v>
      </c>
      <c r="R1739" s="45">
        <v>0</v>
      </c>
      <c r="S1739" s="44">
        <v>0</v>
      </c>
      <c r="T1739" s="45">
        <v>9.2230000000000008</v>
      </c>
      <c r="U1739" s="44">
        <v>10.246166666666666</v>
      </c>
      <c r="V1739" s="45">
        <v>0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2"/>
        <v>19.469166666666666</v>
      </c>
      <c r="AE1739" s="54"/>
    </row>
    <row r="1740" spans="2:31" x14ac:dyDescent="0.3">
      <c r="B1740" s="4" t="s">
        <v>71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0</v>
      </c>
      <c r="O1740" s="44">
        <v>0</v>
      </c>
      <c r="P1740" s="45">
        <v>0</v>
      </c>
      <c r="Q1740" s="44">
        <v>0</v>
      </c>
      <c r="R1740" s="45">
        <v>0</v>
      </c>
      <c r="S1740" s="44">
        <v>0</v>
      </c>
      <c r="T1740" s="45">
        <v>0</v>
      </c>
      <c r="U1740" s="44">
        <v>0</v>
      </c>
      <c r="V1740" s="45">
        <v>0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2"/>
        <v>0</v>
      </c>
      <c r="AE1740" s="54"/>
    </row>
    <row r="1741" spans="2:31" x14ac:dyDescent="0.3">
      <c r="B1741" s="4" t="s">
        <v>72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2"/>
        <v>0</v>
      </c>
      <c r="AE1741" s="54"/>
    </row>
    <row r="1742" spans="2:31" x14ac:dyDescent="0.3">
      <c r="B1742" s="4" t="s">
        <v>73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0</v>
      </c>
      <c r="N1742" s="45">
        <v>0</v>
      </c>
      <c r="O1742" s="44">
        <v>0</v>
      </c>
      <c r="P1742" s="45">
        <v>0</v>
      </c>
      <c r="Q1742" s="44">
        <v>0</v>
      </c>
      <c r="R1742" s="45">
        <v>0</v>
      </c>
      <c r="S1742" s="44">
        <v>0</v>
      </c>
      <c r="T1742" s="45">
        <v>0</v>
      </c>
      <c r="U1742" s="44">
        <v>0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2"/>
        <v>0</v>
      </c>
      <c r="AE1742" s="54"/>
    </row>
    <row r="1743" spans="2:31" x14ac:dyDescent="0.3">
      <c r="B1743" s="4" t="s">
        <v>74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0.75283333333333313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2"/>
        <v>0.75283333333333313</v>
      </c>
      <c r="AE1743" s="54"/>
    </row>
    <row r="1744" spans="2:31" x14ac:dyDescent="0.3">
      <c r="B1744" s="4" t="s">
        <v>75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0</v>
      </c>
      <c r="N1744" s="45">
        <v>0</v>
      </c>
      <c r="O1744" s="44">
        <v>0</v>
      </c>
      <c r="P1744" s="45">
        <v>0</v>
      </c>
      <c r="Q1744" s="44">
        <v>0</v>
      </c>
      <c r="R1744" s="45">
        <v>0</v>
      </c>
      <c r="S1744" s="44">
        <v>0</v>
      </c>
      <c r="T1744" s="45">
        <v>5.1878333333333311</v>
      </c>
      <c r="U1744" s="44">
        <v>1.0231666666666663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2"/>
        <v>6.2109999999999976</v>
      </c>
      <c r="AE1744" s="54"/>
    </row>
    <row r="1745" spans="2:31" x14ac:dyDescent="0.3">
      <c r="B1745" s="4" t="s">
        <v>76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0</v>
      </c>
      <c r="O1745" s="44">
        <v>0</v>
      </c>
      <c r="P1745" s="45">
        <v>0</v>
      </c>
      <c r="Q1745" s="44">
        <v>0</v>
      </c>
      <c r="R1745" s="45">
        <v>0</v>
      </c>
      <c r="S1745" s="44">
        <v>0</v>
      </c>
      <c r="T1745" s="45">
        <v>1.9468333333333316</v>
      </c>
      <c r="U1745" s="44">
        <v>6.2000000000000215E-2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2"/>
        <v>2.0088333333333317</v>
      </c>
      <c r="AE1745" s="54"/>
    </row>
    <row r="1746" spans="2:31" x14ac:dyDescent="0.3">
      <c r="B1746" s="4" t="s">
        <v>77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0</v>
      </c>
      <c r="O1746" s="44">
        <v>0</v>
      </c>
      <c r="P1746" s="45">
        <v>0</v>
      </c>
      <c r="Q1746" s="44">
        <v>0</v>
      </c>
      <c r="R1746" s="45">
        <v>0</v>
      </c>
      <c r="S1746" s="44">
        <v>0</v>
      </c>
      <c r="T1746" s="45">
        <v>0</v>
      </c>
      <c r="U1746" s="44">
        <v>0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2"/>
        <v>0</v>
      </c>
      <c r="AE1746" s="54"/>
    </row>
    <row r="1747" spans="2:31" x14ac:dyDescent="0.3">
      <c r="B1747" s="4" t="s">
        <v>78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2"/>
        <v>0</v>
      </c>
      <c r="AE1747" s="54"/>
    </row>
    <row r="1748" spans="2:31" x14ac:dyDescent="0.3">
      <c r="B1748" s="4" t="s">
        <v>79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2"/>
        <v>0</v>
      </c>
      <c r="AE1748" s="54"/>
    </row>
    <row r="1749" spans="2:31" x14ac:dyDescent="0.3">
      <c r="B1749" s="4" t="s">
        <v>80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0</v>
      </c>
      <c r="P1749" s="45">
        <v>0</v>
      </c>
      <c r="Q1749" s="44">
        <v>0</v>
      </c>
      <c r="R1749" s="45">
        <v>0</v>
      </c>
      <c r="S1749" s="44">
        <v>0</v>
      </c>
      <c r="T1749" s="45">
        <v>0</v>
      </c>
      <c r="U1749" s="44">
        <v>0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2"/>
        <v>0</v>
      </c>
      <c r="AE1749" s="54"/>
    </row>
    <row r="1750" spans="2:31" x14ac:dyDescent="0.3">
      <c r="B1750" s="4" t="s">
        <v>88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2"/>
        <v>0</v>
      </c>
      <c r="AE1750" s="54"/>
    </row>
    <row r="1751" spans="2:31" x14ac:dyDescent="0.3">
      <c r="B1751" s="4" t="s">
        <v>97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0</v>
      </c>
      <c r="O1751" s="44">
        <v>0</v>
      </c>
      <c r="P1751" s="45">
        <v>0</v>
      </c>
      <c r="Q1751" s="44">
        <v>0</v>
      </c>
      <c r="R1751" s="45">
        <v>0</v>
      </c>
      <c r="S1751" s="44">
        <v>0</v>
      </c>
      <c r="T1751" s="45">
        <v>41.763000000000012</v>
      </c>
      <c r="U1751" s="44">
        <v>16.507666666666662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2"/>
        <v>58.270666666666671</v>
      </c>
      <c r="AE1751" s="54"/>
    </row>
    <row r="1752" spans="2:31" x14ac:dyDescent="0.3">
      <c r="B1752" s="4" t="s">
        <v>94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</v>
      </c>
      <c r="N1752" s="45">
        <v>0</v>
      </c>
      <c r="O1752" s="44">
        <v>0</v>
      </c>
      <c r="P1752" s="45">
        <v>0</v>
      </c>
      <c r="Q1752" s="44">
        <v>0</v>
      </c>
      <c r="R1752" s="45">
        <v>0</v>
      </c>
      <c r="S1752" s="44">
        <v>0</v>
      </c>
      <c r="T1752" s="45">
        <v>10.970499999999992</v>
      </c>
      <c r="U1752" s="44">
        <v>26.176333333333332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2"/>
        <v>37.146833333333326</v>
      </c>
      <c r="AE1752" s="54"/>
    </row>
    <row r="1753" spans="2:31" x14ac:dyDescent="0.3">
      <c r="B1753" s="4" t="s">
        <v>95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0.2659999999999999</v>
      </c>
      <c r="U1753" s="44">
        <v>0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2"/>
        <v>0.2659999999999999</v>
      </c>
      <c r="AE1753" s="54"/>
    </row>
    <row r="1754" spans="2:31" x14ac:dyDescent="0.3">
      <c r="B1754" s="4" t="s">
        <v>96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0</v>
      </c>
      <c r="O1754" s="44">
        <v>0</v>
      </c>
      <c r="P1754" s="45">
        <v>0</v>
      </c>
      <c r="Q1754" s="44">
        <v>0</v>
      </c>
      <c r="R1754" s="45">
        <v>0</v>
      </c>
      <c r="S1754" s="44">
        <v>0</v>
      </c>
      <c r="T1754" s="45">
        <v>6.3753333333333337</v>
      </c>
      <c r="U1754" s="44">
        <v>7.0000000000000288E-3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2"/>
        <v>6.3823333333333334</v>
      </c>
      <c r="AE1754" s="54"/>
    </row>
    <row r="1755" spans="2:31" x14ac:dyDescent="0.3">
      <c r="B1755" s="4" t="s">
        <v>102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2"/>
        <v>0</v>
      </c>
      <c r="AE1755" s="54"/>
    </row>
    <row r="1756" spans="2:31" x14ac:dyDescent="0.3">
      <c r="B1756" s="4" t="s">
        <v>103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2"/>
        <v>0</v>
      </c>
      <c r="AE1756" s="54"/>
    </row>
    <row r="1757" spans="2:31" x14ac:dyDescent="0.3">
      <c r="B1757" s="4" t="s">
        <v>104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6.4103333333333365</v>
      </c>
      <c r="U1757" s="44">
        <v>3.2905000000000002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2"/>
        <v>9.7008333333333372</v>
      </c>
      <c r="AE1757" s="54"/>
    </row>
    <row r="1758" spans="2:31" x14ac:dyDescent="0.3">
      <c r="B1758" s="4" t="s">
        <v>113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2"/>
        <v>0</v>
      </c>
      <c r="AE1758" s="54"/>
    </row>
    <row r="1759" spans="2:31" x14ac:dyDescent="0.3">
      <c r="B1759" s="4" t="s">
        <v>115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2"/>
        <v>0</v>
      </c>
      <c r="AE1759" s="54"/>
    </row>
    <row r="1760" spans="2:31" x14ac:dyDescent="0.3">
      <c r="B1760" s="4" t="s">
        <v>116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2"/>
        <v>0</v>
      </c>
      <c r="AE1760" s="54"/>
    </row>
    <row r="1761" spans="2:31" x14ac:dyDescent="0.3">
      <c r="B1761" s="4" t="s">
        <v>117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7.6726666666666681</v>
      </c>
      <c r="U1761" s="44">
        <v>2.1856666666666675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2"/>
        <v>9.8583333333333361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0</v>
      </c>
      <c r="O1762" s="44">
        <v>0</v>
      </c>
      <c r="P1762" s="45">
        <v>0</v>
      </c>
      <c r="Q1762" s="44">
        <v>0</v>
      </c>
      <c r="R1762" s="45">
        <v>0</v>
      </c>
      <c r="S1762" s="44">
        <v>0</v>
      </c>
      <c r="T1762" s="45">
        <v>25.226833333333353</v>
      </c>
      <c r="U1762" s="44">
        <v>12.571499999999997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2"/>
        <v>37.798333333333346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63.830000000000013</v>
      </c>
      <c r="U1763" s="44">
        <v>74.149999999999991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2"/>
        <v>137.98000000000002</v>
      </c>
      <c r="AE1763" s="54"/>
    </row>
    <row r="1764" spans="2:31" x14ac:dyDescent="0.3">
      <c r="B1764" s="4" t="s">
        <v>122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0</v>
      </c>
      <c r="O1764" s="44">
        <v>0</v>
      </c>
      <c r="P1764" s="45">
        <v>0</v>
      </c>
      <c r="Q1764" s="44">
        <v>0</v>
      </c>
      <c r="R1764" s="45">
        <v>0</v>
      </c>
      <c r="S1764" s="44">
        <v>0</v>
      </c>
      <c r="T1764" s="45">
        <v>0.68400000000000061</v>
      </c>
      <c r="U1764" s="44">
        <v>7.5333333333333183E-2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2"/>
        <v>0.75933333333333375</v>
      </c>
      <c r="AE1764" s="54"/>
    </row>
    <row r="1765" spans="2:31" x14ac:dyDescent="0.3">
      <c r="B1765" s="4" t="s">
        <v>127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38.5045</v>
      </c>
      <c r="U1765" s="44">
        <v>1.9348333333333338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2"/>
        <v>40.439333333333337</v>
      </c>
      <c r="AE1765" s="54"/>
    </row>
    <row r="1766" spans="2:31" x14ac:dyDescent="0.3">
      <c r="B1766" s="4" t="s">
        <v>301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>SUM(E1766:AB1766)</f>
        <v>0</v>
      </c>
      <c r="AE1766" s="54"/>
    </row>
    <row r="1767" spans="2:31" x14ac:dyDescent="0.3">
      <c r="B1767" s="4" t="s">
        <v>302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0</v>
      </c>
      <c r="P1767" s="45">
        <v>2.0499999999999977E-2</v>
      </c>
      <c r="Q1767" s="44">
        <v>6.7499999999999949E-2</v>
      </c>
      <c r="R1767" s="45">
        <v>0</v>
      </c>
      <c r="S1767" s="44">
        <v>3.9666666666666781E-2</v>
      </c>
      <c r="T1767" s="45">
        <v>3.7833333333333476E-2</v>
      </c>
      <c r="U1767" s="44">
        <v>5.4999999999999416E-3</v>
      </c>
      <c r="V1767" s="45">
        <v>0.2538333333333333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>SUM(E1767:AB1767)</f>
        <v>0.4248333333333334</v>
      </c>
      <c r="AE1767" s="54"/>
    </row>
    <row r="1768" spans="2:31" x14ac:dyDescent="0.3">
      <c r="B1768" s="4" t="s">
        <v>303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ref="AD1768:AD1771" si="463">SUM(E1768:AB1768)</f>
        <v>0</v>
      </c>
      <c r="AE1768" s="54"/>
    </row>
    <row r="1769" spans="2:31" x14ac:dyDescent="0.3">
      <c r="B1769" s="4" t="s">
        <v>306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3"/>
        <v>0</v>
      </c>
      <c r="AE1769" s="54"/>
    </row>
    <row r="1770" spans="2:31" x14ac:dyDescent="0.3">
      <c r="B1770" s="4" t="s">
        <v>307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75.711666666666616</v>
      </c>
      <c r="U1770" s="44">
        <v>20.037500000000001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3"/>
        <v>95.749166666666611</v>
      </c>
      <c r="AE1770" s="54"/>
    </row>
    <row r="1771" spans="2:31" x14ac:dyDescent="0.3">
      <c r="B1771" s="4" t="s">
        <v>318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3"/>
        <v>0</v>
      </c>
      <c r="AE1771" s="54"/>
    </row>
    <row r="1772" spans="2:31" x14ac:dyDescent="0.3">
      <c r="B1772" s="4" t="s">
        <v>319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>SUM(E1772:AB1772)</f>
        <v>0</v>
      </c>
      <c r="AE1772" s="54"/>
    </row>
    <row r="1773" spans="2:31" x14ac:dyDescent="0.3">
      <c r="B1773" s="12" t="s">
        <v>2</v>
      </c>
      <c r="C1773" s="12"/>
      <c r="D1773" s="12"/>
      <c r="E1773" s="13">
        <f>SUM(E1702:E1772)</f>
        <v>0</v>
      </c>
      <c r="F1773" s="13">
        <f t="shared" ref="F1773" si="464">SUM(F1702:F1772)</f>
        <v>0</v>
      </c>
      <c r="G1773" s="13">
        <f t="shared" ref="G1773" si="465">SUM(G1702:G1772)</f>
        <v>0</v>
      </c>
      <c r="H1773" s="13">
        <f t="shared" ref="H1773" si="466">SUM(H1702:H1772)</f>
        <v>0</v>
      </c>
      <c r="I1773" s="13">
        <f t="shared" ref="I1773" si="467">SUM(I1702:I1772)</f>
        <v>0</v>
      </c>
      <c r="J1773" s="13">
        <f t="shared" ref="J1773" si="468">SUM(J1702:J1772)</f>
        <v>0</v>
      </c>
      <c r="K1773" s="13">
        <f t="shared" ref="K1773" si="469">SUM(K1702:K1772)</f>
        <v>0</v>
      </c>
      <c r="L1773" s="13">
        <f t="shared" ref="L1773" si="470">SUM(L1702:L1772)</f>
        <v>0</v>
      </c>
      <c r="M1773" s="13">
        <f t="shared" ref="M1773" si="471">SUM(M1702:M1772)</f>
        <v>0</v>
      </c>
      <c r="N1773" s="13">
        <f t="shared" ref="N1773" si="472">SUM(N1702:N1772)</f>
        <v>0</v>
      </c>
      <c r="O1773" s="13">
        <f t="shared" ref="O1773" si="473">SUM(O1702:O1772)</f>
        <v>0</v>
      </c>
      <c r="P1773" s="13">
        <f t="shared" ref="P1773" si="474">SUM(P1702:P1772)</f>
        <v>2.0499999999999977E-2</v>
      </c>
      <c r="Q1773" s="13">
        <f t="shared" ref="Q1773" si="475">SUM(Q1702:Q1772)</f>
        <v>6.7499999999999949E-2</v>
      </c>
      <c r="R1773" s="13">
        <f t="shared" ref="R1773" si="476">SUM(R1702:R1772)</f>
        <v>0</v>
      </c>
      <c r="S1773" s="13">
        <f t="shared" ref="S1773" si="477">SUM(S1702:S1772)</f>
        <v>3.9666666666666781E-2</v>
      </c>
      <c r="T1773" s="13">
        <f t="shared" ref="T1773" si="478">SUM(T1702:T1772)</f>
        <v>677.48633333333328</v>
      </c>
      <c r="U1773" s="13">
        <f t="shared" ref="U1773" si="479">SUM(U1702:U1772)</f>
        <v>384.29750000000007</v>
      </c>
      <c r="V1773" s="13">
        <f>SUM(V1702:V1772)</f>
        <v>0.2538333333333333</v>
      </c>
      <c r="W1773" s="13">
        <f t="shared" ref="W1773" si="480">SUM(W1702:W1772)</f>
        <v>0</v>
      </c>
      <c r="X1773" s="13">
        <f t="shared" ref="X1773" si="481">SUM(X1702:X1772)</f>
        <v>0</v>
      </c>
      <c r="Y1773" s="13">
        <f t="shared" ref="Y1773" si="482">SUM(Y1702:Y1772)</f>
        <v>0</v>
      </c>
      <c r="Z1773" s="13">
        <f t="shared" ref="Z1773" si="483">SUM(Z1702:Z1772)</f>
        <v>0</v>
      </c>
      <c r="AA1773" s="13">
        <f t="shared" ref="AA1773" si="484">SUM(AA1702:AA1772)</f>
        <v>0</v>
      </c>
      <c r="AB1773" s="13">
        <f t="shared" ref="AB1773" si="485">SUM(AB1702:AB1772)</f>
        <v>0</v>
      </c>
      <c r="AC1773" s="116">
        <f>SUM(AC1702:AE1772)</f>
        <v>1062.1653333333334</v>
      </c>
      <c r="AD1773" s="116"/>
      <c r="AE1773" s="116"/>
    </row>
    <row r="1774" spans="2:31" x14ac:dyDescent="0.3">
      <c r="B1774" s="14"/>
      <c r="C1774" s="15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</row>
    <row r="1775" spans="2:31" x14ac:dyDescent="0.3">
      <c r="B1775" s="14"/>
      <c r="C1775" s="15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</row>
    <row r="1776" spans="2:31" x14ac:dyDescent="0.3">
      <c r="B1776" s="8">
        <f>'Resumen-Mensual'!$AB$26</f>
        <v>45771</v>
      </c>
    </row>
    <row r="1777" spans="2:31" x14ac:dyDescent="0.3">
      <c r="B1777" s="8"/>
    </row>
    <row r="1778" spans="2:31" x14ac:dyDescent="0.3">
      <c r="B1778" s="9" t="s">
        <v>81</v>
      </c>
      <c r="C1778" s="10"/>
      <c r="D1778" s="10"/>
      <c r="E1778" s="11">
        <v>1</v>
      </c>
      <c r="F1778" s="11">
        <v>2</v>
      </c>
      <c r="G1778" s="11">
        <v>3</v>
      </c>
      <c r="H1778" s="11">
        <v>4</v>
      </c>
      <c r="I1778" s="11">
        <v>5</v>
      </c>
      <c r="J1778" s="11">
        <v>6</v>
      </c>
      <c r="K1778" s="11">
        <v>7</v>
      </c>
      <c r="L1778" s="11">
        <v>8</v>
      </c>
      <c r="M1778" s="11">
        <v>9</v>
      </c>
      <c r="N1778" s="11">
        <v>10</v>
      </c>
      <c r="O1778" s="11">
        <v>11</v>
      </c>
      <c r="P1778" s="11">
        <v>12</v>
      </c>
      <c r="Q1778" s="11">
        <v>13</v>
      </c>
      <c r="R1778" s="11">
        <v>14</v>
      </c>
      <c r="S1778" s="11">
        <v>15</v>
      </c>
      <c r="T1778" s="11">
        <v>16</v>
      </c>
      <c r="U1778" s="11">
        <v>17</v>
      </c>
      <c r="V1778" s="11">
        <v>18</v>
      </c>
      <c r="W1778" s="11">
        <v>19</v>
      </c>
      <c r="X1778" s="11">
        <v>20</v>
      </c>
      <c r="Y1778" s="11">
        <v>21</v>
      </c>
      <c r="Z1778" s="11">
        <v>22</v>
      </c>
      <c r="AA1778" s="11">
        <v>23</v>
      </c>
      <c r="AB1778" s="11">
        <v>24</v>
      </c>
      <c r="AC1778" s="99" t="s">
        <v>2</v>
      </c>
      <c r="AD1778" s="99"/>
      <c r="AE1778" s="99"/>
    </row>
    <row r="1779" spans="2:31" x14ac:dyDescent="0.3">
      <c r="B1779" s="14" t="s">
        <v>37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1.3833333333333364E-2</v>
      </c>
      <c r="N1779" s="45">
        <v>0.14999999999999941</v>
      </c>
      <c r="O1779" s="44">
        <v>0.24166666666666684</v>
      </c>
      <c r="P1779" s="45">
        <v>5.6666666666666645E-3</v>
      </c>
      <c r="Q1779" s="44">
        <v>0.17433333333333298</v>
      </c>
      <c r="R1779" s="45">
        <v>0.20466666666666669</v>
      </c>
      <c r="S1779" s="44">
        <v>7.0000000000000256E-2</v>
      </c>
      <c r="T1779" s="45">
        <v>6.4999999999999798E-3</v>
      </c>
      <c r="U1779" s="44">
        <v>3.5000000000000144E-3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6"/>
      <c r="AD1779" s="57">
        <f>SUM(E1779:AB1779)</f>
        <v>0.8701666666666662</v>
      </c>
      <c r="AE1779" s="56"/>
    </row>
    <row r="1780" spans="2:31" x14ac:dyDescent="0.3">
      <c r="B1780" s="14" t="s">
        <v>38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5.4499999999999993E-2</v>
      </c>
      <c r="M1780" s="44">
        <v>0.28516666666666629</v>
      </c>
      <c r="N1780" s="45">
        <v>2.5975000000000015</v>
      </c>
      <c r="O1780" s="44">
        <v>1.4781666666666666</v>
      </c>
      <c r="P1780" s="45">
        <v>4.2833333333333341E-2</v>
      </c>
      <c r="Q1780" s="44">
        <v>2.6756666666666651</v>
      </c>
      <c r="R1780" s="45">
        <v>2.9333333333333349</v>
      </c>
      <c r="S1780" s="44">
        <v>2.6390000000000007</v>
      </c>
      <c r="T1780" s="45">
        <v>2.2075000000000009</v>
      </c>
      <c r="U1780" s="44">
        <v>2.9666666666666539E-2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>SUM(E1780:AB1780)</f>
        <v>14.943333333333339</v>
      </c>
      <c r="AE1780" s="54"/>
    </row>
    <row r="1781" spans="2:31" x14ac:dyDescent="0.3">
      <c r="B1781" s="14" t="s">
        <v>39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9.3333333333333338E-2</v>
      </c>
      <c r="M1781" s="44">
        <v>5.0833333333333339</v>
      </c>
      <c r="N1781" s="45">
        <v>11.799999999999992</v>
      </c>
      <c r="O1781" s="44">
        <v>8</v>
      </c>
      <c r="P1781" s="45">
        <v>0.25</v>
      </c>
      <c r="Q1781" s="44">
        <v>15</v>
      </c>
      <c r="R1781" s="45">
        <v>15</v>
      </c>
      <c r="S1781" s="44">
        <v>15</v>
      </c>
      <c r="T1781" s="45">
        <v>15</v>
      </c>
      <c r="U1781" s="44">
        <v>11.5</v>
      </c>
      <c r="V1781" s="45">
        <v>1.5716666666666661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ref="AD1781:AD1842" si="486">SUM(E1781:AB1781)</f>
        <v>98.298333333333332</v>
      </c>
      <c r="AE1781" s="54"/>
    </row>
    <row r="1782" spans="2:31" x14ac:dyDescent="0.3">
      <c r="B1782" s="14" t="s">
        <v>40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15.088333333333336</v>
      </c>
      <c r="N1782" s="45">
        <v>27.504666666666672</v>
      </c>
      <c r="O1782" s="44">
        <v>11.395166666666672</v>
      </c>
      <c r="P1782" s="45">
        <v>0.18450000000000014</v>
      </c>
      <c r="Q1782" s="44">
        <v>21.936500000000002</v>
      </c>
      <c r="R1782" s="45">
        <v>24.617833333333316</v>
      </c>
      <c r="S1782" s="44">
        <v>24.332999999999991</v>
      </c>
      <c r="T1782" s="45">
        <v>19.540166666666657</v>
      </c>
      <c r="U1782" s="44">
        <v>3.2536666666666658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86"/>
        <v>147.85383333333334</v>
      </c>
      <c r="AE1782" s="54"/>
    </row>
    <row r="1783" spans="2:31" x14ac:dyDescent="0.3">
      <c r="B1783" s="14" t="s">
        <v>41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86"/>
        <v>0</v>
      </c>
      <c r="AE1783" s="54"/>
    </row>
    <row r="1784" spans="2:31" x14ac:dyDescent="0.3">
      <c r="B1784" s="14" t="s">
        <v>42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2.7796666666666678</v>
      </c>
      <c r="N1784" s="45">
        <v>7.5448333333333304</v>
      </c>
      <c r="O1784" s="44">
        <v>1.3068333333333322</v>
      </c>
      <c r="P1784" s="45">
        <v>0</v>
      </c>
      <c r="Q1784" s="44">
        <v>9.6498333333333264</v>
      </c>
      <c r="R1784" s="45">
        <v>11.365333333333334</v>
      </c>
      <c r="S1784" s="44">
        <v>24.861166666666673</v>
      </c>
      <c r="T1784" s="45">
        <v>15.744833333333341</v>
      </c>
      <c r="U1784" s="44">
        <v>11.413666666666661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86"/>
        <v>84.666166666666669</v>
      </c>
      <c r="AE1784" s="54"/>
    </row>
    <row r="1785" spans="2:31" x14ac:dyDescent="0.3">
      <c r="B1785" s="14" t="s">
        <v>43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1.2666666666666666</v>
      </c>
      <c r="M1785" s="44">
        <v>9</v>
      </c>
      <c r="N1785" s="45">
        <v>6.5499999999999972</v>
      </c>
      <c r="O1785" s="44">
        <v>7.8700000000000045</v>
      </c>
      <c r="P1785" s="45">
        <v>0.13150000000000001</v>
      </c>
      <c r="Q1785" s="44">
        <v>6.6899999999999977</v>
      </c>
      <c r="R1785" s="45">
        <v>5.1899999999999977</v>
      </c>
      <c r="S1785" s="44">
        <v>3.4900000000000091</v>
      </c>
      <c r="T1785" s="45">
        <v>1.2900000000000063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86"/>
        <v>41.478166666666681</v>
      </c>
      <c r="AE1785" s="54"/>
    </row>
    <row r="1786" spans="2:31" x14ac:dyDescent="0.3">
      <c r="B1786" s="14" t="s">
        <v>44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2.9401666666666668</v>
      </c>
      <c r="N1786" s="45">
        <v>7.1659999999999968</v>
      </c>
      <c r="O1786" s="44">
        <v>1.6578333333333348</v>
      </c>
      <c r="P1786" s="45">
        <v>5.7333333333333299E-2</v>
      </c>
      <c r="Q1786" s="44">
        <v>8.4018333333333324</v>
      </c>
      <c r="R1786" s="45">
        <v>11.007666666666665</v>
      </c>
      <c r="S1786" s="44">
        <v>14.476333333333331</v>
      </c>
      <c r="T1786" s="45">
        <v>12.974000000000006</v>
      </c>
      <c r="U1786" s="44">
        <v>0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86"/>
        <v>58.681166666666662</v>
      </c>
      <c r="AE1786" s="54"/>
    </row>
    <row r="1787" spans="2:31" x14ac:dyDescent="0.3">
      <c r="B1787" s="14" t="s">
        <v>45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3.4499999999999975E-2</v>
      </c>
      <c r="M1787" s="44">
        <v>2.3691666666666658</v>
      </c>
      <c r="N1787" s="45">
        <v>2.1439999999999997</v>
      </c>
      <c r="O1787" s="44">
        <v>1.5564999999999998</v>
      </c>
      <c r="P1787" s="45">
        <v>0.57850000000000001</v>
      </c>
      <c r="Q1787" s="44">
        <v>27.333999999999993</v>
      </c>
      <c r="R1787" s="45">
        <v>25.272666666666691</v>
      </c>
      <c r="S1787" s="44">
        <v>22.15883333333333</v>
      </c>
      <c r="T1787" s="45">
        <v>19.020833333333339</v>
      </c>
      <c r="U1787" s="44">
        <v>8.5811666666666628</v>
      </c>
      <c r="V1787" s="45">
        <v>0.35783333333333339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86"/>
        <v>109.40800000000002</v>
      </c>
      <c r="AE1787" s="54"/>
    </row>
    <row r="1788" spans="2:31" x14ac:dyDescent="0.3">
      <c r="B1788" s="14" t="s">
        <v>46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0.80616666666666636</v>
      </c>
      <c r="M1788" s="44">
        <v>21.697333333333329</v>
      </c>
      <c r="N1788" s="45">
        <v>19.369666666666674</v>
      </c>
      <c r="O1788" s="44">
        <v>9.3525000000000009</v>
      </c>
      <c r="P1788" s="45">
        <v>0.29233333333333322</v>
      </c>
      <c r="Q1788" s="44">
        <v>17.259666666666639</v>
      </c>
      <c r="R1788" s="45">
        <v>19.807000000000009</v>
      </c>
      <c r="S1788" s="44">
        <v>23.740000000000006</v>
      </c>
      <c r="T1788" s="45">
        <v>21.858999999999988</v>
      </c>
      <c r="U1788" s="44">
        <v>7.2371666666666652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486"/>
        <v>141.42083333333332</v>
      </c>
      <c r="AE1788" s="54"/>
    </row>
    <row r="1789" spans="2:31" x14ac:dyDescent="0.3">
      <c r="B1789" s="14" t="s">
        <v>47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0.95866666666666656</v>
      </c>
      <c r="M1789" s="44">
        <v>5.75</v>
      </c>
      <c r="N1789" s="45">
        <v>7.1499999999999986</v>
      </c>
      <c r="O1789" s="44">
        <v>7.5399999999999991</v>
      </c>
      <c r="P1789" s="45">
        <v>0.43333333333333335</v>
      </c>
      <c r="Q1789" s="44">
        <v>8.2100000000000009</v>
      </c>
      <c r="R1789" s="45">
        <v>8.18</v>
      </c>
      <c r="S1789" s="44">
        <v>8.0100000000000016</v>
      </c>
      <c r="T1789" s="45">
        <v>8.25</v>
      </c>
      <c r="U1789" s="44">
        <v>3.9000000000000004</v>
      </c>
      <c r="V1789" s="45">
        <v>1.6215000000000011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486"/>
        <v>60.003500000000003</v>
      </c>
      <c r="AE1789" s="54"/>
    </row>
    <row r="1790" spans="2:31" x14ac:dyDescent="0.3">
      <c r="B1790" s="14" t="s">
        <v>48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5.3928333333333347</v>
      </c>
      <c r="N1790" s="45">
        <v>10.816333333333334</v>
      </c>
      <c r="O1790" s="44">
        <v>6.0875000000000012</v>
      </c>
      <c r="P1790" s="45">
        <v>0.19316666666666668</v>
      </c>
      <c r="Q1790" s="44">
        <v>11.648666666666667</v>
      </c>
      <c r="R1790" s="45">
        <v>11.66</v>
      </c>
      <c r="S1790" s="44">
        <v>11.499500000000006</v>
      </c>
      <c r="T1790" s="45">
        <v>10.477666666666664</v>
      </c>
      <c r="U1790" s="44">
        <v>4.436499999999997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486"/>
        <v>72.212166666666661</v>
      </c>
      <c r="AE1790" s="54"/>
    </row>
    <row r="1791" spans="2:31" x14ac:dyDescent="0.3">
      <c r="B1791" s="14" t="s">
        <v>49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13.899833333333328</v>
      </c>
      <c r="N1791" s="45">
        <v>27.196333333333328</v>
      </c>
      <c r="O1791" s="44">
        <v>31.375666666666675</v>
      </c>
      <c r="P1791" s="45">
        <v>2.6488333333333336</v>
      </c>
      <c r="Q1791" s="44">
        <v>22</v>
      </c>
      <c r="R1791" s="45">
        <v>33.449999999999989</v>
      </c>
      <c r="S1791" s="44">
        <v>43.039999999999992</v>
      </c>
      <c r="T1791" s="45">
        <v>39.090000000000003</v>
      </c>
      <c r="U1791" s="44">
        <v>27.3385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86"/>
        <v>240.03916666666666</v>
      </c>
      <c r="AE1791" s="54"/>
    </row>
    <row r="1792" spans="2:31" x14ac:dyDescent="0.3">
      <c r="B1792" s="14" t="s">
        <v>50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1.5194999999999999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86"/>
        <v>1.5194999999999999</v>
      </c>
      <c r="AE1792" s="54"/>
    </row>
    <row r="1793" spans="2:31" x14ac:dyDescent="0.3">
      <c r="B1793" s="14" t="s">
        <v>109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8.633499999999998</v>
      </c>
      <c r="N1793" s="45">
        <v>9.8789999999999942</v>
      </c>
      <c r="O1793" s="44">
        <v>4.1633333333333331</v>
      </c>
      <c r="P1793" s="45">
        <v>0</v>
      </c>
      <c r="Q1793" s="44">
        <v>5.6518333333333315</v>
      </c>
      <c r="R1793" s="45">
        <v>7.2658333333333376</v>
      </c>
      <c r="S1793" s="44">
        <v>8.4896666666666594</v>
      </c>
      <c r="T1793" s="45">
        <v>8.0073333333333352</v>
      </c>
      <c r="U1793" s="44">
        <v>3.3191666666666659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86"/>
        <v>55.409666666666659</v>
      </c>
      <c r="AE1793" s="54"/>
    </row>
    <row r="1794" spans="2:31" x14ac:dyDescent="0.3">
      <c r="B1794" s="14" t="s">
        <v>51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6.5599999999999987</v>
      </c>
      <c r="N1794" s="45">
        <v>38.898166666666661</v>
      </c>
      <c r="O1794" s="44">
        <v>5.5104999999999977</v>
      </c>
      <c r="P1794" s="45">
        <v>0</v>
      </c>
      <c r="Q1794" s="44">
        <v>15.76499999999999</v>
      </c>
      <c r="R1794" s="45">
        <v>28.756833333333311</v>
      </c>
      <c r="S1794" s="44">
        <v>41.492166666666655</v>
      </c>
      <c r="T1794" s="45">
        <v>39.09583333333331</v>
      </c>
      <c r="U1794" s="44">
        <v>10.554333333333323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86"/>
        <v>186.63283333333325</v>
      </c>
      <c r="AE1794" s="54"/>
    </row>
    <row r="1795" spans="2:31" x14ac:dyDescent="0.3">
      <c r="B1795" s="14" t="s">
        <v>52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1.3733333333333333</v>
      </c>
      <c r="M1795" s="44">
        <v>26.466833333333323</v>
      </c>
      <c r="N1795" s="45">
        <v>15.83</v>
      </c>
      <c r="O1795" s="44">
        <v>4.4044999999999996</v>
      </c>
      <c r="P1795" s="45">
        <v>1.7166666666666566E-2</v>
      </c>
      <c r="Q1795" s="44">
        <v>6.7373333333333338</v>
      </c>
      <c r="R1795" s="45">
        <v>8.9135000000000009</v>
      </c>
      <c r="S1795" s="44">
        <v>10.811999999999992</v>
      </c>
      <c r="T1795" s="45">
        <v>10.716166666666656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486"/>
        <v>85.2708333333333</v>
      </c>
      <c r="AE1795" s="54"/>
    </row>
    <row r="1796" spans="2:31" x14ac:dyDescent="0.3">
      <c r="B1796" s="14" t="s">
        <v>53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25.039666666666676</v>
      </c>
      <c r="N1796" s="45">
        <v>52.577666666666666</v>
      </c>
      <c r="O1796" s="44">
        <v>29.886166666666657</v>
      </c>
      <c r="P1796" s="45">
        <v>0.93266666666666664</v>
      </c>
      <c r="Q1796" s="44">
        <v>56.660166666666676</v>
      </c>
      <c r="R1796" s="45">
        <v>57.615999999999993</v>
      </c>
      <c r="S1796" s="44">
        <v>56.997</v>
      </c>
      <c r="T1796" s="45">
        <v>49.325500000000019</v>
      </c>
      <c r="U1796" s="44">
        <v>16.358333333333334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486"/>
        <v>345.39316666666667</v>
      </c>
      <c r="AE1796" s="54"/>
    </row>
    <row r="1797" spans="2:31" x14ac:dyDescent="0.3">
      <c r="B1797" s="14" t="s">
        <v>54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3.2938333333333332</v>
      </c>
      <c r="P1797" s="45">
        <v>0</v>
      </c>
      <c r="Q1797" s="44">
        <v>1.3993333333333287</v>
      </c>
      <c r="R1797" s="45">
        <v>2.9725000000000068</v>
      </c>
      <c r="S1797" s="44">
        <v>3.6893333333333369</v>
      </c>
      <c r="T1797" s="45">
        <v>1.138000000000001</v>
      </c>
      <c r="U1797" s="44">
        <v>4.7666666666666774E-2</v>
      </c>
      <c r="V1797" s="45">
        <v>5.1913333333333345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486"/>
        <v>17.732000000000006</v>
      </c>
      <c r="AE1797" s="54"/>
    </row>
    <row r="1798" spans="2:31" x14ac:dyDescent="0.3">
      <c r="B1798" s="4" t="s">
        <v>55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0.18700000000000011</v>
      </c>
      <c r="M1798" s="44">
        <v>27.670666666666659</v>
      </c>
      <c r="N1798" s="45">
        <v>23.511833333333342</v>
      </c>
      <c r="O1798" s="44">
        <v>12.550666666666668</v>
      </c>
      <c r="P1798" s="45">
        <v>0.43149999999999999</v>
      </c>
      <c r="Q1798" s="44">
        <v>41.270499999999991</v>
      </c>
      <c r="R1798" s="45">
        <v>27.593833333333333</v>
      </c>
      <c r="S1798" s="44">
        <v>33.725333333333346</v>
      </c>
      <c r="T1798" s="45">
        <v>31.440833333333323</v>
      </c>
      <c r="U1798" s="44">
        <v>18.748333333333335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486"/>
        <v>217.13049999999998</v>
      </c>
      <c r="AE1798" s="54"/>
    </row>
    <row r="1799" spans="2:31" x14ac:dyDescent="0.3">
      <c r="B1799" s="4" t="s">
        <v>56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1.2533333333333334</v>
      </c>
      <c r="M1799" s="44">
        <v>0</v>
      </c>
      <c r="N1799" s="45">
        <v>0</v>
      </c>
      <c r="O1799" s="44">
        <v>0</v>
      </c>
      <c r="P1799" s="45">
        <v>0</v>
      </c>
      <c r="Q1799" s="44">
        <v>0</v>
      </c>
      <c r="R1799" s="45">
        <v>0</v>
      </c>
      <c r="S1799" s="44">
        <v>0</v>
      </c>
      <c r="T1799" s="45">
        <v>0</v>
      </c>
      <c r="U1799" s="44">
        <v>0</v>
      </c>
      <c r="V1799" s="45">
        <v>0</v>
      </c>
      <c r="W1799" s="44">
        <v>0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486"/>
        <v>1.2533333333333334</v>
      </c>
      <c r="AE1799" s="54"/>
    </row>
    <row r="1800" spans="2:31" x14ac:dyDescent="0.3">
      <c r="B1800" s="4" t="s">
        <v>110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12.290499999999998</v>
      </c>
      <c r="N1800" s="45">
        <v>19.409666666666666</v>
      </c>
      <c r="O1800" s="44">
        <v>13.060333333333329</v>
      </c>
      <c r="P1800" s="45">
        <v>0.54716666666666669</v>
      </c>
      <c r="Q1800" s="44">
        <v>36.177833333333325</v>
      </c>
      <c r="R1800" s="45">
        <v>34.522499999999994</v>
      </c>
      <c r="S1800" s="44">
        <v>32.850166666666659</v>
      </c>
      <c r="T1800" s="45">
        <v>35.201333333333338</v>
      </c>
      <c r="U1800" s="44">
        <v>19.159000000000006</v>
      </c>
      <c r="V1800" s="45">
        <v>0</v>
      </c>
      <c r="W1800" s="44">
        <v>0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486"/>
        <v>203.21850000000001</v>
      </c>
      <c r="AE1800" s="54"/>
    </row>
    <row r="1801" spans="2:31" x14ac:dyDescent="0.3">
      <c r="B1801" s="4" t="s">
        <v>57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3.9666666666666656E-2</v>
      </c>
      <c r="M1801" s="44">
        <v>3.7190000000000007</v>
      </c>
      <c r="N1801" s="45">
        <v>4.6429999999999962</v>
      </c>
      <c r="O1801" s="44">
        <v>2.0804999999999989</v>
      </c>
      <c r="P1801" s="45">
        <v>5.5666666666666663E-2</v>
      </c>
      <c r="Q1801" s="44">
        <v>5.1656666666666666</v>
      </c>
      <c r="R1801" s="45">
        <v>5.1256666666666657</v>
      </c>
      <c r="S1801" s="44">
        <v>5.7918333333333374</v>
      </c>
      <c r="T1801" s="45">
        <v>5.1693333333333351</v>
      </c>
      <c r="U1801" s="44">
        <v>3.1666666666666583E-3</v>
      </c>
      <c r="V1801" s="45">
        <v>0</v>
      </c>
      <c r="W1801" s="44">
        <v>0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486"/>
        <v>31.793499999999998</v>
      </c>
      <c r="AE1801" s="54"/>
    </row>
    <row r="1802" spans="2:31" x14ac:dyDescent="0.3">
      <c r="B1802" s="4" t="s">
        <v>58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11.271000000000006</v>
      </c>
      <c r="N1802" s="45">
        <v>0.29999999999999716</v>
      </c>
      <c r="O1802" s="44">
        <v>26.683166666666661</v>
      </c>
      <c r="P1802" s="45">
        <v>0.85050000000000003</v>
      </c>
      <c r="Q1802" s="44">
        <v>10.909999999999989</v>
      </c>
      <c r="R1802" s="45">
        <v>12.370000000000005</v>
      </c>
      <c r="S1802" s="44">
        <v>12.899999999999999</v>
      </c>
      <c r="T1802" s="45">
        <v>25.929999999999993</v>
      </c>
      <c r="U1802" s="44">
        <v>8.1440000000000001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486"/>
        <v>109.35866666666665</v>
      </c>
      <c r="AE1802" s="54"/>
    </row>
    <row r="1803" spans="2:31" x14ac:dyDescent="0.3">
      <c r="B1803" s="4" t="s">
        <v>111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3.1769999999999996</v>
      </c>
      <c r="N1803" s="45">
        <v>5.7178333333333322</v>
      </c>
      <c r="O1803" s="44">
        <v>2.5171666666666672</v>
      </c>
      <c r="P1803" s="45">
        <v>3.6500000000000019E-2</v>
      </c>
      <c r="Q1803" s="44">
        <v>3.5058333333333342</v>
      </c>
      <c r="R1803" s="45">
        <v>4.3903333333333325</v>
      </c>
      <c r="S1803" s="44">
        <v>5.9184999999999981</v>
      </c>
      <c r="T1803" s="45">
        <v>5.4293333333333349</v>
      </c>
      <c r="U1803" s="44">
        <v>3.340833333333332</v>
      </c>
      <c r="V1803" s="45">
        <v>0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486"/>
        <v>34.033333333333331</v>
      </c>
      <c r="AE1803" s="54"/>
    </row>
    <row r="1804" spans="2:31" x14ac:dyDescent="0.3">
      <c r="B1804" s="4" t="s">
        <v>59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4.233333333333332E-2</v>
      </c>
      <c r="N1804" s="45">
        <v>0.32916666666666655</v>
      </c>
      <c r="O1804" s="44">
        <v>0</v>
      </c>
      <c r="P1804" s="45">
        <v>0</v>
      </c>
      <c r="Q1804" s="44">
        <v>5.3333333333336931E-3</v>
      </c>
      <c r="R1804" s="45">
        <v>1.1538333333333348</v>
      </c>
      <c r="S1804" s="44">
        <v>3.5230000000000001</v>
      </c>
      <c r="T1804" s="45">
        <v>2.4256666666666673</v>
      </c>
      <c r="U1804" s="44">
        <v>0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486"/>
        <v>7.4793333333333356</v>
      </c>
      <c r="AE1804" s="54"/>
    </row>
    <row r="1805" spans="2:31" x14ac:dyDescent="0.3">
      <c r="B1805" s="4" t="s">
        <v>60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0.7320000000000001</v>
      </c>
      <c r="M1805" s="44">
        <v>20.941666666666681</v>
      </c>
      <c r="N1805" s="45">
        <v>42.929999999999978</v>
      </c>
      <c r="O1805" s="44">
        <v>24.981333333333328</v>
      </c>
      <c r="P1805" s="45">
        <v>0.77266666666666661</v>
      </c>
      <c r="Q1805" s="44">
        <v>45.070000000000029</v>
      </c>
      <c r="R1805" s="45">
        <v>43.30999999999996</v>
      </c>
      <c r="S1805" s="44">
        <v>40.769999999999989</v>
      </c>
      <c r="T1805" s="45">
        <v>39.329999999999963</v>
      </c>
      <c r="U1805" s="44">
        <v>36.339999999999982</v>
      </c>
      <c r="V1805" s="45">
        <v>7.2756666666666687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6"/>
        <v>302.45333333333326</v>
      </c>
      <c r="AE1805" s="54"/>
    </row>
    <row r="1806" spans="2:31" x14ac:dyDescent="0.3">
      <c r="B1806" s="4" t="s">
        <v>61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3.8554999999999997</v>
      </c>
      <c r="N1806" s="45">
        <v>7.5761666666666718</v>
      </c>
      <c r="O1806" s="44">
        <v>13.933166666666668</v>
      </c>
      <c r="P1806" s="45">
        <v>0.78400000000000014</v>
      </c>
      <c r="Q1806" s="44">
        <v>8.0094999999999992</v>
      </c>
      <c r="R1806" s="45">
        <v>3.8328333333333395</v>
      </c>
      <c r="S1806" s="44">
        <v>1.3155000000000003</v>
      </c>
      <c r="T1806" s="45">
        <v>15.279000000000005</v>
      </c>
      <c r="U1806" s="44">
        <v>2.1748333333333338</v>
      </c>
      <c r="V1806" s="45">
        <v>1.2815000000000005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6"/>
        <v>58.042000000000016</v>
      </c>
      <c r="AE1806" s="54"/>
    </row>
    <row r="1807" spans="2:31" x14ac:dyDescent="0.3">
      <c r="B1807" s="4" t="s">
        <v>62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6.4803333333333359</v>
      </c>
      <c r="N1807" s="45">
        <v>8.1519999999999904</v>
      </c>
      <c r="O1807" s="44">
        <v>2.5079999999999996</v>
      </c>
      <c r="P1807" s="45">
        <v>0.30716666666666659</v>
      </c>
      <c r="Q1807" s="44">
        <v>11.84033333333333</v>
      </c>
      <c r="R1807" s="45">
        <v>17.927166666666668</v>
      </c>
      <c r="S1807" s="44">
        <v>13.361666666666673</v>
      </c>
      <c r="T1807" s="45">
        <v>24.100000000000005</v>
      </c>
      <c r="U1807" s="44">
        <v>10.841333333333335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6"/>
        <v>95.518000000000001</v>
      </c>
      <c r="AE1807" s="54"/>
    </row>
    <row r="1808" spans="2:31" x14ac:dyDescent="0.3">
      <c r="B1808" s="4" t="s">
        <v>63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26.019833333333327</v>
      </c>
      <c r="N1808" s="45">
        <v>31.528666666666673</v>
      </c>
      <c r="O1808" s="44">
        <v>8.1213333333333377</v>
      </c>
      <c r="P1808" s="45">
        <v>0</v>
      </c>
      <c r="Q1808" s="44">
        <v>3.1718333333333373</v>
      </c>
      <c r="R1808" s="45">
        <v>0</v>
      </c>
      <c r="S1808" s="44">
        <v>0</v>
      </c>
      <c r="T1808" s="45">
        <v>5.216666666666659E-2</v>
      </c>
      <c r="U1808" s="44">
        <v>4.7629999999999999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6"/>
        <v>73.656833333333353</v>
      </c>
      <c r="AE1808" s="54"/>
    </row>
    <row r="1809" spans="2:31" x14ac:dyDescent="0.3">
      <c r="B1809" s="4" t="s">
        <v>64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2.6406666666666672</v>
      </c>
      <c r="N1809" s="45">
        <v>1.3296666666666668</v>
      </c>
      <c r="O1809" s="44">
        <v>0</v>
      </c>
      <c r="P1809" s="45">
        <v>0</v>
      </c>
      <c r="Q1809" s="44">
        <v>1.949999999999991E-2</v>
      </c>
      <c r="R1809" s="45">
        <v>0.66599999999999893</v>
      </c>
      <c r="S1809" s="44">
        <v>3.3643333333333336</v>
      </c>
      <c r="T1809" s="45">
        <v>2.7878333333333329</v>
      </c>
      <c r="U1809" s="44">
        <v>0.88100000000000056</v>
      </c>
      <c r="V1809" s="45">
        <v>0.30116666666666664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6"/>
        <v>11.990166666666667</v>
      </c>
      <c r="AE1809" s="54"/>
    </row>
    <row r="1810" spans="2:31" x14ac:dyDescent="0.3">
      <c r="B1810" s="4" t="s">
        <v>112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1.3466666666666667</v>
      </c>
      <c r="M1810" s="44">
        <v>35.0833333333333</v>
      </c>
      <c r="N1810" s="45">
        <v>60.900000000000063</v>
      </c>
      <c r="O1810" s="44">
        <v>33.706666666666685</v>
      </c>
      <c r="P1810" s="45">
        <v>1.0633333333333332</v>
      </c>
      <c r="Q1810" s="44">
        <v>63.800000000000068</v>
      </c>
      <c r="R1810" s="45">
        <v>63.800000000000068</v>
      </c>
      <c r="S1810" s="44">
        <v>63.199999999999932</v>
      </c>
      <c r="T1810" s="45">
        <v>60.5</v>
      </c>
      <c r="U1810" s="44">
        <v>39.094500000000025</v>
      </c>
      <c r="V1810" s="45">
        <v>1.7339999999999998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6"/>
        <v>424.22850000000011</v>
      </c>
      <c r="AE1810" s="54"/>
    </row>
    <row r="1811" spans="2:31" x14ac:dyDescent="0.3">
      <c r="B1811" s="4" t="s">
        <v>65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0.47199999999999992</v>
      </c>
      <c r="M1811" s="44">
        <v>11.441666666666674</v>
      </c>
      <c r="N1811" s="45">
        <v>16.630833333333335</v>
      </c>
      <c r="O1811" s="44">
        <v>9.8268333333333349</v>
      </c>
      <c r="P1811" s="45">
        <v>0.26916666666666667</v>
      </c>
      <c r="Q1811" s="44">
        <v>4.629999999999999</v>
      </c>
      <c r="R1811" s="45">
        <v>6.2399999999999984</v>
      </c>
      <c r="S1811" s="44">
        <v>18.450000000000021</v>
      </c>
      <c r="T1811" s="45">
        <v>18.195000000000004</v>
      </c>
      <c r="U1811" s="44">
        <v>12.617833333333326</v>
      </c>
      <c r="V1811" s="45">
        <v>2.395166666666666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6"/>
        <v>101.16850000000001</v>
      </c>
      <c r="AE1811" s="54"/>
    </row>
    <row r="1812" spans="2:31" x14ac:dyDescent="0.3">
      <c r="B1812" s="4" t="s">
        <v>66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6"/>
        <v>0</v>
      </c>
      <c r="AE1812" s="54"/>
    </row>
    <row r="1813" spans="2:31" x14ac:dyDescent="0.3">
      <c r="B1813" s="4" t="s">
        <v>67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0.72616666666666696</v>
      </c>
      <c r="N1813" s="45">
        <v>0.25283333333333335</v>
      </c>
      <c r="O1813" s="44">
        <v>0.54849999999999965</v>
      </c>
      <c r="P1813" s="45">
        <v>0</v>
      </c>
      <c r="Q1813" s="44">
        <v>0.4949999999999985</v>
      </c>
      <c r="R1813" s="45">
        <v>0.6111666666666663</v>
      </c>
      <c r="S1813" s="44">
        <v>0.14516666666666739</v>
      </c>
      <c r="T1813" s="45">
        <v>0.54283333333333306</v>
      </c>
      <c r="U1813" s="44">
        <v>0.67133333333333356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6"/>
        <v>3.9929999999999981</v>
      </c>
      <c r="AE1813" s="54"/>
    </row>
    <row r="1814" spans="2:31" x14ac:dyDescent="0.3">
      <c r="B1814" s="4" t="s">
        <v>68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4.314333333333332</v>
      </c>
      <c r="O1814" s="44">
        <v>21.559166666666663</v>
      </c>
      <c r="P1814" s="45">
        <v>1.327333333333333</v>
      </c>
      <c r="Q1814" s="44">
        <v>98.658333333333289</v>
      </c>
      <c r="R1814" s="45">
        <v>79.763166666666663</v>
      </c>
      <c r="S1814" s="44">
        <v>58.251833333333323</v>
      </c>
      <c r="T1814" s="45">
        <v>7.3790000000000111</v>
      </c>
      <c r="U1814" s="44">
        <v>0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6"/>
        <v>271.25316666666663</v>
      </c>
      <c r="AE1814" s="54"/>
    </row>
    <row r="1815" spans="2:31" x14ac:dyDescent="0.3">
      <c r="B1815" s="4" t="s">
        <v>69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0.29816666666666669</v>
      </c>
      <c r="M1815" s="44">
        <v>6.4164999999999983</v>
      </c>
      <c r="N1815" s="45">
        <v>9.1503333333333412</v>
      </c>
      <c r="O1815" s="44">
        <v>2.9608333333333339</v>
      </c>
      <c r="P1815" s="45">
        <v>4.4166666666666646E-2</v>
      </c>
      <c r="Q1815" s="44">
        <v>5.5723333333333311</v>
      </c>
      <c r="R1815" s="45">
        <v>4.0558333333333296</v>
      </c>
      <c r="S1815" s="44">
        <v>3.3971666666666618</v>
      </c>
      <c r="T1815" s="45">
        <v>6.1308333333333298</v>
      </c>
      <c r="U1815" s="44">
        <v>13.050499999999998</v>
      </c>
      <c r="V1815" s="45">
        <v>1.6735000000000004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6"/>
        <v>52.750166666666651</v>
      </c>
      <c r="AE1815" s="54"/>
    </row>
    <row r="1816" spans="2:31" x14ac:dyDescent="0.3">
      <c r="B1816" s="4" t="s">
        <v>70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16.028000000000006</v>
      </c>
      <c r="N1816" s="45">
        <v>12.574499999999992</v>
      </c>
      <c r="O1816" s="44">
        <v>5.1318333333333328</v>
      </c>
      <c r="P1816" s="45">
        <v>9.166666666666666E-2</v>
      </c>
      <c r="Q1816" s="44">
        <v>2.9433333333333329</v>
      </c>
      <c r="R1816" s="45">
        <v>9.1963333333333406</v>
      </c>
      <c r="S1816" s="44">
        <v>17.935166666666685</v>
      </c>
      <c r="T1816" s="45">
        <v>21.609333333333339</v>
      </c>
      <c r="U1816" s="44">
        <v>21.525666666666673</v>
      </c>
      <c r="V1816" s="45">
        <v>4.1333333333333284E-2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6"/>
        <v>107.07716666666671</v>
      </c>
      <c r="AE1816" s="54"/>
    </row>
    <row r="1817" spans="2:31" x14ac:dyDescent="0.3">
      <c r="B1817" s="4" t="s">
        <v>71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0.22400000000000003</v>
      </c>
      <c r="M1817" s="44">
        <v>4.6811666666666669</v>
      </c>
      <c r="N1817" s="45">
        <v>0</v>
      </c>
      <c r="O1817" s="44">
        <v>0</v>
      </c>
      <c r="P1817" s="45">
        <v>0</v>
      </c>
      <c r="Q1817" s="44">
        <v>0</v>
      </c>
      <c r="R1817" s="45">
        <v>0</v>
      </c>
      <c r="S1817" s="44">
        <v>0</v>
      </c>
      <c r="T1817" s="45">
        <v>0</v>
      </c>
      <c r="U1817" s="44">
        <v>0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6"/>
        <v>4.9051666666666671</v>
      </c>
      <c r="AE1817" s="54"/>
    </row>
    <row r="1818" spans="2:31" x14ac:dyDescent="0.3">
      <c r="B1818" s="4" t="s">
        <v>72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6"/>
        <v>0</v>
      </c>
      <c r="AE1818" s="54"/>
    </row>
    <row r="1819" spans="2:31" x14ac:dyDescent="0.3">
      <c r="B1819" s="4" t="s">
        <v>73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4.9999999999999524E-3</v>
      </c>
      <c r="M1819" s="44">
        <v>9.5239999999999974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1.2959999999999998</v>
      </c>
      <c r="U1819" s="44">
        <v>9.285666666666673</v>
      </c>
      <c r="V1819" s="45">
        <v>5.5446666666666653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6"/>
        <v>25.655333333333335</v>
      </c>
      <c r="AE1819" s="54"/>
    </row>
    <row r="1820" spans="2:31" x14ac:dyDescent="0.3">
      <c r="B1820" s="4" t="s">
        <v>74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0.43616666666666681</v>
      </c>
      <c r="N1820" s="45">
        <v>9.158666666666667</v>
      </c>
      <c r="O1820" s="44">
        <v>3.9755000000000007</v>
      </c>
      <c r="P1820" s="45">
        <v>0</v>
      </c>
      <c r="Q1820" s="44">
        <v>7.8319999999999981</v>
      </c>
      <c r="R1820" s="45">
        <v>8.63483333333334</v>
      </c>
      <c r="S1820" s="44">
        <v>9.9468333333333305</v>
      </c>
      <c r="T1820" s="45">
        <v>11.640833333333335</v>
      </c>
      <c r="U1820" s="44">
        <v>4.6460000000000026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6"/>
        <v>56.270833333333336</v>
      </c>
      <c r="AE1820" s="54"/>
    </row>
    <row r="1821" spans="2:31" x14ac:dyDescent="0.3">
      <c r="B1821" s="4" t="s">
        <v>75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4.1335000000000006</v>
      </c>
      <c r="N1821" s="45">
        <v>15.671999999999999</v>
      </c>
      <c r="O1821" s="44">
        <v>13.070000000000009</v>
      </c>
      <c r="P1821" s="45">
        <v>0.89083333333333337</v>
      </c>
      <c r="Q1821" s="44">
        <v>48.255833333333321</v>
      </c>
      <c r="R1821" s="45">
        <v>31.981333333333335</v>
      </c>
      <c r="S1821" s="44">
        <v>11.350833333333327</v>
      </c>
      <c r="T1821" s="45">
        <v>30.775833333333335</v>
      </c>
      <c r="U1821" s="44">
        <v>1.2748333333333326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6"/>
        <v>157.405</v>
      </c>
      <c r="AE1821" s="54"/>
    </row>
    <row r="1822" spans="2:31" x14ac:dyDescent="0.3">
      <c r="B1822" s="4" t="s">
        <v>76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7.2486666666666668</v>
      </c>
      <c r="N1822" s="45">
        <v>6.0311666666666763</v>
      </c>
      <c r="O1822" s="44">
        <v>2.2028333333333348</v>
      </c>
      <c r="P1822" s="45">
        <v>0.10166666666666681</v>
      </c>
      <c r="Q1822" s="44">
        <v>5.3989999999999956</v>
      </c>
      <c r="R1822" s="45">
        <v>7.1848333333333354</v>
      </c>
      <c r="S1822" s="44">
        <v>11.871999999999991</v>
      </c>
      <c r="T1822" s="45">
        <v>11.778000000000018</v>
      </c>
      <c r="U1822" s="44">
        <v>9.6053333333333377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6"/>
        <v>61.423500000000033</v>
      </c>
      <c r="AE1822" s="54"/>
    </row>
    <row r="1823" spans="2:31" x14ac:dyDescent="0.3">
      <c r="B1823" s="4" t="s">
        <v>77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2.8663333333333338</v>
      </c>
      <c r="N1823" s="45">
        <v>0.71866666666666601</v>
      </c>
      <c r="O1823" s="44">
        <v>0</v>
      </c>
      <c r="P1823" s="45">
        <v>0</v>
      </c>
      <c r="Q1823" s="44">
        <v>1.639833333333333</v>
      </c>
      <c r="R1823" s="45">
        <v>2.8483333333333301</v>
      </c>
      <c r="S1823" s="44">
        <v>3.9338333333333351</v>
      </c>
      <c r="T1823" s="45">
        <v>2.812833333333336</v>
      </c>
      <c r="U1823" s="44">
        <v>1.124166666666667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6"/>
        <v>15.944000000000001</v>
      </c>
      <c r="AE1823" s="54"/>
    </row>
    <row r="1824" spans="2:31" x14ac:dyDescent="0.3">
      <c r="B1824" s="4" t="s">
        <v>78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1.057666666666667</v>
      </c>
      <c r="N1824" s="45">
        <v>0</v>
      </c>
      <c r="O1824" s="44">
        <v>0</v>
      </c>
      <c r="P1824" s="45">
        <v>0.31633333333333336</v>
      </c>
      <c r="Q1824" s="44">
        <v>5.7800000000000011</v>
      </c>
      <c r="R1824" s="45">
        <v>5.3599999999999994</v>
      </c>
      <c r="S1824" s="44">
        <v>0</v>
      </c>
      <c r="T1824" s="45">
        <v>0</v>
      </c>
      <c r="U1824" s="44">
        <v>6.6240000000000085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6"/>
        <v>19.138000000000009</v>
      </c>
      <c r="AE1824" s="54"/>
    </row>
    <row r="1825" spans="2:31" x14ac:dyDescent="0.3">
      <c r="B1825" s="4" t="s">
        <v>79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0.34133333333333327</v>
      </c>
      <c r="M1825" s="44">
        <v>5.750166666666666</v>
      </c>
      <c r="N1825" s="45">
        <v>0</v>
      </c>
      <c r="O1825" s="44">
        <v>0</v>
      </c>
      <c r="P1825" s="45">
        <v>0</v>
      </c>
      <c r="Q1825" s="44">
        <v>6.3856666666666611</v>
      </c>
      <c r="R1825" s="45">
        <v>10.608333333333333</v>
      </c>
      <c r="S1825" s="44">
        <v>6.9636666666666649</v>
      </c>
      <c r="T1825" s="45">
        <v>6.3484999999999996</v>
      </c>
      <c r="U1825" s="44">
        <v>4.5831666666666653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6"/>
        <v>40.980833333333322</v>
      </c>
      <c r="AE1825" s="54"/>
    </row>
    <row r="1826" spans="2:31" x14ac:dyDescent="0.3">
      <c r="B1826" s="4" t="s">
        <v>80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4.8793333333333333</v>
      </c>
      <c r="N1826" s="45">
        <v>0</v>
      </c>
      <c r="O1826" s="44">
        <v>0</v>
      </c>
      <c r="P1826" s="45">
        <v>3.5666666666666673E-2</v>
      </c>
      <c r="Q1826" s="44">
        <v>4.2526666666666664</v>
      </c>
      <c r="R1826" s="45">
        <v>4.6889999999999974</v>
      </c>
      <c r="S1826" s="44">
        <v>2.3611666666666706</v>
      </c>
      <c r="T1826" s="45">
        <v>2.372333333333331</v>
      </c>
      <c r="U1826" s="44">
        <v>4.6218333333333357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6"/>
        <v>23.211999999999996</v>
      </c>
      <c r="AE1826" s="54"/>
    </row>
    <row r="1827" spans="2:31" x14ac:dyDescent="0.3">
      <c r="B1827" s="4" t="s">
        <v>88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6"/>
        <v>0</v>
      </c>
      <c r="AE1827" s="54"/>
    </row>
    <row r="1828" spans="2:31" x14ac:dyDescent="0.3">
      <c r="B1828" s="4" t="s">
        <v>97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0.14133333333333323</v>
      </c>
      <c r="M1828" s="44">
        <v>22.873833333333341</v>
      </c>
      <c r="N1828" s="45">
        <v>47.336000000000006</v>
      </c>
      <c r="O1828" s="44">
        <v>25.781166666666664</v>
      </c>
      <c r="P1828" s="45">
        <v>0.81083333333333318</v>
      </c>
      <c r="Q1828" s="44">
        <v>48.516833333333324</v>
      </c>
      <c r="R1828" s="45">
        <v>48.507333333333335</v>
      </c>
      <c r="S1828" s="44">
        <v>48.222999999999992</v>
      </c>
      <c r="T1828" s="45">
        <v>46.152500000000011</v>
      </c>
      <c r="U1828" s="44">
        <v>13.361833333333328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6"/>
        <v>301.70466666666664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15.292833333333332</v>
      </c>
      <c r="N1829" s="45">
        <v>1.3333333333330681E-3</v>
      </c>
      <c r="O1829" s="44">
        <v>0</v>
      </c>
      <c r="P1829" s="45">
        <v>0</v>
      </c>
      <c r="Q1829" s="44">
        <v>0</v>
      </c>
      <c r="R1829" s="45">
        <v>0</v>
      </c>
      <c r="S1829" s="44">
        <v>0</v>
      </c>
      <c r="T1829" s="45">
        <v>0</v>
      </c>
      <c r="U1829" s="44">
        <v>30.098833333333324</v>
      </c>
      <c r="V1829" s="45">
        <v>0.73650000000000082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6"/>
        <v>46.129499999999986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12.609</v>
      </c>
      <c r="N1830" s="45">
        <v>4.1161666666666674</v>
      </c>
      <c r="O1830" s="44">
        <v>9.9785000000000004</v>
      </c>
      <c r="P1830" s="45">
        <v>0.12133333333333335</v>
      </c>
      <c r="Q1830" s="44">
        <v>18.780833333333309</v>
      </c>
      <c r="R1830" s="45">
        <v>21.776166666666668</v>
      </c>
      <c r="S1830" s="44">
        <v>23.122333333333305</v>
      </c>
      <c r="T1830" s="45">
        <v>20.719999999999992</v>
      </c>
      <c r="U1830" s="44">
        <v>8.4098333333333422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6"/>
        <v>119.63416666666662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22.603666666666658</v>
      </c>
      <c r="N1831" s="45">
        <v>23.889833333333353</v>
      </c>
      <c r="O1831" s="44">
        <v>13.071833333333325</v>
      </c>
      <c r="P1831" s="45">
        <v>0.34283333333333321</v>
      </c>
      <c r="Q1831" s="44">
        <v>26.129500000000014</v>
      </c>
      <c r="R1831" s="45">
        <v>25.839999999999993</v>
      </c>
      <c r="S1831" s="44">
        <v>27.201000000000001</v>
      </c>
      <c r="T1831" s="45">
        <v>23.462166666666672</v>
      </c>
      <c r="U1831" s="44">
        <v>10.70016666666667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6"/>
        <v>173.24099999999999</v>
      </c>
      <c r="AE1831" s="54"/>
    </row>
    <row r="1832" spans="2:31" x14ac:dyDescent="0.3">
      <c r="B1832" s="4" t="s">
        <v>102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26.030333333333324</v>
      </c>
      <c r="N1832" s="45">
        <v>21.540499999999998</v>
      </c>
      <c r="O1832" s="44">
        <v>4.4748333333333363</v>
      </c>
      <c r="P1832" s="45">
        <v>0</v>
      </c>
      <c r="Q1832" s="44">
        <v>5.145833333333333</v>
      </c>
      <c r="R1832" s="45">
        <v>9.8426666666666716</v>
      </c>
      <c r="S1832" s="44">
        <v>15.354333333333333</v>
      </c>
      <c r="T1832" s="45">
        <v>12.841166666666659</v>
      </c>
      <c r="U1832" s="44">
        <v>1.6959999999999951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6"/>
        <v>96.925666666666643</v>
      </c>
      <c r="AE1832" s="54"/>
    </row>
    <row r="1833" spans="2:31" x14ac:dyDescent="0.3">
      <c r="B1833" s="4" t="s">
        <v>103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6"/>
        <v>0</v>
      </c>
      <c r="AE1833" s="54"/>
    </row>
    <row r="1834" spans="2:31" x14ac:dyDescent="0.3">
      <c r="B1834" s="4" t="s">
        <v>104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8.4838333333333296</v>
      </c>
      <c r="N1834" s="45">
        <v>11.908333333333321</v>
      </c>
      <c r="O1834" s="44">
        <v>5.199833333333336</v>
      </c>
      <c r="P1834" s="45">
        <v>0.13300000000000001</v>
      </c>
      <c r="Q1834" s="44">
        <v>11.88266666666666</v>
      </c>
      <c r="R1834" s="45">
        <v>12.913999999999996</v>
      </c>
      <c r="S1834" s="44">
        <v>14.125</v>
      </c>
      <c r="T1834" s="45">
        <v>13.715333333333332</v>
      </c>
      <c r="U1834" s="44">
        <v>12.202500000000009</v>
      </c>
      <c r="V1834" s="45">
        <v>2.6000000000000009E-2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6"/>
        <v>90.590499999999992</v>
      </c>
      <c r="AE1834" s="54"/>
    </row>
    <row r="1835" spans="2:31" x14ac:dyDescent="0.3">
      <c r="B1835" s="4" t="s">
        <v>113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6"/>
        <v>0</v>
      </c>
      <c r="AE1835" s="54"/>
    </row>
    <row r="1836" spans="2:31" x14ac:dyDescent="0.3">
      <c r="B1836" s="4" t="s">
        <v>115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4.1219999999999999</v>
      </c>
      <c r="N1836" s="45">
        <v>0</v>
      </c>
      <c r="O1836" s="44">
        <v>0</v>
      </c>
      <c r="P1836" s="45">
        <v>0</v>
      </c>
      <c r="Q1836" s="44">
        <v>24.81366666666667</v>
      </c>
      <c r="R1836" s="45">
        <v>0</v>
      </c>
      <c r="S1836" s="44">
        <v>0</v>
      </c>
      <c r="T1836" s="45">
        <v>0</v>
      </c>
      <c r="U1836" s="44">
        <v>0.43600000000000028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6"/>
        <v>29.37166666666667</v>
      </c>
      <c r="AE1836" s="54"/>
    </row>
    <row r="1837" spans="2:31" x14ac:dyDescent="0.3">
      <c r="B1837" s="4" t="s">
        <v>116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6"/>
        <v>0</v>
      </c>
      <c r="AE1837" s="54"/>
    </row>
    <row r="1838" spans="2:31" x14ac:dyDescent="0.3">
      <c r="B1838" s="4" t="s">
        <v>117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6.3309999999999977</v>
      </c>
      <c r="N1838" s="45">
        <v>6.8038333333333325</v>
      </c>
      <c r="O1838" s="44">
        <v>3.1176666666666657</v>
      </c>
      <c r="P1838" s="45">
        <v>9.500000000000005E-3</v>
      </c>
      <c r="Q1838" s="44">
        <v>5.7191666666666636</v>
      </c>
      <c r="R1838" s="45">
        <v>7.7165000000000008</v>
      </c>
      <c r="S1838" s="44">
        <v>10.133999999999993</v>
      </c>
      <c r="T1838" s="45">
        <v>9.5338333333333374</v>
      </c>
      <c r="U1838" s="44">
        <v>9.8413333333333295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6"/>
        <v>59.206833333333314</v>
      </c>
      <c r="AE1838" s="54"/>
    </row>
    <row r="1839" spans="2:31" x14ac:dyDescent="0.3">
      <c r="B1839" s="4" t="s">
        <v>119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9.3333333333333341E-3</v>
      </c>
      <c r="M1839" s="44">
        <v>3.5583333333333353</v>
      </c>
      <c r="N1839" s="45">
        <v>21.740000000000006</v>
      </c>
      <c r="O1839" s="44">
        <v>28.837333333333326</v>
      </c>
      <c r="P1839" s="45">
        <v>1.083</v>
      </c>
      <c r="Q1839" s="44">
        <v>65.130000000000081</v>
      </c>
      <c r="R1839" s="45">
        <v>68.619999999999919</v>
      </c>
      <c r="S1839" s="44">
        <v>64.199999999999932</v>
      </c>
      <c r="T1839" s="45">
        <v>61.199999999999939</v>
      </c>
      <c r="U1839" s="44">
        <v>55.05999999999996</v>
      </c>
      <c r="V1839" s="45">
        <v>17.414833333333323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6"/>
        <v>386.85283333333314</v>
      </c>
      <c r="AE1839" s="54"/>
    </row>
    <row r="1840" spans="2:31" x14ac:dyDescent="0.3">
      <c r="B1840" s="4" t="s">
        <v>120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17.910000000000011</v>
      </c>
      <c r="N1840" s="45">
        <v>41.009999999999991</v>
      </c>
      <c r="O1840" s="44">
        <v>32.319999999999993</v>
      </c>
      <c r="P1840" s="45">
        <v>25.389999999999986</v>
      </c>
      <c r="Q1840" s="44">
        <v>55.069999999999993</v>
      </c>
      <c r="R1840" s="45">
        <v>56.980000000000018</v>
      </c>
      <c r="S1840" s="44">
        <v>63.67</v>
      </c>
      <c r="T1840" s="45">
        <v>60.06</v>
      </c>
      <c r="U1840" s="44">
        <v>47.430000000000007</v>
      </c>
      <c r="V1840" s="45">
        <v>3.3430000000000004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6"/>
        <v>403.18300000000005</v>
      </c>
      <c r="AE1840" s="54"/>
    </row>
    <row r="1841" spans="2:31" x14ac:dyDescent="0.3">
      <c r="B1841" s="4" t="s">
        <v>122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0.40583333333333338</v>
      </c>
      <c r="N1841" s="45">
        <v>1.774</v>
      </c>
      <c r="O1841" s="44">
        <v>0.9385</v>
      </c>
      <c r="P1841" s="45">
        <v>1.1833333333333317E-2</v>
      </c>
      <c r="Q1841" s="44">
        <v>2.2493333333333339</v>
      </c>
      <c r="R1841" s="45">
        <v>3.1673333333333318</v>
      </c>
      <c r="S1841" s="44">
        <v>3.6143333333333323</v>
      </c>
      <c r="T1841" s="45">
        <v>3.4390000000000009</v>
      </c>
      <c r="U1841" s="44">
        <v>2.1166666666666667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6"/>
        <v>17.716833333333334</v>
      </c>
      <c r="AE1841" s="54"/>
    </row>
    <row r="1842" spans="2:31" x14ac:dyDescent="0.3">
      <c r="B1842" s="4" t="s">
        <v>127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22.191833333333317</v>
      </c>
      <c r="N1842" s="45">
        <v>43.412500000000016</v>
      </c>
      <c r="O1842" s="44">
        <v>37.179166666666688</v>
      </c>
      <c r="P1842" s="45">
        <v>0.95283333333333264</v>
      </c>
      <c r="Q1842" s="44">
        <v>105.56933333333339</v>
      </c>
      <c r="R1842" s="45">
        <v>111.0629999999999</v>
      </c>
      <c r="S1842" s="44">
        <v>89.059666666666629</v>
      </c>
      <c r="T1842" s="45">
        <v>50.075499999999998</v>
      </c>
      <c r="U1842" s="44">
        <v>44.484666666666648</v>
      </c>
      <c r="V1842" s="45">
        <v>2.484166666666666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6"/>
        <v>506.47266666666661</v>
      </c>
      <c r="AE1842" s="54"/>
    </row>
    <row r="1843" spans="2:31" x14ac:dyDescent="0.3">
      <c r="B1843" s="4" t="s">
        <v>301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0.22550000000000009</v>
      </c>
      <c r="N1843" s="45">
        <v>0</v>
      </c>
      <c r="O1843" s="44">
        <v>5.3333333333333089E-3</v>
      </c>
      <c r="P1843" s="45">
        <v>0.55533333333333346</v>
      </c>
      <c r="Q1843" s="44">
        <v>3.085</v>
      </c>
      <c r="R1843" s="45">
        <v>3.523833333333334</v>
      </c>
      <c r="S1843" s="44">
        <v>5.5861666666666681</v>
      </c>
      <c r="T1843" s="45">
        <v>0.95833333333333315</v>
      </c>
      <c r="U1843" s="44">
        <v>1.4975000000000001</v>
      </c>
      <c r="V1843" s="45">
        <v>0.84099999999999997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>SUM(E1843:AB1843)</f>
        <v>16.278000000000006</v>
      </c>
      <c r="AE1843" s="54"/>
    </row>
    <row r="1844" spans="2:31" x14ac:dyDescent="0.3">
      <c r="B1844" s="4" t="s">
        <v>302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0</v>
      </c>
      <c r="P1844" s="45">
        <v>27.370833333333369</v>
      </c>
      <c r="Q1844" s="44">
        <v>43.095166666666643</v>
      </c>
      <c r="R1844" s="45">
        <v>27.223166666666675</v>
      </c>
      <c r="S1844" s="44">
        <v>19.149999999999995</v>
      </c>
      <c r="T1844" s="45">
        <v>21.582833333333333</v>
      </c>
      <c r="U1844" s="44">
        <v>16.590666666666674</v>
      </c>
      <c r="V1844" s="45">
        <v>1.9910000000000003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>SUM(E1844:AB1844)</f>
        <v>157.00366666666667</v>
      </c>
      <c r="AE1844" s="54"/>
    </row>
    <row r="1845" spans="2:31" x14ac:dyDescent="0.3">
      <c r="B1845" s="4" t="s">
        <v>303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ref="AD1845:AD1848" si="487">SUM(E1845:AB1845)</f>
        <v>0</v>
      </c>
      <c r="AE1845" s="54"/>
    </row>
    <row r="1846" spans="2:31" x14ac:dyDescent="0.3">
      <c r="B1846" s="4" t="s">
        <v>306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7"/>
        <v>0</v>
      </c>
      <c r="AE1846" s="54"/>
    </row>
    <row r="1847" spans="2:31" x14ac:dyDescent="0.3">
      <c r="B1847" s="4" t="s">
        <v>307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1.0788333333333331</v>
      </c>
      <c r="M1847" s="44">
        <v>29.990166666666664</v>
      </c>
      <c r="N1847" s="45">
        <v>41.534166666666657</v>
      </c>
      <c r="O1847" s="44">
        <v>25.274833333333337</v>
      </c>
      <c r="P1847" s="45">
        <v>0.73299999999999987</v>
      </c>
      <c r="Q1847" s="44">
        <v>42.164333333333346</v>
      </c>
      <c r="R1847" s="45">
        <v>44.12433333333334</v>
      </c>
      <c r="S1847" s="44">
        <v>47.069166666666653</v>
      </c>
      <c r="T1847" s="45">
        <v>43.848499999999994</v>
      </c>
      <c r="U1847" s="44">
        <v>15.655000000000006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7"/>
        <v>291.47233333333332</v>
      </c>
      <c r="AE1847" s="54"/>
    </row>
    <row r="1848" spans="2:31" x14ac:dyDescent="0.3">
      <c r="B1848" s="4" t="s">
        <v>318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0</v>
      </c>
      <c r="O1848" s="44">
        <v>0</v>
      </c>
      <c r="P1848" s="45">
        <v>0</v>
      </c>
      <c r="Q1848" s="44">
        <v>4.4116666666666617</v>
      </c>
      <c r="R1848" s="45">
        <v>8.952499999999997</v>
      </c>
      <c r="S1848" s="44">
        <v>6.1094999999999962</v>
      </c>
      <c r="T1848" s="45">
        <v>0.18800000000000025</v>
      </c>
      <c r="U1848" s="44">
        <v>4.1473333333333322</v>
      </c>
      <c r="V1848" s="45">
        <v>7.2276666666666642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7"/>
        <v>31.036666666666651</v>
      </c>
      <c r="AE1848" s="54"/>
    </row>
    <row r="1849" spans="2:31" x14ac:dyDescent="0.3">
      <c r="B1849" s="4" t="s">
        <v>319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>SUM(E1849:AB1849)</f>
        <v>0</v>
      </c>
      <c r="AE1849" s="54"/>
    </row>
    <row r="1850" spans="2:31" x14ac:dyDescent="0.3">
      <c r="B1850" s="12" t="s">
        <v>2</v>
      </c>
      <c r="C1850" s="12"/>
      <c r="D1850" s="12"/>
      <c r="E1850" s="13">
        <f>SUM(E1779:E1849)</f>
        <v>0</v>
      </c>
      <c r="F1850" s="13">
        <f t="shared" ref="F1850" si="488">SUM(F1779:F1849)</f>
        <v>0</v>
      </c>
      <c r="G1850" s="13">
        <f t="shared" ref="G1850" si="489">SUM(G1779:G1849)</f>
        <v>0</v>
      </c>
      <c r="H1850" s="13">
        <f t="shared" ref="H1850" si="490">SUM(H1779:H1849)</f>
        <v>0</v>
      </c>
      <c r="I1850" s="13">
        <f t="shared" ref="I1850" si="491">SUM(I1779:I1849)</f>
        <v>0</v>
      </c>
      <c r="J1850" s="13">
        <f t="shared" ref="J1850" si="492">SUM(J1779:J1849)</f>
        <v>0</v>
      </c>
      <c r="K1850" s="13">
        <f t="shared" ref="K1850" si="493">SUM(K1779:K1849)</f>
        <v>0</v>
      </c>
      <c r="L1850" s="13">
        <f t="shared" ref="L1850" si="494">SUM(L1779:L1849)</f>
        <v>12.235333333333335</v>
      </c>
      <c r="M1850" s="13">
        <f t="shared" ref="M1850" si="495">SUM(M1779:M1849)</f>
        <v>572.00900000000001</v>
      </c>
      <c r="N1850" s="13">
        <f t="shared" ref="N1850" si="496">SUM(N1779:N1849)</f>
        <v>793.07216666666659</v>
      </c>
      <c r="O1850" s="13">
        <f t="shared" ref="O1850" si="497">SUM(O1779:O1849)</f>
        <v>520.71699999999998</v>
      </c>
      <c r="P1850" s="13">
        <f t="shared" ref="P1850" si="498">SUM(P1779:P1849)</f>
        <v>71.207500000000024</v>
      </c>
      <c r="Q1850" s="13">
        <f t="shared" ref="Q1850" si="499">SUM(Q1779:Q1849)</f>
        <v>1119.7478333333336</v>
      </c>
      <c r="R1850" s="13">
        <f t="shared" ref="R1850" si="500">SUM(R1779:R1849)</f>
        <v>1110.3293333333334</v>
      </c>
      <c r="S1850" s="13">
        <f t="shared" ref="S1850" si="501">SUM(S1779:S1849)</f>
        <v>1112.7444999999998</v>
      </c>
      <c r="T1850" s="13">
        <f t="shared" ref="T1850" si="502">SUM(T1779:T1849)</f>
        <v>1010.0473333333333</v>
      </c>
      <c r="U1850" s="13">
        <f t="shared" ref="U1850" si="503">SUM(U1779:U1849)</f>
        <v>614.82199999999989</v>
      </c>
      <c r="V1850" s="13">
        <f t="shared" ref="V1850" si="504">SUM(V1779:V1849)</f>
        <v>63.053499999999993</v>
      </c>
      <c r="W1850" s="13">
        <f t="shared" ref="W1850" si="505">SUM(W1779:W1849)</f>
        <v>0</v>
      </c>
      <c r="X1850" s="13">
        <f t="shared" ref="X1850" si="506">SUM(X1779:X1849)</f>
        <v>0</v>
      </c>
      <c r="Y1850" s="13">
        <f t="shared" ref="Y1850" si="507">SUM(Y1779:Y1849)</f>
        <v>0</v>
      </c>
      <c r="Z1850" s="13">
        <f t="shared" ref="Z1850" si="508">SUM(Z1779:Z1849)</f>
        <v>0</v>
      </c>
      <c r="AA1850" s="13">
        <f t="shared" ref="AA1850" si="509">SUM(AA1779:AA1849)</f>
        <v>0</v>
      </c>
      <c r="AB1850" s="13">
        <f t="shared" ref="AB1850" si="510">SUM(AB1779:AB1849)</f>
        <v>0</v>
      </c>
      <c r="AC1850" s="116">
        <f>SUM(AC1779:AE1849)</f>
        <v>6999.9855000000016</v>
      </c>
      <c r="AD1850" s="116"/>
      <c r="AE1850" s="116"/>
    </row>
    <row r="1851" spans="2:31" x14ac:dyDescent="0.3">
      <c r="B1851" s="14"/>
      <c r="C1851" s="15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2:31" x14ac:dyDescent="0.3">
      <c r="B1852" s="14"/>
      <c r="C1852" s="15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2:31" x14ac:dyDescent="0.3">
      <c r="B1853" s="8">
        <f>'Resumen-Mensual'!$AC$26</f>
        <v>45772</v>
      </c>
    </row>
    <row r="1854" spans="2:31" x14ac:dyDescent="0.3">
      <c r="B1854" s="8"/>
    </row>
    <row r="1855" spans="2:31" x14ac:dyDescent="0.3">
      <c r="B1855" s="9" t="s">
        <v>81</v>
      </c>
      <c r="C1855" s="10"/>
      <c r="D1855" s="10"/>
      <c r="E1855" s="11">
        <v>1</v>
      </c>
      <c r="F1855" s="11">
        <v>2</v>
      </c>
      <c r="G1855" s="11">
        <v>3</v>
      </c>
      <c r="H1855" s="11">
        <v>4</v>
      </c>
      <c r="I1855" s="11">
        <v>5</v>
      </c>
      <c r="J1855" s="11">
        <v>6</v>
      </c>
      <c r="K1855" s="11">
        <v>7</v>
      </c>
      <c r="L1855" s="11">
        <v>8</v>
      </c>
      <c r="M1855" s="11">
        <v>9</v>
      </c>
      <c r="N1855" s="11">
        <v>10</v>
      </c>
      <c r="O1855" s="11">
        <v>11</v>
      </c>
      <c r="P1855" s="11">
        <v>12</v>
      </c>
      <c r="Q1855" s="11">
        <v>13</v>
      </c>
      <c r="R1855" s="11">
        <v>14</v>
      </c>
      <c r="S1855" s="11">
        <v>15</v>
      </c>
      <c r="T1855" s="11">
        <v>16</v>
      </c>
      <c r="U1855" s="11">
        <v>17</v>
      </c>
      <c r="V1855" s="11">
        <v>18</v>
      </c>
      <c r="W1855" s="11">
        <v>19</v>
      </c>
      <c r="X1855" s="11">
        <v>20</v>
      </c>
      <c r="Y1855" s="11">
        <v>21</v>
      </c>
      <c r="Z1855" s="11">
        <v>22</v>
      </c>
      <c r="AA1855" s="11">
        <v>23</v>
      </c>
      <c r="AB1855" s="11">
        <v>24</v>
      </c>
      <c r="AC1855" s="99" t="s">
        <v>2</v>
      </c>
      <c r="AD1855" s="99"/>
      <c r="AE1855" s="99"/>
    </row>
    <row r="1856" spans="2:31" x14ac:dyDescent="0.3">
      <c r="B1856" s="14" t="s">
        <v>37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0.11333333333333336</v>
      </c>
      <c r="M1856" s="44">
        <v>5.616666666666658E-2</v>
      </c>
      <c r="N1856" s="45">
        <v>3.8999999999999806E-2</v>
      </c>
      <c r="O1856" s="44">
        <v>0.30116666666666697</v>
      </c>
      <c r="P1856" s="45">
        <v>0.33499999999999985</v>
      </c>
      <c r="Q1856" s="44">
        <v>0.3068333333333329</v>
      </c>
      <c r="R1856" s="45">
        <v>7.7333333333333296E-2</v>
      </c>
      <c r="S1856" s="44">
        <v>1.0333333333333394E-2</v>
      </c>
      <c r="T1856" s="45">
        <v>0</v>
      </c>
      <c r="U1856" s="44">
        <v>4.8333333333333336E-3</v>
      </c>
      <c r="V1856" s="45">
        <v>0.13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6"/>
      <c r="AD1856" s="57">
        <f>SUM(E1856:AB1856)</f>
        <v>1.3739999999999992</v>
      </c>
      <c r="AE1856" s="56"/>
    </row>
    <row r="1857" spans="2:31" x14ac:dyDescent="0.3">
      <c r="B1857" s="14" t="s">
        <v>38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0.7273333333333335</v>
      </c>
      <c r="M1857" s="44">
        <v>4.5100000000000007</v>
      </c>
      <c r="N1857" s="45">
        <v>7.0236666666666681</v>
      </c>
      <c r="O1857" s="44">
        <v>7.243833333333332</v>
      </c>
      <c r="P1857" s="45">
        <v>7.575166666666667</v>
      </c>
      <c r="Q1857" s="44">
        <v>7.7478333333333307</v>
      </c>
      <c r="R1857" s="45">
        <v>7.6646666666666645</v>
      </c>
      <c r="S1857" s="44">
        <v>7.5283333333333422</v>
      </c>
      <c r="T1857" s="45">
        <v>7.185333333333336</v>
      </c>
      <c r="U1857" s="44">
        <v>4.3261666666666665</v>
      </c>
      <c r="V1857" s="45">
        <v>0.36683333333333334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>SUM(E1857:AB1857)</f>
        <v>61.899166666666673</v>
      </c>
      <c r="AE1857" s="54"/>
    </row>
    <row r="1858" spans="2:31" x14ac:dyDescent="0.3">
      <c r="B1858" s="14" t="s">
        <v>39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0.34666666666666679</v>
      </c>
      <c r="M1858" s="44">
        <v>7.3000000000000078</v>
      </c>
      <c r="N1858" s="45">
        <v>11.899999999999986</v>
      </c>
      <c r="O1858" s="44">
        <v>15</v>
      </c>
      <c r="P1858" s="45">
        <v>15</v>
      </c>
      <c r="Q1858" s="44">
        <v>15</v>
      </c>
      <c r="R1858" s="45">
        <v>15</v>
      </c>
      <c r="S1858" s="44">
        <v>15</v>
      </c>
      <c r="T1858" s="45">
        <v>15</v>
      </c>
      <c r="U1858" s="44">
        <v>10.299999999999999</v>
      </c>
      <c r="V1858" s="45">
        <v>2.25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ref="AD1858:AD1919" si="511">SUM(E1858:AB1858)</f>
        <v>122.09666666666665</v>
      </c>
      <c r="AE1858" s="54"/>
    </row>
    <row r="1859" spans="2:31" x14ac:dyDescent="0.3">
      <c r="B1859" s="14" t="s">
        <v>40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51.424833333333339</v>
      </c>
      <c r="N1859" s="45">
        <v>70.753</v>
      </c>
      <c r="O1859" s="44">
        <v>73.442833333333311</v>
      </c>
      <c r="P1859" s="45">
        <v>72.073166666666694</v>
      </c>
      <c r="Q1859" s="44">
        <v>68.130833333333342</v>
      </c>
      <c r="R1859" s="45">
        <v>69.22966666666666</v>
      </c>
      <c r="S1859" s="44">
        <v>73.908833333333348</v>
      </c>
      <c r="T1859" s="45">
        <v>67.582500000000024</v>
      </c>
      <c r="U1859" s="44">
        <v>53.898500000000055</v>
      </c>
      <c r="V1859" s="45">
        <v>1.9304999999999992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511"/>
        <v>602.37466666666671</v>
      </c>
      <c r="AE1859" s="54"/>
    </row>
    <row r="1860" spans="2:31" x14ac:dyDescent="0.3">
      <c r="B1860" s="14" t="s">
        <v>41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511"/>
        <v>0</v>
      </c>
      <c r="AE1860" s="54"/>
    </row>
    <row r="1861" spans="2:31" x14ac:dyDescent="0.3">
      <c r="B1861" s="14" t="s">
        <v>42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22.103333333333339</v>
      </c>
      <c r="N1861" s="45">
        <v>48.138666666666673</v>
      </c>
      <c r="O1861" s="44">
        <v>54.037500000000001</v>
      </c>
      <c r="P1861" s="45">
        <v>0</v>
      </c>
      <c r="Q1861" s="44">
        <v>54.756999999999991</v>
      </c>
      <c r="R1861" s="45">
        <v>54.80233333333333</v>
      </c>
      <c r="S1861" s="44">
        <v>61.151333333333334</v>
      </c>
      <c r="T1861" s="45">
        <v>60.152166666666673</v>
      </c>
      <c r="U1861" s="44">
        <v>54.597166666666645</v>
      </c>
      <c r="V1861" s="45">
        <v>6.2601666666666658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511"/>
        <v>415.99966666666666</v>
      </c>
      <c r="AE1861" s="54"/>
    </row>
    <row r="1862" spans="2:31" x14ac:dyDescent="0.3">
      <c r="B1862" s="14" t="s">
        <v>43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6.8899999999999908</v>
      </c>
      <c r="O1862" s="44">
        <v>8.2900000000000169</v>
      </c>
      <c r="P1862" s="45">
        <v>7.1899999999999977</v>
      </c>
      <c r="Q1862" s="44">
        <v>5.9900000000000091</v>
      </c>
      <c r="R1862" s="45">
        <v>4.3899999999999944</v>
      </c>
      <c r="S1862" s="44">
        <v>2.6899999999999977</v>
      </c>
      <c r="T1862" s="45">
        <v>0.49000000000000909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511"/>
        <v>35.930000000000014</v>
      </c>
      <c r="AE1862" s="54"/>
    </row>
    <row r="1863" spans="2:31" x14ac:dyDescent="0.3">
      <c r="B1863" s="14" t="s">
        <v>44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8.3199999999999967</v>
      </c>
      <c r="M1863" s="44">
        <v>57.346000000000018</v>
      </c>
      <c r="N1863" s="45">
        <v>63.008833333333314</v>
      </c>
      <c r="O1863" s="44">
        <v>74.70316666666659</v>
      </c>
      <c r="P1863" s="45">
        <v>82.300000000000097</v>
      </c>
      <c r="Q1863" s="44">
        <v>82.300000000000097</v>
      </c>
      <c r="R1863" s="45">
        <v>82.300000000000097</v>
      </c>
      <c r="S1863" s="44">
        <v>82</v>
      </c>
      <c r="T1863" s="45">
        <v>64.558500000000009</v>
      </c>
      <c r="U1863" s="44">
        <v>23.44466666666667</v>
      </c>
      <c r="V1863" s="45">
        <v>0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511"/>
        <v>620.28116666666676</v>
      </c>
      <c r="AE1863" s="54"/>
    </row>
    <row r="1864" spans="2:31" x14ac:dyDescent="0.3">
      <c r="B1864" s="14" t="s">
        <v>45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0.73516666666666663</v>
      </c>
      <c r="M1864" s="44">
        <v>4.1921666666666599</v>
      </c>
      <c r="N1864" s="45">
        <v>2.5233333333333356</v>
      </c>
      <c r="O1864" s="44">
        <v>22.956666666666667</v>
      </c>
      <c r="P1864" s="45">
        <v>2.6166666666666553E-2</v>
      </c>
      <c r="Q1864" s="44">
        <v>23.888833333333324</v>
      </c>
      <c r="R1864" s="45">
        <v>30.178166666666634</v>
      </c>
      <c r="S1864" s="44">
        <v>26.349999999999977</v>
      </c>
      <c r="T1864" s="45">
        <v>11.919500000000001</v>
      </c>
      <c r="U1864" s="44">
        <v>6.9474999999999998</v>
      </c>
      <c r="V1864" s="45">
        <v>7.7833333333333338E-2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511"/>
        <v>129.79533333333328</v>
      </c>
      <c r="AE1864" s="54"/>
    </row>
    <row r="1865" spans="2:31" x14ac:dyDescent="0.3">
      <c r="B1865" s="14" t="s">
        <v>46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8.3748333333333296</v>
      </c>
      <c r="M1865" s="44">
        <v>40.261166666666675</v>
      </c>
      <c r="N1865" s="45">
        <v>43.985499999999981</v>
      </c>
      <c r="O1865" s="44">
        <v>44.692333333333373</v>
      </c>
      <c r="P1865" s="45">
        <v>44.31433333333333</v>
      </c>
      <c r="Q1865" s="44">
        <v>43.546333333333315</v>
      </c>
      <c r="R1865" s="45">
        <v>47.287333333333336</v>
      </c>
      <c r="S1865" s="44">
        <v>54.55833333333333</v>
      </c>
      <c r="T1865" s="45">
        <v>53.23333333333337</v>
      </c>
      <c r="U1865" s="44">
        <v>34.767666666666678</v>
      </c>
      <c r="V1865" s="45">
        <v>2.1238333333333332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511"/>
        <v>417.14500000000004</v>
      </c>
      <c r="AE1865" s="54"/>
    </row>
    <row r="1866" spans="2:31" x14ac:dyDescent="0.3">
      <c r="B1866" s="14" t="s">
        <v>47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3.0420000000000003</v>
      </c>
      <c r="M1866" s="44">
        <v>22.619999999999973</v>
      </c>
      <c r="N1866" s="45">
        <v>14.66</v>
      </c>
      <c r="O1866" s="44">
        <v>14.29</v>
      </c>
      <c r="P1866" s="45">
        <v>14.29</v>
      </c>
      <c r="Q1866" s="44">
        <v>14.279999999999998</v>
      </c>
      <c r="R1866" s="45">
        <v>18.009999999999998</v>
      </c>
      <c r="S1866" s="44">
        <v>18.91</v>
      </c>
      <c r="T1866" s="45">
        <v>18.079999999999998</v>
      </c>
      <c r="U1866" s="44">
        <v>19.490000000000006</v>
      </c>
      <c r="V1866" s="45">
        <v>3.0900000000000021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si="511"/>
        <v>160.76199999999997</v>
      </c>
      <c r="AE1866" s="54"/>
    </row>
    <row r="1867" spans="2:31" x14ac:dyDescent="0.3">
      <c r="B1867" s="14" t="s">
        <v>48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7.7333333333333337E-2</v>
      </c>
      <c r="M1867" s="44">
        <v>12.084666666666664</v>
      </c>
      <c r="N1867" s="45">
        <v>13.941499999999996</v>
      </c>
      <c r="O1867" s="44">
        <v>14.529166666666669</v>
      </c>
      <c r="P1867" s="45">
        <v>14.503500000000001</v>
      </c>
      <c r="Q1867" s="44">
        <v>14.44716666666667</v>
      </c>
      <c r="R1867" s="45">
        <v>16.678666666666658</v>
      </c>
      <c r="S1867" s="44">
        <v>17.05766666666667</v>
      </c>
      <c r="T1867" s="45">
        <v>15.628500000000008</v>
      </c>
      <c r="U1867" s="44">
        <v>8.319999999999995</v>
      </c>
      <c r="V1867" s="45">
        <v>0.19383333333333333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511"/>
        <v>127.462</v>
      </c>
      <c r="AE1867" s="54"/>
    </row>
    <row r="1868" spans="2:31" x14ac:dyDescent="0.3">
      <c r="B1868" s="14" t="s">
        <v>49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59.243000000000002</v>
      </c>
      <c r="N1868" s="45">
        <v>101.11483333333329</v>
      </c>
      <c r="O1868" s="44">
        <v>133.80816666666666</v>
      </c>
      <c r="P1868" s="45">
        <v>86.13000000000001</v>
      </c>
      <c r="Q1868" s="44">
        <v>85.12</v>
      </c>
      <c r="R1868" s="45">
        <v>93.749999999999986</v>
      </c>
      <c r="S1868" s="44">
        <v>140.18899999999994</v>
      </c>
      <c r="T1868" s="45">
        <v>112.7503333333333</v>
      </c>
      <c r="U1868" s="44">
        <v>121.20900000000002</v>
      </c>
      <c r="V1868" s="45">
        <v>3.1028333333333351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511"/>
        <v>936.41716666666662</v>
      </c>
      <c r="AE1868" s="54"/>
    </row>
    <row r="1869" spans="2:31" x14ac:dyDescent="0.3">
      <c r="B1869" s="14" t="s">
        <v>50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4.8966666666666692</v>
      </c>
      <c r="M1869" s="44">
        <v>0</v>
      </c>
      <c r="N1869" s="45">
        <v>0</v>
      </c>
      <c r="O1869" s="44">
        <v>0</v>
      </c>
      <c r="P1869" s="45">
        <v>0</v>
      </c>
      <c r="Q1869" s="44">
        <v>0</v>
      </c>
      <c r="R1869" s="45">
        <v>0</v>
      </c>
      <c r="S1869" s="44">
        <v>0</v>
      </c>
      <c r="T1869" s="45">
        <v>0</v>
      </c>
      <c r="U1869" s="44">
        <v>0</v>
      </c>
      <c r="V1869" s="45">
        <v>0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511"/>
        <v>4.8966666666666692</v>
      </c>
      <c r="AE1869" s="54"/>
    </row>
    <row r="1870" spans="2:31" x14ac:dyDescent="0.3">
      <c r="B1870" s="14" t="s">
        <v>109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1.1341666666666668</v>
      </c>
      <c r="M1870" s="44">
        <v>20.555166666666665</v>
      </c>
      <c r="N1870" s="45">
        <v>23.055999999999983</v>
      </c>
      <c r="O1870" s="44">
        <v>24.101999999999986</v>
      </c>
      <c r="P1870" s="45">
        <v>23.487500000000004</v>
      </c>
      <c r="Q1870" s="44">
        <v>22.094666666666651</v>
      </c>
      <c r="R1870" s="45">
        <v>22.751000000000015</v>
      </c>
      <c r="S1870" s="44">
        <v>25.258500000000023</v>
      </c>
      <c r="T1870" s="45">
        <v>24.781500000000012</v>
      </c>
      <c r="U1870" s="44">
        <v>23.853333333333318</v>
      </c>
      <c r="V1870" s="45">
        <v>8.3771666666666675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511"/>
        <v>219.45100000000002</v>
      </c>
      <c r="AE1870" s="54"/>
    </row>
    <row r="1871" spans="2:31" x14ac:dyDescent="0.3">
      <c r="B1871" s="14" t="s">
        <v>51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46.575833333333335</v>
      </c>
      <c r="N1871" s="45">
        <v>84.801333333333346</v>
      </c>
      <c r="O1871" s="44">
        <v>89.854500000000002</v>
      </c>
      <c r="P1871" s="45">
        <v>85.529333333333298</v>
      </c>
      <c r="Q1871" s="44">
        <v>84.516166666666706</v>
      </c>
      <c r="R1871" s="45">
        <v>95.518333333333345</v>
      </c>
      <c r="S1871" s="44">
        <v>114.61100000000002</v>
      </c>
      <c r="T1871" s="45">
        <v>111.6458333333333</v>
      </c>
      <c r="U1871" s="44">
        <v>83.617000000000004</v>
      </c>
      <c r="V1871" s="45">
        <v>2.2166666666666668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511"/>
        <v>798.88599999999997</v>
      </c>
      <c r="AE1871" s="54"/>
    </row>
    <row r="1872" spans="2:31" x14ac:dyDescent="0.3">
      <c r="B1872" s="14" t="s">
        <v>52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19.21200000000001</v>
      </c>
      <c r="N1872" s="45">
        <v>22.408666666666679</v>
      </c>
      <c r="O1872" s="44">
        <v>22.290333333333344</v>
      </c>
      <c r="P1872" s="45">
        <v>22.876499999999989</v>
      </c>
      <c r="Q1872" s="44">
        <v>22.894500000000008</v>
      </c>
      <c r="R1872" s="45">
        <v>24.339499999999997</v>
      </c>
      <c r="S1872" s="44">
        <v>28.422833333333323</v>
      </c>
      <c r="T1872" s="45">
        <v>27.620666666666676</v>
      </c>
      <c r="U1872" s="44">
        <v>14.122833333333334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511"/>
        <v>204.18783333333337</v>
      </c>
      <c r="AE1872" s="54"/>
    </row>
    <row r="1873" spans="2:31" x14ac:dyDescent="0.3">
      <c r="B1873" s="14" t="s">
        <v>53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2.1868333333333343</v>
      </c>
      <c r="M1873" s="44">
        <v>20.323333333333338</v>
      </c>
      <c r="N1873" s="45">
        <v>68.931999999999988</v>
      </c>
      <c r="O1873" s="44">
        <v>75.450666666666663</v>
      </c>
      <c r="P1873" s="45">
        <v>73.800333333333356</v>
      </c>
      <c r="Q1873" s="44">
        <v>77.519166666666678</v>
      </c>
      <c r="R1873" s="45">
        <v>79.581333333333347</v>
      </c>
      <c r="S1873" s="44">
        <v>77.661833333333348</v>
      </c>
      <c r="T1873" s="45">
        <v>76.867500000000021</v>
      </c>
      <c r="U1873" s="44">
        <v>35.545666666666676</v>
      </c>
      <c r="V1873" s="45">
        <v>0.66933333333333378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511"/>
        <v>588.53800000000012</v>
      </c>
      <c r="AE1873" s="54"/>
    </row>
    <row r="1874" spans="2:31" x14ac:dyDescent="0.3">
      <c r="B1874" s="14" t="s">
        <v>54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0</v>
      </c>
      <c r="N1874" s="45">
        <v>0</v>
      </c>
      <c r="O1874" s="44">
        <v>0</v>
      </c>
      <c r="P1874" s="45">
        <v>0</v>
      </c>
      <c r="Q1874" s="44">
        <v>0</v>
      </c>
      <c r="R1874" s="45">
        <v>22.965666666666667</v>
      </c>
      <c r="S1874" s="44">
        <v>20.483333333333331</v>
      </c>
      <c r="T1874" s="45">
        <v>25.09866666666667</v>
      </c>
      <c r="U1874" s="44">
        <v>24.150166666666671</v>
      </c>
      <c r="V1874" s="45">
        <v>1.0166666666666657E-2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511"/>
        <v>92.707999999999998</v>
      </c>
      <c r="AE1874" s="54"/>
    </row>
    <row r="1875" spans="2:31" x14ac:dyDescent="0.3">
      <c r="B1875" s="4" t="s">
        <v>55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1.6148333333333336</v>
      </c>
      <c r="M1875" s="44">
        <v>53.766166666666656</v>
      </c>
      <c r="N1875" s="45">
        <v>58.015833333333312</v>
      </c>
      <c r="O1875" s="44">
        <v>61.197333333333312</v>
      </c>
      <c r="P1875" s="45">
        <v>55.909666666666674</v>
      </c>
      <c r="Q1875" s="44">
        <v>55.138833333333416</v>
      </c>
      <c r="R1875" s="45">
        <v>59.408499999999982</v>
      </c>
      <c r="S1875" s="44">
        <v>71.536666666666591</v>
      </c>
      <c r="T1875" s="45">
        <v>68.470166666666657</v>
      </c>
      <c r="U1875" s="44">
        <v>53.323166666666651</v>
      </c>
      <c r="V1875" s="45">
        <v>2.865333333333334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511"/>
        <v>541.24649999999986</v>
      </c>
      <c r="AE1875" s="54"/>
    </row>
    <row r="1876" spans="2:31" x14ac:dyDescent="0.3">
      <c r="B1876" s="4" t="s">
        <v>56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3.5533333333333319</v>
      </c>
      <c r="M1876" s="44">
        <v>34.442</v>
      </c>
      <c r="N1876" s="45">
        <v>40.337500000000013</v>
      </c>
      <c r="O1876" s="44">
        <v>38.236999999999988</v>
      </c>
      <c r="P1876" s="45">
        <v>33.568000000000005</v>
      </c>
      <c r="Q1876" s="44">
        <v>32.462666666666671</v>
      </c>
      <c r="R1876" s="45">
        <v>32.673000000000016</v>
      </c>
      <c r="S1876" s="44">
        <v>33.349833333333336</v>
      </c>
      <c r="T1876" s="45">
        <v>31.121166666666664</v>
      </c>
      <c r="U1876" s="44">
        <v>17.933833333333332</v>
      </c>
      <c r="V1876" s="45">
        <v>0.84433333333333349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511"/>
        <v>298.52266666666674</v>
      </c>
      <c r="AE1876" s="54"/>
    </row>
    <row r="1877" spans="2:31" x14ac:dyDescent="0.3">
      <c r="B1877" s="4" t="s">
        <v>110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1.0808333333333331</v>
      </c>
      <c r="M1877" s="44">
        <v>24.641666666666662</v>
      </c>
      <c r="N1877" s="45">
        <v>41.554000000000002</v>
      </c>
      <c r="O1877" s="44">
        <v>46.996999999999986</v>
      </c>
      <c r="P1877" s="45">
        <v>49.376833333333323</v>
      </c>
      <c r="Q1877" s="44">
        <v>51.94366666666668</v>
      </c>
      <c r="R1877" s="45">
        <v>56.721833333333322</v>
      </c>
      <c r="S1877" s="44">
        <v>65.97733333333332</v>
      </c>
      <c r="T1877" s="45">
        <v>66.685833333333321</v>
      </c>
      <c r="U1877" s="44">
        <v>38.205166666666656</v>
      </c>
      <c r="V1877" s="45">
        <v>4.1236666666666668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511"/>
        <v>447.30783333333335</v>
      </c>
      <c r="AE1877" s="54"/>
    </row>
    <row r="1878" spans="2:31" x14ac:dyDescent="0.3">
      <c r="B1878" s="4" t="s">
        <v>57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4.8000000000000022E-2</v>
      </c>
      <c r="M1878" s="44">
        <v>8.788666666666666</v>
      </c>
      <c r="N1878" s="45">
        <v>10.065166666666661</v>
      </c>
      <c r="O1878" s="44">
        <v>10.788166666666658</v>
      </c>
      <c r="P1878" s="45">
        <v>10.994333333333337</v>
      </c>
      <c r="Q1878" s="44">
        <v>10.994666666666669</v>
      </c>
      <c r="R1878" s="45">
        <v>10.994500000000004</v>
      </c>
      <c r="S1878" s="44">
        <v>12.330333333333325</v>
      </c>
      <c r="T1878" s="45">
        <v>11.996500000000001</v>
      </c>
      <c r="U1878" s="44">
        <v>5.7961666666666707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511"/>
        <v>92.79649999999998</v>
      </c>
      <c r="AE1878" s="54"/>
    </row>
    <row r="1879" spans="2:31" x14ac:dyDescent="0.3">
      <c r="B1879" s="4" t="s">
        <v>58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0.16750000000000007</v>
      </c>
      <c r="M1879" s="44">
        <v>30.199333333333339</v>
      </c>
      <c r="N1879" s="45">
        <v>7.7299999999999969</v>
      </c>
      <c r="O1879" s="44">
        <v>10.820000000000007</v>
      </c>
      <c r="P1879" s="45">
        <v>10.980000000000004</v>
      </c>
      <c r="Q1879" s="44">
        <v>10.43</v>
      </c>
      <c r="R1879" s="45">
        <v>10.640000000000008</v>
      </c>
      <c r="S1879" s="44">
        <v>9.740000000000002</v>
      </c>
      <c r="T1879" s="45">
        <v>7.8599999999999994</v>
      </c>
      <c r="U1879" s="44">
        <v>28.685833333333335</v>
      </c>
      <c r="V1879" s="45">
        <v>4.8333333333333188E-3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511"/>
        <v>127.25750000000005</v>
      </c>
      <c r="AE1879" s="54"/>
    </row>
    <row r="1880" spans="2:31" x14ac:dyDescent="0.3">
      <c r="B1880" s="4" t="s">
        <v>111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0.13466666666666663</v>
      </c>
      <c r="M1880" s="44">
        <v>8.0946666666666687</v>
      </c>
      <c r="N1880" s="45">
        <v>10.79366666666667</v>
      </c>
      <c r="O1880" s="44">
        <v>10.619</v>
      </c>
      <c r="P1880" s="45">
        <v>10.046499999999996</v>
      </c>
      <c r="Q1880" s="44">
        <v>9.4888333333333357</v>
      </c>
      <c r="R1880" s="45">
        <v>10.367166666666662</v>
      </c>
      <c r="S1880" s="44">
        <v>11.966166666666672</v>
      </c>
      <c r="T1880" s="45">
        <v>12.189666666666669</v>
      </c>
      <c r="U1880" s="44">
        <v>10.124666666666666</v>
      </c>
      <c r="V1880" s="45">
        <v>0.80699999999999983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511"/>
        <v>94.632000000000005</v>
      </c>
      <c r="AE1880" s="54"/>
    </row>
    <row r="1881" spans="2:31" x14ac:dyDescent="0.3">
      <c r="B1881" s="4" t="s">
        <v>59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3.2774999999999985</v>
      </c>
      <c r="N1881" s="45">
        <v>12.020833333333325</v>
      </c>
      <c r="O1881" s="44">
        <v>14.993666666666673</v>
      </c>
      <c r="P1881" s="45">
        <v>13.894000000000004</v>
      </c>
      <c r="Q1881" s="44">
        <v>13.15833333333333</v>
      </c>
      <c r="R1881" s="45">
        <v>15.268999999999997</v>
      </c>
      <c r="S1881" s="44">
        <v>19.305500000000009</v>
      </c>
      <c r="T1881" s="45">
        <v>19.019666666666659</v>
      </c>
      <c r="U1881" s="44">
        <v>14.743666666666668</v>
      </c>
      <c r="V1881" s="45">
        <v>0.16733333333333331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511"/>
        <v>125.84950000000001</v>
      </c>
      <c r="AE1881" s="54"/>
    </row>
    <row r="1882" spans="2:31" x14ac:dyDescent="0.3">
      <c r="B1882" s="4" t="s">
        <v>60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2.1059999999999999</v>
      </c>
      <c r="M1882" s="44">
        <v>17.676333333333318</v>
      </c>
      <c r="N1882" s="45">
        <v>10.039666666666664</v>
      </c>
      <c r="O1882" s="44">
        <v>18.16116666666667</v>
      </c>
      <c r="P1882" s="45">
        <v>18.231000000000005</v>
      </c>
      <c r="Q1882" s="44">
        <v>17.941000000000024</v>
      </c>
      <c r="R1882" s="45">
        <v>16.439333333333334</v>
      </c>
      <c r="S1882" s="44">
        <v>20.185999999999975</v>
      </c>
      <c r="T1882" s="45">
        <v>18.792666666666662</v>
      </c>
      <c r="U1882" s="44">
        <v>16.72133333333333</v>
      </c>
      <c r="V1882" s="45">
        <v>1.1709999999999998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511"/>
        <v>157.46549999999996</v>
      </c>
      <c r="AE1882" s="54"/>
    </row>
    <row r="1883" spans="2:31" x14ac:dyDescent="0.3">
      <c r="B1883" s="4" t="s">
        <v>61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2.6999999999999972E-2</v>
      </c>
      <c r="M1883" s="44">
        <v>7.7040000000000024</v>
      </c>
      <c r="N1883" s="45">
        <v>32.466999999999999</v>
      </c>
      <c r="O1883" s="44">
        <v>39.138833333333338</v>
      </c>
      <c r="P1883" s="45">
        <v>39.235666666666681</v>
      </c>
      <c r="Q1883" s="44">
        <v>59.42649999999999</v>
      </c>
      <c r="R1883" s="45">
        <v>36.357500000000009</v>
      </c>
      <c r="S1883" s="44">
        <v>0.31033333333333246</v>
      </c>
      <c r="T1883" s="45">
        <v>16.696666666666673</v>
      </c>
      <c r="U1883" s="44">
        <v>6.9261666666666653</v>
      </c>
      <c r="V1883" s="45">
        <v>7.1509999999999989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1"/>
        <v>245.44066666666671</v>
      </c>
      <c r="AE1883" s="54"/>
    </row>
    <row r="1884" spans="2:31" x14ac:dyDescent="0.3">
      <c r="B1884" s="4" t="s">
        <v>62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3.1666666666666583E-3</v>
      </c>
      <c r="M1884" s="44">
        <v>19.819833333333342</v>
      </c>
      <c r="N1884" s="45">
        <v>23.23149999999999</v>
      </c>
      <c r="O1884" s="44">
        <v>38.545166666666638</v>
      </c>
      <c r="P1884" s="45">
        <v>39.85066666666669</v>
      </c>
      <c r="Q1884" s="44">
        <v>29.229333333333319</v>
      </c>
      <c r="R1884" s="45">
        <v>39.588833333333305</v>
      </c>
      <c r="S1884" s="44">
        <v>40.675500000000007</v>
      </c>
      <c r="T1884" s="45">
        <v>40.163333333333334</v>
      </c>
      <c r="U1884" s="44">
        <v>20.079333333333349</v>
      </c>
      <c r="V1884" s="45">
        <v>2.0380000000000003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1"/>
        <v>293.22466666666668</v>
      </c>
      <c r="AE1884" s="54"/>
    </row>
    <row r="1885" spans="2:31" x14ac:dyDescent="0.3">
      <c r="B1885" s="4" t="s">
        <v>63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0.11249999999999995</v>
      </c>
      <c r="M1885" s="44">
        <v>72.352500000000006</v>
      </c>
      <c r="N1885" s="45">
        <v>73.658833333333362</v>
      </c>
      <c r="O1885" s="44">
        <v>96.706499999999991</v>
      </c>
      <c r="P1885" s="45">
        <v>71.809166666666655</v>
      </c>
      <c r="Q1885" s="44">
        <v>75.801333333333332</v>
      </c>
      <c r="R1885" s="45">
        <v>116.51350000000011</v>
      </c>
      <c r="S1885" s="44">
        <v>124.282</v>
      </c>
      <c r="T1885" s="45">
        <v>120.45216666666668</v>
      </c>
      <c r="U1885" s="44">
        <v>47.997499999999988</v>
      </c>
      <c r="V1885" s="45">
        <v>5.8951666666666673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1"/>
        <v>805.58116666666683</v>
      </c>
      <c r="AE1885" s="54"/>
    </row>
    <row r="1886" spans="2:31" x14ac:dyDescent="0.3">
      <c r="B1886" s="4" t="s">
        <v>64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7.8666666666666635E-2</v>
      </c>
      <c r="M1886" s="44">
        <v>9.9573333333333398</v>
      </c>
      <c r="N1886" s="45">
        <v>18.117999999999999</v>
      </c>
      <c r="O1886" s="44">
        <v>18.313333333333333</v>
      </c>
      <c r="P1886" s="45">
        <v>17.178500000000007</v>
      </c>
      <c r="Q1886" s="44">
        <v>16.655166666666648</v>
      </c>
      <c r="R1886" s="45">
        <v>18.821166666666663</v>
      </c>
      <c r="S1886" s="44">
        <v>24.736333333333359</v>
      </c>
      <c r="T1886" s="45">
        <v>23.970666666666695</v>
      </c>
      <c r="U1886" s="44">
        <v>19.189000000000018</v>
      </c>
      <c r="V1886" s="45">
        <v>4.440833333333333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1"/>
        <v>171.45900000000006</v>
      </c>
      <c r="AE1886" s="54"/>
    </row>
    <row r="1887" spans="2:31" x14ac:dyDescent="0.3">
      <c r="B1887" s="4" t="s">
        <v>112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7.1833333333333277E-2</v>
      </c>
      <c r="M1887" s="44">
        <v>7.2220000000000075</v>
      </c>
      <c r="N1887" s="45">
        <v>26.480166666666673</v>
      </c>
      <c r="O1887" s="44">
        <v>30.021166666666655</v>
      </c>
      <c r="P1887" s="45">
        <v>30.616333333333294</v>
      </c>
      <c r="Q1887" s="44">
        <v>30.63049999999998</v>
      </c>
      <c r="R1887" s="45">
        <v>30.618999999999982</v>
      </c>
      <c r="S1887" s="44">
        <v>29.922333333333359</v>
      </c>
      <c r="T1887" s="45">
        <v>27.121999999999982</v>
      </c>
      <c r="U1887" s="44">
        <v>6.5193333333333365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1"/>
        <v>219.22466666666662</v>
      </c>
      <c r="AE1887" s="54"/>
    </row>
    <row r="1888" spans="2:31" x14ac:dyDescent="0.3">
      <c r="B1888" s="4" t="s">
        <v>65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1.4646666666666663</v>
      </c>
      <c r="M1888" s="44">
        <v>13.159999999999997</v>
      </c>
      <c r="N1888" s="45">
        <v>21.789999999999981</v>
      </c>
      <c r="O1888" s="44">
        <v>24.75</v>
      </c>
      <c r="P1888" s="45">
        <v>24.509999999999994</v>
      </c>
      <c r="Q1888" s="44">
        <v>24</v>
      </c>
      <c r="R1888" s="45">
        <v>24.410000000000018</v>
      </c>
      <c r="S1888" s="44">
        <v>24.660000000000018</v>
      </c>
      <c r="T1888" s="45">
        <v>24.02999999999998</v>
      </c>
      <c r="U1888" s="44">
        <v>18.30999999999997</v>
      </c>
      <c r="V1888" s="45">
        <v>5.7150000000000025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1"/>
        <v>206.79966666666664</v>
      </c>
      <c r="AE1888" s="54"/>
    </row>
    <row r="1889" spans="2:31" x14ac:dyDescent="0.3">
      <c r="B1889" s="4" t="s">
        <v>66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1"/>
        <v>0</v>
      </c>
      <c r="AE1889" s="54"/>
    </row>
    <row r="1890" spans="2:31" x14ac:dyDescent="0.3">
      <c r="B1890" s="4" t="s">
        <v>67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0.12783333333333333</v>
      </c>
      <c r="M1890" s="44">
        <v>0.95900000000000007</v>
      </c>
      <c r="N1890" s="45">
        <v>2.0399999999999996</v>
      </c>
      <c r="O1890" s="44">
        <v>5.1231666666666662</v>
      </c>
      <c r="P1890" s="45">
        <v>6.5384999999999982</v>
      </c>
      <c r="Q1890" s="44">
        <v>6.775333333333335</v>
      </c>
      <c r="R1890" s="45">
        <v>7.1315</v>
      </c>
      <c r="S1890" s="44">
        <v>8.3971666666666653</v>
      </c>
      <c r="T1890" s="45">
        <v>6.4958333333333327</v>
      </c>
      <c r="U1890" s="44">
        <v>2.4259999999999997</v>
      </c>
      <c r="V1890" s="45">
        <v>0.37566666666666665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1"/>
        <v>46.39</v>
      </c>
      <c r="AE1890" s="54"/>
    </row>
    <row r="1891" spans="2:31" x14ac:dyDescent="0.3">
      <c r="B1891" s="4" t="s">
        <v>68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3.800000000000002E-2</v>
      </c>
      <c r="M1891" s="44">
        <v>26.219000000000015</v>
      </c>
      <c r="N1891" s="45">
        <v>89.000000000000043</v>
      </c>
      <c r="O1891" s="44">
        <v>160.06716666666662</v>
      </c>
      <c r="P1891" s="45">
        <v>202.98066666666662</v>
      </c>
      <c r="Q1891" s="44">
        <v>217.2163333333333</v>
      </c>
      <c r="R1891" s="45">
        <v>211.95933333333335</v>
      </c>
      <c r="S1891" s="44">
        <v>192.32433333333333</v>
      </c>
      <c r="T1891" s="45">
        <v>118.7943333333333</v>
      </c>
      <c r="U1891" s="44">
        <v>34.762833333333333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1"/>
        <v>1253.3619999999996</v>
      </c>
      <c r="AE1891" s="54"/>
    </row>
    <row r="1892" spans="2:31" x14ac:dyDescent="0.3">
      <c r="B1892" s="4" t="s">
        <v>69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0.9661666666666664</v>
      </c>
      <c r="M1892" s="44">
        <v>16.049666666666653</v>
      </c>
      <c r="N1892" s="45">
        <v>30.070000000000029</v>
      </c>
      <c r="O1892" s="44">
        <v>30.55383333333333</v>
      </c>
      <c r="P1892" s="45">
        <v>29.461000000000013</v>
      </c>
      <c r="Q1892" s="44">
        <v>27.661333333333364</v>
      </c>
      <c r="R1892" s="45">
        <v>26.824833333333338</v>
      </c>
      <c r="S1892" s="44">
        <v>28.169833333333315</v>
      </c>
      <c r="T1892" s="45">
        <v>29.730333333333352</v>
      </c>
      <c r="U1892" s="44">
        <v>26.953833333333332</v>
      </c>
      <c r="V1892" s="45">
        <v>6.8466666666666667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1"/>
        <v>253.28750000000008</v>
      </c>
      <c r="AE1892" s="54"/>
    </row>
    <row r="1893" spans="2:31" x14ac:dyDescent="0.3">
      <c r="B1893" s="4" t="s">
        <v>70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1.5103333333333329</v>
      </c>
      <c r="M1893" s="44">
        <v>20.429666666666677</v>
      </c>
      <c r="N1893" s="45">
        <v>15.163166666666662</v>
      </c>
      <c r="O1893" s="44">
        <v>20.107500000000002</v>
      </c>
      <c r="P1893" s="45">
        <v>76.731000000000023</v>
      </c>
      <c r="Q1893" s="44">
        <v>91.732833333333346</v>
      </c>
      <c r="R1893" s="45">
        <v>94.345333333333343</v>
      </c>
      <c r="S1893" s="44">
        <v>97.179833333333306</v>
      </c>
      <c r="T1893" s="45">
        <v>96.496166666666653</v>
      </c>
      <c r="U1893" s="44">
        <v>85.874666666666627</v>
      </c>
      <c r="V1893" s="45">
        <v>14.513499999999997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1"/>
        <v>614.08399999999995</v>
      </c>
      <c r="AE1893" s="54"/>
    </row>
    <row r="1894" spans="2:31" x14ac:dyDescent="0.3">
      <c r="B1894" s="4" t="s">
        <v>71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5.5921666666666665</v>
      </c>
      <c r="M1894" s="44">
        <v>16.643166666666666</v>
      </c>
      <c r="N1894" s="45">
        <v>18.223333333333333</v>
      </c>
      <c r="O1894" s="44">
        <v>16.498666666666669</v>
      </c>
      <c r="P1894" s="45">
        <v>15.91483333333332</v>
      </c>
      <c r="Q1894" s="44">
        <v>15.96333333333336</v>
      </c>
      <c r="R1894" s="45">
        <v>16.778499999999998</v>
      </c>
      <c r="S1894" s="44">
        <v>20.61600000000001</v>
      </c>
      <c r="T1894" s="45">
        <v>12.116833333333341</v>
      </c>
      <c r="U1894" s="44">
        <v>8.4453333333333358</v>
      </c>
      <c r="V1894" s="45">
        <v>1.254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1"/>
        <v>148.04616666666669</v>
      </c>
      <c r="AE1894" s="54"/>
    </row>
    <row r="1895" spans="2:31" x14ac:dyDescent="0.3">
      <c r="B1895" s="4" t="s">
        <v>72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1"/>
        <v>0</v>
      </c>
      <c r="AE1895" s="54"/>
    </row>
    <row r="1896" spans="2:31" x14ac:dyDescent="0.3">
      <c r="B1896" s="4" t="s">
        <v>73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4.9401666666666673</v>
      </c>
      <c r="M1896" s="44">
        <v>33.918833333333332</v>
      </c>
      <c r="N1896" s="45">
        <v>29.237833333333306</v>
      </c>
      <c r="O1896" s="44">
        <v>29.86016666666665</v>
      </c>
      <c r="P1896" s="45">
        <v>31.115666666666694</v>
      </c>
      <c r="Q1896" s="44">
        <v>30.260333333333328</v>
      </c>
      <c r="R1896" s="45">
        <v>35.029999999999987</v>
      </c>
      <c r="S1896" s="44">
        <v>47.637499999999967</v>
      </c>
      <c r="T1896" s="45">
        <v>49.099833333333365</v>
      </c>
      <c r="U1896" s="44">
        <v>50.22849999999999</v>
      </c>
      <c r="V1896" s="45">
        <v>23.92466666666666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1"/>
        <v>365.25349999999997</v>
      </c>
      <c r="AE1896" s="54"/>
    </row>
    <row r="1897" spans="2:31" x14ac:dyDescent="0.3">
      <c r="B1897" s="4" t="s">
        <v>74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0.61083333333333356</v>
      </c>
      <c r="N1897" s="45">
        <v>8.3795000000000002</v>
      </c>
      <c r="O1897" s="44">
        <v>26.112499999999994</v>
      </c>
      <c r="P1897" s="45">
        <v>23.067999999999998</v>
      </c>
      <c r="Q1897" s="44">
        <v>23.830833333333299</v>
      </c>
      <c r="R1897" s="45">
        <v>21.142333333333333</v>
      </c>
      <c r="S1897" s="44">
        <v>18.094166666666677</v>
      </c>
      <c r="T1897" s="45">
        <v>10.898500000000002</v>
      </c>
      <c r="U1897" s="44">
        <v>1.6670000000000009</v>
      </c>
      <c r="V1897" s="45">
        <v>0.78533333333333333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1"/>
        <v>134.58899999999997</v>
      </c>
      <c r="AE1897" s="54"/>
    </row>
    <row r="1898" spans="2:31" x14ac:dyDescent="0.3">
      <c r="B1898" s="4" t="s">
        <v>75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4.2266666666666683</v>
      </c>
      <c r="N1898" s="45">
        <v>41.567833333333333</v>
      </c>
      <c r="O1898" s="44">
        <v>20.942666666666661</v>
      </c>
      <c r="P1898" s="45">
        <v>4.0596666666666659</v>
      </c>
      <c r="Q1898" s="44">
        <v>7.5115000000000043</v>
      </c>
      <c r="R1898" s="45">
        <v>28.278999999999989</v>
      </c>
      <c r="S1898" s="44">
        <v>0.17933333333333507</v>
      </c>
      <c r="T1898" s="45">
        <v>3.2263333333333351</v>
      </c>
      <c r="U1898" s="44">
        <v>1.302</v>
      </c>
      <c r="V1898" s="45">
        <v>1.4001666666666663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1"/>
        <v>112.69516666666667</v>
      </c>
      <c r="AE1898" s="54"/>
    </row>
    <row r="1899" spans="2:31" x14ac:dyDescent="0.3">
      <c r="B1899" s="4" t="s">
        <v>76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0.2378333333333332</v>
      </c>
      <c r="M1899" s="44">
        <v>22.729166666666632</v>
      </c>
      <c r="N1899" s="45">
        <v>35.692999999999977</v>
      </c>
      <c r="O1899" s="44">
        <v>34.690666666666637</v>
      </c>
      <c r="P1899" s="45">
        <v>33.461500000000008</v>
      </c>
      <c r="Q1899" s="44">
        <v>32.141666666666708</v>
      </c>
      <c r="R1899" s="45">
        <v>35.780000000000008</v>
      </c>
      <c r="S1899" s="44">
        <v>44.897833333333345</v>
      </c>
      <c r="T1899" s="45">
        <v>44.472166666666666</v>
      </c>
      <c r="U1899" s="44">
        <v>35.115500000000004</v>
      </c>
      <c r="V1899" s="45">
        <v>2.2156666666666669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1"/>
        <v>321.43499999999995</v>
      </c>
      <c r="AE1899" s="54"/>
    </row>
    <row r="1900" spans="2:31" x14ac:dyDescent="0.3">
      <c r="B1900" s="4" t="s">
        <v>77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0.22299999999999998</v>
      </c>
      <c r="M1900" s="44">
        <v>6.5521666666666691</v>
      </c>
      <c r="N1900" s="45">
        <v>18.194166666666653</v>
      </c>
      <c r="O1900" s="44">
        <v>23.30800000000001</v>
      </c>
      <c r="P1900" s="45">
        <v>22.69749999999998</v>
      </c>
      <c r="Q1900" s="44">
        <v>21.798166666666642</v>
      </c>
      <c r="R1900" s="45">
        <v>22.851833333333332</v>
      </c>
      <c r="S1900" s="44">
        <v>2.4766666666666657</v>
      </c>
      <c r="T1900" s="45">
        <v>21.985000000000007</v>
      </c>
      <c r="U1900" s="44">
        <v>16.246166666666657</v>
      </c>
      <c r="V1900" s="45">
        <v>1.1428333333333331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1"/>
        <v>157.47549999999993</v>
      </c>
      <c r="AE1900" s="54"/>
    </row>
    <row r="1901" spans="2:31" x14ac:dyDescent="0.3">
      <c r="B1901" s="4" t="s">
        <v>78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</v>
      </c>
      <c r="N1901" s="45">
        <v>0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1"/>
        <v>0</v>
      </c>
      <c r="AE1901" s="54"/>
    </row>
    <row r="1902" spans="2:31" x14ac:dyDescent="0.3">
      <c r="B1902" s="4" t="s">
        <v>79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0</v>
      </c>
      <c r="N1902" s="45">
        <v>0</v>
      </c>
      <c r="O1902" s="44">
        <v>0</v>
      </c>
      <c r="P1902" s="45">
        <v>0</v>
      </c>
      <c r="Q1902" s="44">
        <v>0</v>
      </c>
      <c r="R1902" s="45">
        <v>0</v>
      </c>
      <c r="S1902" s="44">
        <v>0</v>
      </c>
      <c r="T1902" s="45">
        <v>0</v>
      </c>
      <c r="U1902" s="44">
        <v>0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1"/>
        <v>0</v>
      </c>
      <c r="AE1902" s="54"/>
    </row>
    <row r="1903" spans="2:31" x14ac:dyDescent="0.3">
      <c r="B1903" s="4" t="s">
        <v>80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1"/>
        <v>0</v>
      </c>
      <c r="AE1903" s="54"/>
    </row>
    <row r="1904" spans="2:31" x14ac:dyDescent="0.3">
      <c r="B1904" s="4" t="s">
        <v>88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1"/>
        <v>0</v>
      </c>
      <c r="AE1904" s="54"/>
    </row>
    <row r="1905" spans="2:31" x14ac:dyDescent="0.3">
      <c r="B1905" s="4" t="s">
        <v>97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3.2886666666666668</v>
      </c>
      <c r="M1905" s="44">
        <v>32.280499999999989</v>
      </c>
      <c r="N1905" s="45">
        <v>45.230499999999985</v>
      </c>
      <c r="O1905" s="44">
        <v>42.404333333333327</v>
      </c>
      <c r="P1905" s="45">
        <v>42.395666666666664</v>
      </c>
      <c r="Q1905" s="44">
        <v>45.017500000000005</v>
      </c>
      <c r="R1905" s="45">
        <v>48.209166666666675</v>
      </c>
      <c r="S1905" s="44">
        <v>47.721166666666669</v>
      </c>
      <c r="T1905" s="45">
        <v>45.484833333333327</v>
      </c>
      <c r="U1905" s="44">
        <v>13.608666666666663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1"/>
        <v>365.64099999999991</v>
      </c>
      <c r="AE1905" s="54"/>
    </row>
    <row r="1906" spans="2:31" x14ac:dyDescent="0.3">
      <c r="B1906" s="4" t="s">
        <v>94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1.4606666666666659</v>
      </c>
      <c r="M1906" s="44">
        <v>21.254166666666663</v>
      </c>
      <c r="N1906" s="45">
        <v>0.17233333333333387</v>
      </c>
      <c r="O1906" s="44">
        <v>0</v>
      </c>
      <c r="P1906" s="45">
        <v>0</v>
      </c>
      <c r="Q1906" s="44">
        <v>0</v>
      </c>
      <c r="R1906" s="45">
        <v>0</v>
      </c>
      <c r="S1906" s="44">
        <v>0</v>
      </c>
      <c r="T1906" s="45">
        <v>0</v>
      </c>
      <c r="U1906" s="44">
        <v>26.828666666666656</v>
      </c>
      <c r="V1906" s="45">
        <v>12.377666666666666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1"/>
        <v>62.093499999999992</v>
      </c>
      <c r="AE1906" s="54"/>
    </row>
    <row r="1907" spans="2:31" x14ac:dyDescent="0.3">
      <c r="B1907" s="4" t="s">
        <v>95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2.8095000000000021</v>
      </c>
      <c r="M1907" s="44">
        <v>61.073499999999996</v>
      </c>
      <c r="N1907" s="45">
        <v>49.667833333333391</v>
      </c>
      <c r="O1907" s="44">
        <v>62.210499999999989</v>
      </c>
      <c r="P1907" s="45">
        <v>48.252333333333276</v>
      </c>
      <c r="Q1907" s="44">
        <v>47.400000000000055</v>
      </c>
      <c r="R1907" s="45">
        <v>48.278500000000037</v>
      </c>
      <c r="S1907" s="44">
        <v>53.606833333333284</v>
      </c>
      <c r="T1907" s="45">
        <v>51.205333333333328</v>
      </c>
      <c r="U1907" s="44">
        <v>41.409333333333329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1"/>
        <v>465.91366666666664</v>
      </c>
      <c r="AE1907" s="54"/>
    </row>
    <row r="1908" spans="2:31" x14ac:dyDescent="0.3">
      <c r="B1908" s="4" t="s">
        <v>96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42.997500000000009</v>
      </c>
      <c r="N1908" s="45">
        <v>48.720666666666673</v>
      </c>
      <c r="O1908" s="44">
        <v>55.65633333333335</v>
      </c>
      <c r="P1908" s="45">
        <v>54.739666666666672</v>
      </c>
      <c r="Q1908" s="44">
        <v>53.208166666666664</v>
      </c>
      <c r="R1908" s="45">
        <v>52.469333333333317</v>
      </c>
      <c r="S1908" s="44">
        <v>56.668500000000002</v>
      </c>
      <c r="T1908" s="45">
        <v>52.290333333333336</v>
      </c>
      <c r="U1908" s="44">
        <v>39.628833333333318</v>
      </c>
      <c r="V1908" s="45">
        <v>1.766666666666666E-2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1"/>
        <v>456.39699999999999</v>
      </c>
      <c r="AE1908" s="54"/>
    </row>
    <row r="1909" spans="2:31" x14ac:dyDescent="0.3">
      <c r="B1909" s="4" t="s">
        <v>102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2.2719999999999994</v>
      </c>
      <c r="M1909" s="44">
        <v>44.90766666666665</v>
      </c>
      <c r="N1909" s="45">
        <v>52.904666666666678</v>
      </c>
      <c r="O1909" s="44">
        <v>51.723500000000008</v>
      </c>
      <c r="P1909" s="45">
        <v>48.353333333333325</v>
      </c>
      <c r="Q1909" s="44">
        <v>44.604500000000002</v>
      </c>
      <c r="R1909" s="45">
        <v>49.094333333333346</v>
      </c>
      <c r="S1909" s="44">
        <v>59.497000000000007</v>
      </c>
      <c r="T1909" s="45">
        <v>55.973499999999994</v>
      </c>
      <c r="U1909" s="44">
        <v>44.2395</v>
      </c>
      <c r="V1909" s="45">
        <v>10.436500000000002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1"/>
        <v>464.00650000000007</v>
      </c>
      <c r="AE1909" s="54"/>
    </row>
    <row r="1910" spans="2:31" x14ac:dyDescent="0.3">
      <c r="B1910" s="4" t="s">
        <v>103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1"/>
        <v>0</v>
      </c>
      <c r="AE1910" s="54"/>
    </row>
    <row r="1911" spans="2:31" x14ac:dyDescent="0.3">
      <c r="B1911" s="4" t="s">
        <v>104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0.44383333333333336</v>
      </c>
      <c r="M1911" s="44">
        <v>17.270499999999984</v>
      </c>
      <c r="N1911" s="45">
        <v>21.427666666666664</v>
      </c>
      <c r="O1911" s="44">
        <v>21.078833333333332</v>
      </c>
      <c r="P1911" s="45">
        <v>21.080166666666667</v>
      </c>
      <c r="Q1911" s="44">
        <v>21.079833333333333</v>
      </c>
      <c r="R1911" s="45">
        <v>21.807500000000001</v>
      </c>
      <c r="S1911" s="44">
        <v>24.01749999999997</v>
      </c>
      <c r="T1911" s="45">
        <v>24.058666666666635</v>
      </c>
      <c r="U1911" s="44">
        <v>22.299333333333319</v>
      </c>
      <c r="V1911" s="45">
        <v>3.6805000000000008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1"/>
        <v>198.24433333333326</v>
      </c>
      <c r="AE1911" s="54"/>
    </row>
    <row r="1912" spans="2:31" x14ac:dyDescent="0.3">
      <c r="B1912" s="4" t="s">
        <v>113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1"/>
        <v>0</v>
      </c>
      <c r="AE1912" s="54"/>
    </row>
    <row r="1913" spans="2:31" x14ac:dyDescent="0.3">
      <c r="B1913" s="4" t="s">
        <v>115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1"/>
        <v>0</v>
      </c>
      <c r="AE1913" s="54"/>
    </row>
    <row r="1914" spans="2:31" x14ac:dyDescent="0.3">
      <c r="B1914" s="4" t="s">
        <v>116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1"/>
        <v>0</v>
      </c>
      <c r="AE1914" s="54"/>
    </row>
    <row r="1915" spans="2:31" x14ac:dyDescent="0.3">
      <c r="B1915" s="4" t="s">
        <v>117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17.54483333333333</v>
      </c>
      <c r="N1915" s="45">
        <v>22.618499999999987</v>
      </c>
      <c r="O1915" s="44">
        <v>25.455833333333324</v>
      </c>
      <c r="P1915" s="45">
        <v>24.946999999999999</v>
      </c>
      <c r="Q1915" s="44">
        <v>23.746833333333335</v>
      </c>
      <c r="R1915" s="45">
        <v>25.24550000000001</v>
      </c>
      <c r="S1915" s="44">
        <v>30.578500000000012</v>
      </c>
      <c r="T1915" s="45">
        <v>30.054666666666677</v>
      </c>
      <c r="U1915" s="44">
        <v>28.787333333333319</v>
      </c>
      <c r="V1915" s="45">
        <v>4.5773333333333346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1"/>
        <v>233.55633333333338</v>
      </c>
      <c r="AE1915" s="54"/>
    </row>
    <row r="1916" spans="2:31" x14ac:dyDescent="0.3">
      <c r="B1916" s="4" t="s">
        <v>119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4.333333333333334E-3</v>
      </c>
      <c r="M1916" s="44">
        <v>4.0000000000000022E-2</v>
      </c>
      <c r="N1916" s="45">
        <v>4.0000000000000022E-2</v>
      </c>
      <c r="O1916" s="44">
        <v>4.0000000000000022E-2</v>
      </c>
      <c r="P1916" s="45">
        <v>4.0000000000000022E-2</v>
      </c>
      <c r="Q1916" s="44">
        <v>4.0000000000000022E-2</v>
      </c>
      <c r="R1916" s="45">
        <v>3.0000000000000023E-2</v>
      </c>
      <c r="S1916" s="44">
        <v>4.0000000000000022E-2</v>
      </c>
      <c r="T1916" s="45">
        <v>3.0000000000000023E-2</v>
      </c>
      <c r="U1916" s="44">
        <v>3.0000000000000023E-2</v>
      </c>
      <c r="V1916" s="45">
        <v>3.0000000000000016E-2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1"/>
        <v>0.36433333333333356</v>
      </c>
      <c r="AE1916" s="54"/>
    </row>
    <row r="1917" spans="2:31" x14ac:dyDescent="0.3">
      <c r="B1917" s="4" t="s">
        <v>120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0.66533333333333222</v>
      </c>
      <c r="M1917" s="44">
        <v>63.199999999999989</v>
      </c>
      <c r="N1917" s="45">
        <v>94.52</v>
      </c>
      <c r="O1917" s="44">
        <v>103.97</v>
      </c>
      <c r="P1917" s="45">
        <v>105.21</v>
      </c>
      <c r="Q1917" s="44">
        <v>105.2</v>
      </c>
      <c r="R1917" s="45">
        <v>111.08</v>
      </c>
      <c r="S1917" s="44">
        <v>124.13</v>
      </c>
      <c r="T1917" s="45">
        <v>120.5</v>
      </c>
      <c r="U1917" s="44">
        <v>99.19</v>
      </c>
      <c r="V1917" s="45">
        <v>34.11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1"/>
        <v>961.77533333333338</v>
      </c>
      <c r="AE1917" s="54"/>
    </row>
    <row r="1918" spans="2:31" x14ac:dyDescent="0.3">
      <c r="B1918" s="4" t="s">
        <v>122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2.1970000000000014</v>
      </c>
      <c r="N1918" s="45">
        <v>5.2536666666666658</v>
      </c>
      <c r="O1918" s="44">
        <v>6.5796666666666708</v>
      </c>
      <c r="P1918" s="45">
        <v>6.0618333333333307</v>
      </c>
      <c r="Q1918" s="44">
        <v>5.58</v>
      </c>
      <c r="R1918" s="45">
        <v>6.158999999999998</v>
      </c>
      <c r="S1918" s="44">
        <v>7.1688333333333345</v>
      </c>
      <c r="T1918" s="45">
        <v>7.1440000000000019</v>
      </c>
      <c r="U1918" s="44">
        <v>5.7055000000000051</v>
      </c>
      <c r="V1918" s="45">
        <v>0.63116666666666676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1"/>
        <v>52.480666666666679</v>
      </c>
      <c r="AE1918" s="54"/>
    </row>
    <row r="1919" spans="2:31" x14ac:dyDescent="0.3">
      <c r="B1919" s="4" t="s">
        <v>127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1.7499999999999953E-2</v>
      </c>
      <c r="M1919" s="44">
        <v>46.162500000000009</v>
      </c>
      <c r="N1919" s="45">
        <v>100.5751666666667</v>
      </c>
      <c r="O1919" s="44">
        <v>171.62450000000004</v>
      </c>
      <c r="P1919" s="45">
        <v>206.72299999999993</v>
      </c>
      <c r="Q1919" s="44">
        <v>218.06950000000006</v>
      </c>
      <c r="R1919" s="45">
        <v>220.90266666666665</v>
      </c>
      <c r="S1919" s="44">
        <v>210.756</v>
      </c>
      <c r="T1919" s="45">
        <v>141.52916666666667</v>
      </c>
      <c r="U1919" s="44">
        <v>66.122166666666686</v>
      </c>
      <c r="V1919" s="45">
        <v>14.044000000000002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1"/>
        <v>1396.526166666667</v>
      </c>
      <c r="AE1919" s="54"/>
    </row>
    <row r="1920" spans="2:31" x14ac:dyDescent="0.3">
      <c r="B1920" s="4" t="s">
        <v>301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0</v>
      </c>
      <c r="N1920" s="45">
        <v>0</v>
      </c>
      <c r="O1920" s="44">
        <v>0</v>
      </c>
      <c r="P1920" s="45">
        <v>0</v>
      </c>
      <c r="Q1920" s="44">
        <v>0</v>
      </c>
      <c r="R1920" s="45">
        <v>0</v>
      </c>
      <c r="S1920" s="44">
        <v>0</v>
      </c>
      <c r="T1920" s="45">
        <v>0</v>
      </c>
      <c r="U1920" s="44">
        <v>0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>SUM(E1920:AB1920)</f>
        <v>0</v>
      </c>
      <c r="AE1920" s="54"/>
    </row>
    <row r="1921" spans="2:31" x14ac:dyDescent="0.3">
      <c r="B1921" s="4" t="s">
        <v>302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0.25666666666666665</v>
      </c>
      <c r="M1921" s="44">
        <v>7.0758333333333354</v>
      </c>
      <c r="N1921" s="45">
        <v>11.728833333333341</v>
      </c>
      <c r="O1921" s="44">
        <v>7.5076666666666636</v>
      </c>
      <c r="P1921" s="45">
        <v>2.326666666666664</v>
      </c>
      <c r="Q1921" s="44">
        <v>1.0166666666666576E-2</v>
      </c>
      <c r="R1921" s="45">
        <v>4.966666666666663E-2</v>
      </c>
      <c r="S1921" s="44">
        <v>2.3666666666666555E-2</v>
      </c>
      <c r="T1921" s="45">
        <v>4.9999999999998939E-4</v>
      </c>
      <c r="U1921" s="44">
        <v>1.3333333333333346E-3</v>
      </c>
      <c r="V1921" s="45">
        <v>0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>SUM(E1921:AB1921)</f>
        <v>28.981000000000009</v>
      </c>
      <c r="AE1921" s="54"/>
    </row>
    <row r="1922" spans="2:31" x14ac:dyDescent="0.3">
      <c r="B1922" s="4" t="s">
        <v>303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ref="AD1922:AD1925" si="512">SUM(E1922:AB1922)</f>
        <v>0</v>
      </c>
      <c r="AE1922" s="54"/>
    </row>
    <row r="1923" spans="2:31" x14ac:dyDescent="0.3">
      <c r="B1923" s="4" t="s">
        <v>306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2"/>
        <v>0</v>
      </c>
      <c r="AE1923" s="54"/>
    </row>
    <row r="1924" spans="2:31" x14ac:dyDescent="0.3">
      <c r="B1924" s="4" t="s">
        <v>307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6.0131666666666659</v>
      </c>
      <c r="M1924" s="44">
        <v>55.455666666666694</v>
      </c>
      <c r="N1924" s="45">
        <v>57.196333333333286</v>
      </c>
      <c r="O1924" s="44">
        <v>60.775999999999954</v>
      </c>
      <c r="P1924" s="45">
        <v>59.934166666666648</v>
      </c>
      <c r="Q1924" s="44">
        <v>57.938333333333325</v>
      </c>
      <c r="R1924" s="45">
        <v>62.96066666666664</v>
      </c>
      <c r="S1924" s="44">
        <v>74.231000000000009</v>
      </c>
      <c r="T1924" s="45">
        <v>70.509166666666687</v>
      </c>
      <c r="U1924" s="44">
        <v>50.429999999999986</v>
      </c>
      <c r="V1924" s="45">
        <v>10.408666666666667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2"/>
        <v>565.85316666666654</v>
      </c>
      <c r="AE1924" s="54"/>
    </row>
    <row r="1925" spans="2:31" x14ac:dyDescent="0.3">
      <c r="B1925" s="4" t="s">
        <v>318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</v>
      </c>
      <c r="N1925" s="45">
        <v>0</v>
      </c>
      <c r="O1925" s="44">
        <v>0</v>
      </c>
      <c r="P1925" s="45">
        <v>27.187333333333346</v>
      </c>
      <c r="Q1925" s="44">
        <v>58.424999999999969</v>
      </c>
      <c r="R1925" s="45">
        <v>64.515833333333319</v>
      </c>
      <c r="S1925" s="44">
        <v>74.755166666666611</v>
      </c>
      <c r="T1925" s="45">
        <v>52.194166666666668</v>
      </c>
      <c r="U1925" s="44">
        <v>42.486166666666691</v>
      </c>
      <c r="V1925" s="45">
        <v>2.1734999999999998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2"/>
        <v>321.73716666666661</v>
      </c>
      <c r="AE1925" s="54"/>
    </row>
    <row r="1926" spans="2:31" x14ac:dyDescent="0.3">
      <c r="B1926" s="4" t="s">
        <v>319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0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>SUM(E1926:AB1926)</f>
        <v>0</v>
      </c>
      <c r="AE1926" s="54"/>
    </row>
    <row r="1927" spans="2:31" x14ac:dyDescent="0.3">
      <c r="B1927" s="12" t="s">
        <v>2</v>
      </c>
      <c r="C1927" s="12"/>
      <c r="D1927" s="12"/>
      <c r="E1927" s="13">
        <f>SUM(E1856:E1926)</f>
        <v>0</v>
      </c>
      <c r="F1927" s="13">
        <f t="shared" ref="F1927" si="513">SUM(F1856:F1926)</f>
        <v>0</v>
      </c>
      <c r="G1927" s="13">
        <f t="shared" ref="G1927" si="514">SUM(G1856:G1926)</f>
        <v>0</v>
      </c>
      <c r="H1927" s="13">
        <f t="shared" ref="H1927" si="515">SUM(H1856:H1926)</f>
        <v>0</v>
      </c>
      <c r="I1927" s="13">
        <f t="shared" ref="I1927" si="516">SUM(I1856:I1926)</f>
        <v>0</v>
      </c>
      <c r="J1927" s="13">
        <f t="shared" ref="J1927" si="517">SUM(J1856:J1926)</f>
        <v>0</v>
      </c>
      <c r="K1927" s="13">
        <f t="shared" ref="K1927" si="518">SUM(K1856:K1926)</f>
        <v>0</v>
      </c>
      <c r="L1927" s="13">
        <f t="shared" ref="L1927" si="519">SUM(L1856:L1926)</f>
        <v>71.28449999999998</v>
      </c>
      <c r="M1927" s="13">
        <f t="shared" ref="M1927" si="520">SUM(M1856:M1926)</f>
        <v>1258.7074999999995</v>
      </c>
      <c r="N1927" s="13">
        <f t="shared" ref="N1927" si="521">SUM(N1856:N1926)</f>
        <v>1767.1035000000002</v>
      </c>
      <c r="O1927" s="13">
        <f t="shared" ref="O1927" si="522">SUM(O1856:O1926)</f>
        <v>2110.5721666666668</v>
      </c>
      <c r="P1927" s="13">
        <f t="shared" ref="P1927" si="523">SUM(P1856:P1926)</f>
        <v>2068.9111666666663</v>
      </c>
      <c r="Q1927" s="13">
        <f t="shared" ref="Q1927" si="524">SUM(Q1856:Q1926)</f>
        <v>2215.0516666666667</v>
      </c>
      <c r="R1927" s="13">
        <f t="shared" ref="R1927" si="525">SUM(R1856:R1926)</f>
        <v>2374.2721666666671</v>
      </c>
      <c r="S1927" s="13">
        <f t="shared" ref="S1927" si="526">SUM(S1856:S1926)</f>
        <v>2477.9364999999998</v>
      </c>
      <c r="T1927" s="13">
        <f t="shared" ref="T1927" si="527">SUM(T1856:T1926)</f>
        <v>2225.4544999999998</v>
      </c>
      <c r="U1927" s="13">
        <f t="shared" ref="U1927" si="528">SUM(U1856:U1926)</f>
        <v>1566.938333333333</v>
      </c>
      <c r="V1927" s="13">
        <f t="shared" ref="V1927" si="529">SUM(V1856:V1926)</f>
        <v>210.96816666666666</v>
      </c>
      <c r="W1927" s="13">
        <f t="shared" ref="W1927" si="530">SUM(W1856:W1926)</f>
        <v>0</v>
      </c>
      <c r="X1927" s="13">
        <f t="shared" ref="X1927" si="531">SUM(X1856:X1926)</f>
        <v>0</v>
      </c>
      <c r="Y1927" s="13">
        <f t="shared" ref="Y1927" si="532">SUM(Y1856:Y1926)</f>
        <v>0</v>
      </c>
      <c r="Z1927" s="13">
        <f t="shared" ref="Z1927" si="533">SUM(Z1856:Z1926)</f>
        <v>0</v>
      </c>
      <c r="AA1927" s="13">
        <f t="shared" ref="AA1927" si="534">SUM(AA1856:AA1926)</f>
        <v>0</v>
      </c>
      <c r="AB1927" s="13">
        <f t="shared" ref="AB1927" si="535">SUM(AB1856:AB1926)</f>
        <v>0</v>
      </c>
      <c r="AC1927" s="116">
        <f>SUM(AC1856:AE1926)</f>
        <v>18347.200166666669</v>
      </c>
      <c r="AD1927" s="116"/>
      <c r="AE1927" s="116"/>
    </row>
    <row r="1928" spans="2:31" x14ac:dyDescent="0.3">
      <c r="B1928" s="14"/>
      <c r="C1928" s="15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</row>
    <row r="1929" spans="2:31" x14ac:dyDescent="0.3">
      <c r="B1929" s="14"/>
      <c r="C1929" s="15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</row>
    <row r="1930" spans="2:31" x14ac:dyDescent="0.3">
      <c r="B1930" s="8">
        <f>'Resumen-Mensual'!$AD$26</f>
        <v>45773</v>
      </c>
    </row>
    <row r="1931" spans="2:31" x14ac:dyDescent="0.3">
      <c r="B1931" s="8"/>
    </row>
    <row r="1932" spans="2:31" x14ac:dyDescent="0.3">
      <c r="B1932" s="9" t="s">
        <v>81</v>
      </c>
      <c r="C1932" s="10"/>
      <c r="D1932" s="10"/>
      <c r="E1932" s="11">
        <v>1</v>
      </c>
      <c r="F1932" s="11">
        <v>2</v>
      </c>
      <c r="G1932" s="11">
        <v>3</v>
      </c>
      <c r="H1932" s="11">
        <v>4</v>
      </c>
      <c r="I1932" s="11">
        <v>5</v>
      </c>
      <c r="J1932" s="11">
        <v>6</v>
      </c>
      <c r="K1932" s="11">
        <v>7</v>
      </c>
      <c r="L1932" s="11">
        <v>8</v>
      </c>
      <c r="M1932" s="11">
        <v>9</v>
      </c>
      <c r="N1932" s="11">
        <v>10</v>
      </c>
      <c r="O1932" s="11">
        <v>11</v>
      </c>
      <c r="P1932" s="11">
        <v>12</v>
      </c>
      <c r="Q1932" s="11">
        <v>13</v>
      </c>
      <c r="R1932" s="11">
        <v>14</v>
      </c>
      <c r="S1932" s="11">
        <v>15</v>
      </c>
      <c r="T1932" s="11">
        <v>16</v>
      </c>
      <c r="U1932" s="11">
        <v>17</v>
      </c>
      <c r="V1932" s="11">
        <v>18</v>
      </c>
      <c r="W1932" s="11">
        <v>19</v>
      </c>
      <c r="X1932" s="11">
        <v>20</v>
      </c>
      <c r="Y1932" s="11">
        <v>21</v>
      </c>
      <c r="Z1932" s="11">
        <v>22</v>
      </c>
      <c r="AA1932" s="11">
        <v>23</v>
      </c>
      <c r="AB1932" s="11">
        <v>24</v>
      </c>
      <c r="AC1932" s="99" t="s">
        <v>2</v>
      </c>
      <c r="AD1932" s="99"/>
      <c r="AE1932" s="99"/>
    </row>
    <row r="1933" spans="2:31" x14ac:dyDescent="0.3">
      <c r="B1933" s="14" t="s">
        <v>37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2.0000000000000004E-2</v>
      </c>
      <c r="M1933" s="44">
        <v>3.2833333333333395E-2</v>
      </c>
      <c r="N1933" s="45">
        <v>0.62566666666666626</v>
      </c>
      <c r="O1933" s="44">
        <v>0.9766666666666669</v>
      </c>
      <c r="P1933" s="45">
        <v>0.92766666666666653</v>
      </c>
      <c r="Q1933" s="44">
        <v>0.6671666666666668</v>
      </c>
      <c r="R1933" s="45">
        <v>0.80499999999999994</v>
      </c>
      <c r="S1933" s="44">
        <v>0.26483333333333359</v>
      </c>
      <c r="T1933" s="45">
        <v>5.8333333333333272E-2</v>
      </c>
      <c r="U1933" s="44">
        <v>0.35266666666666663</v>
      </c>
      <c r="V1933" s="45">
        <v>0.99666666666666581</v>
      </c>
      <c r="W1933" s="44">
        <v>0.14999999999999997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6"/>
      <c r="AD1933" s="57">
        <f>SUM(E1933:AB1933)</f>
        <v>5.8775000000000004</v>
      </c>
      <c r="AE1933" s="56"/>
    </row>
    <row r="1934" spans="2:31" x14ac:dyDescent="0.3">
      <c r="B1934" s="14" t="s">
        <v>38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0.21733333333333327</v>
      </c>
      <c r="M1934" s="44">
        <v>0.4635000000000003</v>
      </c>
      <c r="N1934" s="45">
        <v>4.2666666666666693E-2</v>
      </c>
      <c r="O1934" s="44">
        <v>2.8333333333333175E-3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0.55733333333333346</v>
      </c>
      <c r="V1934" s="45">
        <v>0.34066666666666678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>SUM(E1934:AB1934)</f>
        <v>1.6243333333333339</v>
      </c>
      <c r="AE1934" s="54"/>
    </row>
    <row r="1935" spans="2:31" x14ac:dyDescent="0.3">
      <c r="B1935" s="14" t="s">
        <v>39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0.11999999999999997</v>
      </c>
      <c r="M1935" s="44">
        <v>7.3000000000000078</v>
      </c>
      <c r="N1935" s="45">
        <v>12</v>
      </c>
      <c r="O1935" s="44">
        <v>15</v>
      </c>
      <c r="P1935" s="45">
        <v>15</v>
      </c>
      <c r="Q1935" s="44">
        <v>15</v>
      </c>
      <c r="R1935" s="45">
        <v>15</v>
      </c>
      <c r="S1935" s="44">
        <v>15</v>
      </c>
      <c r="T1935" s="45">
        <v>15</v>
      </c>
      <c r="U1935" s="44">
        <v>10</v>
      </c>
      <c r="V1935" s="45">
        <v>2.8000000000000016</v>
      </c>
      <c r="W1935" s="44">
        <v>0.10000000000000002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ref="AD1935:AD1996" si="536">SUM(E1935:AB1935)</f>
        <v>122.32000000000001</v>
      </c>
      <c r="AE1935" s="54"/>
    </row>
    <row r="1936" spans="2:31" x14ac:dyDescent="0.3">
      <c r="B1936" s="14" t="s">
        <v>40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40.275833333333331</v>
      </c>
      <c r="N1936" s="45">
        <v>70.608166666666705</v>
      </c>
      <c r="O1936" s="44">
        <v>69.822166666666689</v>
      </c>
      <c r="P1936" s="45">
        <v>65.496666666666641</v>
      </c>
      <c r="Q1936" s="44">
        <v>62.440000000000047</v>
      </c>
      <c r="R1936" s="45">
        <v>58.487833333333327</v>
      </c>
      <c r="S1936" s="44">
        <v>59.331333333333312</v>
      </c>
      <c r="T1936" s="45">
        <v>58.820166666666672</v>
      </c>
      <c r="U1936" s="44">
        <v>42.353999999999992</v>
      </c>
      <c r="V1936" s="45">
        <v>3.6723333333333348</v>
      </c>
      <c r="W1936" s="44">
        <v>0.88316666666666666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36"/>
        <v>532.19166666666661</v>
      </c>
      <c r="AE1936" s="54"/>
    </row>
    <row r="1937" spans="2:31" x14ac:dyDescent="0.3">
      <c r="B1937" s="14" t="s">
        <v>41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0</v>
      </c>
      <c r="N1937" s="45">
        <v>0</v>
      </c>
      <c r="O1937" s="44">
        <v>0</v>
      </c>
      <c r="P1937" s="45">
        <v>0</v>
      </c>
      <c r="Q1937" s="44">
        <v>0</v>
      </c>
      <c r="R1937" s="45">
        <v>0</v>
      </c>
      <c r="S1937" s="44">
        <v>0</v>
      </c>
      <c r="T1937" s="45">
        <v>0</v>
      </c>
      <c r="U1937" s="44">
        <v>0</v>
      </c>
      <c r="V1937" s="45">
        <v>0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36"/>
        <v>0</v>
      </c>
      <c r="AE1937" s="54"/>
    </row>
    <row r="1938" spans="2:31" x14ac:dyDescent="0.3">
      <c r="B1938" s="14" t="s">
        <v>42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17.701166666666666</v>
      </c>
      <c r="N1938" s="45">
        <v>49.512333333333338</v>
      </c>
      <c r="O1938" s="44">
        <v>53.661499999999997</v>
      </c>
      <c r="P1938" s="45">
        <v>52.183166666666672</v>
      </c>
      <c r="Q1938" s="44">
        <v>50.011833333333342</v>
      </c>
      <c r="R1938" s="45">
        <v>45.883333333333312</v>
      </c>
      <c r="S1938" s="44">
        <v>49.809166666666663</v>
      </c>
      <c r="T1938" s="45">
        <v>52.840333333333312</v>
      </c>
      <c r="U1938" s="44">
        <v>44.832333333333317</v>
      </c>
      <c r="V1938" s="45">
        <v>21.735333333333326</v>
      </c>
      <c r="W1938" s="44">
        <v>0.15083333333333335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36"/>
        <v>438.32133333333326</v>
      </c>
      <c r="AE1938" s="54"/>
    </row>
    <row r="1939" spans="2:31" x14ac:dyDescent="0.3">
      <c r="B1939" s="14" t="s">
        <v>43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1.3</v>
      </c>
      <c r="M1939" s="44">
        <v>4.8900000000000006</v>
      </c>
      <c r="N1939" s="45">
        <v>7.4599999999999937</v>
      </c>
      <c r="O1939" s="44">
        <v>6.230000000000004</v>
      </c>
      <c r="P1939" s="45">
        <v>8.9299999999999926</v>
      </c>
      <c r="Q1939" s="44">
        <v>15.400000000000006</v>
      </c>
      <c r="R1939" s="45">
        <v>6.3800000000000097</v>
      </c>
      <c r="S1939" s="44">
        <v>4.460000000000008</v>
      </c>
      <c r="T1939" s="45">
        <v>0</v>
      </c>
      <c r="U1939" s="44">
        <v>8.1000000000000014</v>
      </c>
      <c r="V1939" s="45">
        <v>16.600000000000016</v>
      </c>
      <c r="W1939" s="44">
        <v>0.54999999999999993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36"/>
        <v>80.300000000000026</v>
      </c>
      <c r="AE1939" s="54"/>
    </row>
    <row r="1940" spans="2:31" x14ac:dyDescent="0.3">
      <c r="B1940" s="14" t="s">
        <v>44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0</v>
      </c>
      <c r="N1940" s="45">
        <v>2.5326666666666688</v>
      </c>
      <c r="O1940" s="44">
        <v>1.4480000000000008</v>
      </c>
      <c r="P1940" s="45">
        <v>0</v>
      </c>
      <c r="Q1940" s="44">
        <v>0</v>
      </c>
      <c r="R1940" s="45">
        <v>1.6763333333333363</v>
      </c>
      <c r="S1940" s="44">
        <v>12.450833333333327</v>
      </c>
      <c r="T1940" s="45">
        <v>11.380666666666661</v>
      </c>
      <c r="U1940" s="44">
        <v>6.6666666666665244E-4</v>
      </c>
      <c r="V1940" s="45">
        <v>0.10666666666666667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36"/>
        <v>29.595833333333328</v>
      </c>
      <c r="AE1940" s="54"/>
    </row>
    <row r="1941" spans="2:31" x14ac:dyDescent="0.3">
      <c r="B1941" s="14" t="s">
        <v>45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0.4373333333333333</v>
      </c>
      <c r="M1941" s="44">
        <v>2.6349999999999976</v>
      </c>
      <c r="N1941" s="45">
        <v>1.383666666666667</v>
      </c>
      <c r="O1941" s="44">
        <v>2.0356666666666672</v>
      </c>
      <c r="P1941" s="45">
        <v>8.8058333333333323</v>
      </c>
      <c r="Q1941" s="44">
        <v>2.4265000000000003</v>
      </c>
      <c r="R1941" s="45">
        <v>0</v>
      </c>
      <c r="S1941" s="44">
        <v>0</v>
      </c>
      <c r="T1941" s="45">
        <v>0</v>
      </c>
      <c r="U1941" s="44">
        <v>0</v>
      </c>
      <c r="V1941" s="45">
        <v>0.2599999999999999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36"/>
        <v>17.983999999999998</v>
      </c>
      <c r="AE1941" s="54"/>
    </row>
    <row r="1942" spans="2:31" x14ac:dyDescent="0.3">
      <c r="B1942" s="14" t="s">
        <v>46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4.3721666666666676</v>
      </c>
      <c r="M1942" s="44">
        <v>47.397333333333364</v>
      </c>
      <c r="N1942" s="45">
        <v>47.738166666666665</v>
      </c>
      <c r="O1942" s="44">
        <v>45.134666666666668</v>
      </c>
      <c r="P1942" s="45">
        <v>42.972833333333305</v>
      </c>
      <c r="Q1942" s="44">
        <v>40.004833333333366</v>
      </c>
      <c r="R1942" s="45">
        <v>37.532499999999978</v>
      </c>
      <c r="S1942" s="44">
        <v>40.168999999999976</v>
      </c>
      <c r="T1942" s="45">
        <v>42.283999999999985</v>
      </c>
      <c r="U1942" s="44">
        <v>27.343666666666664</v>
      </c>
      <c r="V1942" s="45">
        <v>9.5011666666666699</v>
      </c>
      <c r="W1942" s="44">
        <v>2.5000000000000001E-3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36"/>
        <v>384.45283333333333</v>
      </c>
      <c r="AE1942" s="54"/>
    </row>
    <row r="1943" spans="2:31" x14ac:dyDescent="0.3">
      <c r="B1943" s="14" t="s">
        <v>47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1.3340000000000001</v>
      </c>
      <c r="M1943" s="44">
        <v>20.589999999999993</v>
      </c>
      <c r="N1943" s="45">
        <v>18.059999999999999</v>
      </c>
      <c r="O1943" s="44">
        <v>16.21</v>
      </c>
      <c r="P1943" s="45">
        <v>15.11</v>
      </c>
      <c r="Q1943" s="44">
        <v>12.26</v>
      </c>
      <c r="R1943" s="45">
        <v>8.519999999999996</v>
      </c>
      <c r="S1943" s="44">
        <v>17.860000000000007</v>
      </c>
      <c r="T1943" s="45">
        <v>17.399999999999988</v>
      </c>
      <c r="U1943" s="44">
        <v>12.350000000000014</v>
      </c>
      <c r="V1943" s="45">
        <v>2.900000000000003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36"/>
        <v>142.59400000000002</v>
      </c>
      <c r="AE1943" s="54"/>
    </row>
    <row r="1944" spans="2:31" x14ac:dyDescent="0.3">
      <c r="B1944" s="14" t="s">
        <v>48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0.39983333333333337</v>
      </c>
      <c r="M1944" s="44">
        <v>10.099833333333335</v>
      </c>
      <c r="N1944" s="45">
        <v>13.752333333333334</v>
      </c>
      <c r="O1944" s="44">
        <v>12.470333333333334</v>
      </c>
      <c r="P1944" s="45">
        <v>11.626166666666668</v>
      </c>
      <c r="Q1944" s="44">
        <v>9.9123333333333399</v>
      </c>
      <c r="R1944" s="45">
        <v>7.3600000000000101</v>
      </c>
      <c r="S1944" s="44">
        <v>6.4540000000000015</v>
      </c>
      <c r="T1944" s="45">
        <v>7.1681666666666652</v>
      </c>
      <c r="U1944" s="44">
        <v>4.0993333333333322</v>
      </c>
      <c r="V1944" s="45">
        <v>1.5029999999999994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536"/>
        <v>84.845333333333372</v>
      </c>
      <c r="AE1944" s="54"/>
    </row>
    <row r="1945" spans="2:31" x14ac:dyDescent="0.3">
      <c r="B1945" s="14" t="s">
        <v>49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53.060500000000012</v>
      </c>
      <c r="N1945" s="45">
        <v>98.917666666666634</v>
      </c>
      <c r="O1945" s="44">
        <v>125.38233333333334</v>
      </c>
      <c r="P1945" s="45">
        <v>79.495000000000019</v>
      </c>
      <c r="Q1945" s="44">
        <v>78.770500000000027</v>
      </c>
      <c r="R1945" s="45">
        <v>81.28383333333332</v>
      </c>
      <c r="S1945" s="44">
        <v>82.204666666666668</v>
      </c>
      <c r="T1945" s="45">
        <v>123.15749999999994</v>
      </c>
      <c r="U1945" s="44">
        <v>64.906333333333322</v>
      </c>
      <c r="V1945" s="45">
        <v>14.005166666666669</v>
      </c>
      <c r="W1945" s="44">
        <v>2.8000000000000004E-2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 t="shared" si="536"/>
        <v>801.2115</v>
      </c>
      <c r="AE1945" s="54"/>
    </row>
    <row r="1946" spans="2:31" x14ac:dyDescent="0.3">
      <c r="B1946" s="14" t="s">
        <v>50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2.0599999999999996</v>
      </c>
      <c r="M1946" s="44">
        <v>32.5</v>
      </c>
      <c r="N1946" s="45">
        <v>34.389500000000005</v>
      </c>
      <c r="O1946" s="44">
        <v>30.185833333333317</v>
      </c>
      <c r="P1946" s="45">
        <v>24.946833333333338</v>
      </c>
      <c r="Q1946" s="44">
        <v>30.634999999999994</v>
      </c>
      <c r="R1946" s="45">
        <v>24.055833333333332</v>
      </c>
      <c r="S1946" s="44">
        <v>20.862500000000001</v>
      </c>
      <c r="T1946" s="45">
        <v>28.368666666666638</v>
      </c>
      <c r="U1946" s="44">
        <v>23</v>
      </c>
      <c r="V1946" s="45">
        <v>6.3000000000000069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si="536"/>
        <v>257.30416666666662</v>
      </c>
      <c r="AE1946" s="54"/>
    </row>
    <row r="1947" spans="2:31" x14ac:dyDescent="0.3">
      <c r="B1947" s="14" t="s">
        <v>109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18.460833333333351</v>
      </c>
      <c r="N1947" s="45">
        <v>25.90533333333336</v>
      </c>
      <c r="O1947" s="44">
        <v>25.809500000000018</v>
      </c>
      <c r="P1947" s="45">
        <v>24.154500000000009</v>
      </c>
      <c r="Q1947" s="44">
        <v>22.76016666666666</v>
      </c>
      <c r="R1947" s="45">
        <v>21.570166666666662</v>
      </c>
      <c r="S1947" s="44">
        <v>28.56883333333332</v>
      </c>
      <c r="T1947" s="45">
        <v>34.222666666666669</v>
      </c>
      <c r="U1947" s="44">
        <v>21.14</v>
      </c>
      <c r="V1947" s="45">
        <v>0.68933333333333335</v>
      </c>
      <c r="W1947" s="44">
        <v>0.54999999999999993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36"/>
        <v>223.83133333333339</v>
      </c>
      <c r="AE1947" s="54"/>
    </row>
    <row r="1948" spans="2:31" x14ac:dyDescent="0.3">
      <c r="B1948" s="14" t="s">
        <v>51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49.197000000000031</v>
      </c>
      <c r="N1948" s="45">
        <v>95.038999999999987</v>
      </c>
      <c r="O1948" s="44">
        <v>96.175833333333358</v>
      </c>
      <c r="P1948" s="45">
        <v>88.504166666666649</v>
      </c>
      <c r="Q1948" s="44">
        <v>88.075999999999979</v>
      </c>
      <c r="R1948" s="45">
        <v>92.834833333333293</v>
      </c>
      <c r="S1948" s="44">
        <v>106.4491666666667</v>
      </c>
      <c r="T1948" s="45">
        <v>102.85999999999991</v>
      </c>
      <c r="U1948" s="44">
        <v>63.250000000000007</v>
      </c>
      <c r="V1948" s="45">
        <v>16.239833333333333</v>
      </c>
      <c r="W1948" s="44">
        <v>0.04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36"/>
        <v>798.66583333333313</v>
      </c>
      <c r="AE1948" s="54"/>
    </row>
    <row r="1949" spans="2:31" x14ac:dyDescent="0.3">
      <c r="B1949" s="14" t="s">
        <v>52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17.778166666666667</v>
      </c>
      <c r="N1949" s="45">
        <v>19.811666666666671</v>
      </c>
      <c r="O1949" s="44">
        <v>17.015499999999999</v>
      </c>
      <c r="P1949" s="45">
        <v>17.398999999999997</v>
      </c>
      <c r="Q1949" s="44">
        <v>12.762333333333336</v>
      </c>
      <c r="R1949" s="45">
        <v>7.8010000000000002</v>
      </c>
      <c r="S1949" s="44">
        <v>7.8403333333333336</v>
      </c>
      <c r="T1949" s="45">
        <v>9.1765000000000025</v>
      </c>
      <c r="U1949" s="44">
        <v>2.961333333333334</v>
      </c>
      <c r="V1949" s="45">
        <v>1.573333333333333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36"/>
        <v>114.11916666666667</v>
      </c>
      <c r="AE1949" s="54"/>
    </row>
    <row r="1950" spans="2:31" x14ac:dyDescent="0.3">
      <c r="B1950" s="14" t="s">
        <v>53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31.773333333333348</v>
      </c>
      <c r="N1950" s="45">
        <v>63.785833333333322</v>
      </c>
      <c r="O1950" s="44">
        <v>68.304833333333335</v>
      </c>
      <c r="P1950" s="45">
        <v>66.513500000000008</v>
      </c>
      <c r="Q1950" s="44">
        <v>65.200666666666677</v>
      </c>
      <c r="R1950" s="45">
        <v>63.11</v>
      </c>
      <c r="S1950" s="44">
        <v>63.916666666666664</v>
      </c>
      <c r="T1950" s="45">
        <v>66.65800000000003</v>
      </c>
      <c r="U1950" s="44">
        <v>52.014500000000005</v>
      </c>
      <c r="V1950" s="45">
        <v>8.3629999999999907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36"/>
        <v>549.64033333333339</v>
      </c>
      <c r="AE1950" s="54"/>
    </row>
    <row r="1951" spans="2:31" x14ac:dyDescent="0.3">
      <c r="B1951" s="14" t="s">
        <v>54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28.443833333333323</v>
      </c>
      <c r="N1951" s="45">
        <v>25.464500000000005</v>
      </c>
      <c r="O1951" s="44">
        <v>29.199499999999993</v>
      </c>
      <c r="P1951" s="45">
        <v>39.117333333333342</v>
      </c>
      <c r="Q1951" s="44">
        <v>30.89233333333333</v>
      </c>
      <c r="R1951" s="45">
        <v>26.583999999999985</v>
      </c>
      <c r="S1951" s="44">
        <v>27.475666666666669</v>
      </c>
      <c r="T1951" s="45">
        <v>31.061333333333337</v>
      </c>
      <c r="U1951" s="44">
        <v>28.808166666666672</v>
      </c>
      <c r="V1951" s="45">
        <v>12.339333333333327</v>
      </c>
      <c r="W1951" s="44">
        <v>5.7500000000000002E-2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 t="shared" si="536"/>
        <v>279.44350000000003</v>
      </c>
      <c r="AE1951" s="54"/>
    </row>
    <row r="1952" spans="2:31" x14ac:dyDescent="0.3">
      <c r="B1952" s="4" t="s">
        <v>55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42.796333333333308</v>
      </c>
      <c r="N1952" s="45">
        <v>65.915666666666667</v>
      </c>
      <c r="O1952" s="44">
        <v>61.01</v>
      </c>
      <c r="P1952" s="45">
        <v>56.050000000000054</v>
      </c>
      <c r="Q1952" s="44">
        <v>55.490166666666738</v>
      </c>
      <c r="R1952" s="45">
        <v>56.920000000000044</v>
      </c>
      <c r="S1952" s="44">
        <v>65.137999999999991</v>
      </c>
      <c r="T1952" s="45">
        <v>68.420000000000044</v>
      </c>
      <c r="U1952" s="44">
        <v>53.736666666666665</v>
      </c>
      <c r="V1952" s="45">
        <v>15.727166666666665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4"/>
      <c r="AD1952" s="55">
        <f t="shared" si="536"/>
        <v>541.20400000000018</v>
      </c>
      <c r="AE1952" s="54"/>
    </row>
    <row r="1953" spans="2:31" x14ac:dyDescent="0.3">
      <c r="B1953" s="4" t="s">
        <v>56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0.51416666666666644</v>
      </c>
      <c r="M1953" s="44">
        <v>23.252833333333331</v>
      </c>
      <c r="N1953" s="45">
        <v>32.506166666666665</v>
      </c>
      <c r="O1953" s="44">
        <v>31.797333333333334</v>
      </c>
      <c r="P1953" s="45">
        <v>32.072666666666663</v>
      </c>
      <c r="Q1953" s="44">
        <v>31.458500000000001</v>
      </c>
      <c r="R1953" s="45">
        <v>31.748666666666661</v>
      </c>
      <c r="S1953" s="44">
        <v>24.655166666666663</v>
      </c>
      <c r="T1953" s="45">
        <v>24.250500000000002</v>
      </c>
      <c r="U1953" s="44">
        <v>11.472666666666669</v>
      </c>
      <c r="V1953" s="45">
        <v>2.2718333333333334</v>
      </c>
      <c r="W1953" s="44">
        <v>0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 t="shared" si="536"/>
        <v>246.00050000000005</v>
      </c>
      <c r="AE1953" s="54"/>
    </row>
    <row r="1954" spans="2:31" x14ac:dyDescent="0.3">
      <c r="B1954" s="4" t="s">
        <v>110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</v>
      </c>
      <c r="M1954" s="44">
        <v>26.810166666666671</v>
      </c>
      <c r="N1954" s="45">
        <v>53.315499999999979</v>
      </c>
      <c r="O1954" s="44">
        <v>55.466833333333355</v>
      </c>
      <c r="P1954" s="45">
        <v>55.68416666666667</v>
      </c>
      <c r="Q1954" s="44">
        <v>57.397499999999965</v>
      </c>
      <c r="R1954" s="45">
        <v>58.505666666666684</v>
      </c>
      <c r="S1954" s="44">
        <v>53.917666666666655</v>
      </c>
      <c r="T1954" s="45">
        <v>65.035833333333358</v>
      </c>
      <c r="U1954" s="44">
        <v>30.220500000000012</v>
      </c>
      <c r="V1954" s="45">
        <v>10.656166666666667</v>
      </c>
      <c r="W1954" s="44">
        <v>3.3333333333333333E-2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si="536"/>
        <v>467.04333333333335</v>
      </c>
      <c r="AE1954" s="54"/>
    </row>
    <row r="1955" spans="2:31" x14ac:dyDescent="0.3">
      <c r="B1955" s="4" t="s">
        <v>57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</v>
      </c>
      <c r="M1955" s="44">
        <v>6.3936666666666637</v>
      </c>
      <c r="N1955" s="45">
        <v>11.496666666666663</v>
      </c>
      <c r="O1955" s="44">
        <v>11.79516666666666</v>
      </c>
      <c r="P1955" s="45">
        <v>11.674499999999993</v>
      </c>
      <c r="Q1955" s="44">
        <v>10.89599999999999</v>
      </c>
      <c r="R1955" s="45">
        <v>10.898166666666658</v>
      </c>
      <c r="S1955" s="44">
        <v>9.5</v>
      </c>
      <c r="T1955" s="45">
        <v>8.3318333333333285</v>
      </c>
      <c r="U1955" s="44">
        <v>4.2640000000000002</v>
      </c>
      <c r="V1955" s="45">
        <v>0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536"/>
        <v>85.249999999999957</v>
      </c>
      <c r="AE1955" s="54"/>
    </row>
    <row r="1956" spans="2:31" x14ac:dyDescent="0.3">
      <c r="B1956" s="4" t="s">
        <v>58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24.223166666666664</v>
      </c>
      <c r="N1956" s="45">
        <v>6.2078081000000012</v>
      </c>
      <c r="O1956" s="44">
        <v>8.7911315899999991</v>
      </c>
      <c r="P1956" s="45">
        <v>9.5380810500000024</v>
      </c>
      <c r="Q1956" s="44">
        <v>8.8524692399999978</v>
      </c>
      <c r="R1956" s="45">
        <v>8.2688164100000066</v>
      </c>
      <c r="S1956" s="44">
        <v>5.6260219699999965</v>
      </c>
      <c r="T1956" s="45">
        <v>6.9579346699999931</v>
      </c>
      <c r="U1956" s="44">
        <v>13.291833333333331</v>
      </c>
      <c r="V1956" s="45">
        <v>2.3868333333333331</v>
      </c>
      <c r="W1956" s="44">
        <v>5.0000000000000001E-3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536"/>
        <v>94.149096363333314</v>
      </c>
      <c r="AE1956" s="54"/>
    </row>
    <row r="1957" spans="2:31" x14ac:dyDescent="0.3">
      <c r="B1957" s="4" t="s">
        <v>111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</v>
      </c>
      <c r="M1957" s="44">
        <v>7.8894999999999982</v>
      </c>
      <c r="N1957" s="45">
        <v>12.205833333333334</v>
      </c>
      <c r="O1957" s="44">
        <v>11.755833333333335</v>
      </c>
      <c r="P1957" s="45">
        <v>11.186833333333336</v>
      </c>
      <c r="Q1957" s="44">
        <v>10.565499999999998</v>
      </c>
      <c r="R1957" s="45">
        <v>10.567333333333336</v>
      </c>
      <c r="S1957" s="44">
        <v>11.696833333333332</v>
      </c>
      <c r="T1957" s="45">
        <v>12.806166666666661</v>
      </c>
      <c r="U1957" s="44">
        <v>10.160000000000005</v>
      </c>
      <c r="V1957" s="45">
        <v>3.2594999999999987</v>
      </c>
      <c r="W1957" s="44">
        <v>1.7500000000000009E-2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536"/>
        <v>102.11083333333333</v>
      </c>
      <c r="AE1957" s="54"/>
    </row>
    <row r="1958" spans="2:31" x14ac:dyDescent="0.3">
      <c r="B1958" s="4" t="s">
        <v>59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</v>
      </c>
      <c r="M1958" s="44">
        <v>4.5161666666666669</v>
      </c>
      <c r="N1958" s="45">
        <v>16.240333333333339</v>
      </c>
      <c r="O1958" s="44">
        <v>17.226333333333333</v>
      </c>
      <c r="P1958" s="45">
        <v>15.572666666666672</v>
      </c>
      <c r="Q1958" s="44">
        <v>14.768666666666663</v>
      </c>
      <c r="R1958" s="45">
        <v>15.059833333333337</v>
      </c>
      <c r="S1958" s="44">
        <v>18.107333333333337</v>
      </c>
      <c r="T1958" s="45">
        <v>19.214166666666674</v>
      </c>
      <c r="U1958" s="44">
        <v>13.397333333333327</v>
      </c>
      <c r="V1958" s="45">
        <v>1.3420000000000001</v>
      </c>
      <c r="W1958" s="44">
        <v>9.4500000000000028E-2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536"/>
        <v>135.53933333333339</v>
      </c>
      <c r="AE1958" s="54"/>
    </row>
    <row r="1959" spans="2:31" x14ac:dyDescent="0.3">
      <c r="B1959" s="4" t="s">
        <v>60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0.16983333333333336</v>
      </c>
      <c r="M1959" s="44">
        <v>2.1708333333333338</v>
      </c>
      <c r="N1959" s="45">
        <v>13.674000000000005</v>
      </c>
      <c r="O1959" s="44">
        <v>16.595500000000005</v>
      </c>
      <c r="P1959" s="45">
        <v>15.27249999999999</v>
      </c>
      <c r="Q1959" s="44">
        <v>14.820499999999997</v>
      </c>
      <c r="R1959" s="45">
        <v>13.184999999999983</v>
      </c>
      <c r="S1959" s="44">
        <v>15.341166666666672</v>
      </c>
      <c r="T1959" s="45">
        <v>16.882833333333341</v>
      </c>
      <c r="U1959" s="44">
        <v>13.740666666666664</v>
      </c>
      <c r="V1959" s="45">
        <v>3.0143333333333335</v>
      </c>
      <c r="W1959" s="44">
        <v>0.186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536"/>
        <v>125.05316666666667</v>
      </c>
      <c r="AE1959" s="54"/>
    </row>
    <row r="1960" spans="2:31" x14ac:dyDescent="0.3">
      <c r="B1960" s="4" t="s">
        <v>61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10.995833333333334</v>
      </c>
      <c r="N1960" s="45">
        <v>39.394666666666666</v>
      </c>
      <c r="O1960" s="44">
        <v>49.199500000000015</v>
      </c>
      <c r="P1960" s="45">
        <v>56.875666666666682</v>
      </c>
      <c r="Q1960" s="44">
        <v>50.177666666666688</v>
      </c>
      <c r="R1960" s="45">
        <v>45.115666666666648</v>
      </c>
      <c r="S1960" s="44">
        <v>2.1364999999999972</v>
      </c>
      <c r="T1960" s="45">
        <v>9.0463333333333349</v>
      </c>
      <c r="U1960" s="44">
        <v>13.40966666666667</v>
      </c>
      <c r="V1960" s="45">
        <v>14.760666666666669</v>
      </c>
      <c r="W1960" s="44">
        <v>0.14999999999999997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536"/>
        <v>291.26216666666664</v>
      </c>
      <c r="AE1960" s="54"/>
    </row>
    <row r="1961" spans="2:31" x14ac:dyDescent="0.3">
      <c r="B1961" s="4" t="s">
        <v>62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20.160666666666671</v>
      </c>
      <c r="N1961" s="45">
        <v>27.199000000000023</v>
      </c>
      <c r="O1961" s="44">
        <v>35.674666666666667</v>
      </c>
      <c r="P1961" s="45">
        <v>35.878833333333311</v>
      </c>
      <c r="Q1961" s="44">
        <v>35.801333333333325</v>
      </c>
      <c r="R1961" s="45">
        <v>32.683666666666682</v>
      </c>
      <c r="S1961" s="44">
        <v>34.657166666666676</v>
      </c>
      <c r="T1961" s="45">
        <v>30.420833333333338</v>
      </c>
      <c r="U1961" s="44">
        <v>25.660666666666668</v>
      </c>
      <c r="V1961" s="45">
        <v>7.4898333333333316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6"/>
        <v>285.62666666666672</v>
      </c>
      <c r="AE1961" s="54"/>
    </row>
    <row r="1962" spans="2:31" x14ac:dyDescent="0.3">
      <c r="B1962" s="4" t="s">
        <v>63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72.43666666666671</v>
      </c>
      <c r="N1962" s="45">
        <v>86.530833333333376</v>
      </c>
      <c r="O1962" s="44">
        <v>131.77100000000004</v>
      </c>
      <c r="P1962" s="45">
        <v>138.25033333333337</v>
      </c>
      <c r="Q1962" s="44">
        <v>119.62300000000002</v>
      </c>
      <c r="R1962" s="45">
        <v>121.84133333333332</v>
      </c>
      <c r="S1962" s="44">
        <v>92.307000000000031</v>
      </c>
      <c r="T1962" s="45">
        <v>77.139499999999984</v>
      </c>
      <c r="U1962" s="44">
        <v>65.499999999999986</v>
      </c>
      <c r="V1962" s="45">
        <v>28.051166666666674</v>
      </c>
      <c r="W1962" s="44">
        <v>2.6666666666666665E-2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6"/>
        <v>933.47750000000019</v>
      </c>
      <c r="AE1962" s="54"/>
    </row>
    <row r="1963" spans="2:31" x14ac:dyDescent="0.3">
      <c r="B1963" s="4" t="s">
        <v>64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12.209833333333336</v>
      </c>
      <c r="N1963" s="45">
        <v>22.647500000000022</v>
      </c>
      <c r="O1963" s="44">
        <v>20.981999999999978</v>
      </c>
      <c r="P1963" s="45">
        <v>18.763166666666674</v>
      </c>
      <c r="Q1963" s="44">
        <v>18.049333333333312</v>
      </c>
      <c r="R1963" s="45">
        <v>18.195500000000024</v>
      </c>
      <c r="S1963" s="44">
        <v>23.009666666666668</v>
      </c>
      <c r="T1963" s="45">
        <v>24.541833333333294</v>
      </c>
      <c r="U1963" s="44">
        <v>19.184000000000008</v>
      </c>
      <c r="V1963" s="45">
        <v>7.1206666666666605</v>
      </c>
      <c r="W1963" s="44">
        <v>1.7500000000000009E-2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6"/>
        <v>184.72099999999998</v>
      </c>
      <c r="AE1963" s="54"/>
    </row>
    <row r="1964" spans="2:31" x14ac:dyDescent="0.3">
      <c r="B1964" s="4" t="s">
        <v>112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2.6318333333333341</v>
      </c>
      <c r="N1964" s="45">
        <v>25.48733333333335</v>
      </c>
      <c r="O1964" s="44">
        <v>33.676833333333313</v>
      </c>
      <c r="P1964" s="45">
        <v>31.924833333333332</v>
      </c>
      <c r="Q1964" s="44">
        <v>31.621499999999976</v>
      </c>
      <c r="R1964" s="45">
        <v>31.617166666666638</v>
      </c>
      <c r="S1964" s="44">
        <v>34.231666666666648</v>
      </c>
      <c r="T1964" s="45">
        <v>35.949666666666694</v>
      </c>
      <c r="U1964" s="44">
        <v>15.951333333333331</v>
      </c>
      <c r="V1964" s="45">
        <v>0.73933333333333329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6"/>
        <v>243.83149999999995</v>
      </c>
      <c r="AE1964" s="54"/>
    </row>
    <row r="1965" spans="2:31" x14ac:dyDescent="0.3">
      <c r="B1965" s="4" t="s">
        <v>65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0.63400000000000012</v>
      </c>
      <c r="M1965" s="44">
        <v>12.409999999999998</v>
      </c>
      <c r="N1965" s="45">
        <v>20.759999999999994</v>
      </c>
      <c r="O1965" s="44">
        <v>24.130000000000031</v>
      </c>
      <c r="P1965" s="45">
        <v>24.089999999999982</v>
      </c>
      <c r="Q1965" s="44">
        <v>23.390000000000022</v>
      </c>
      <c r="R1965" s="45">
        <v>23.75</v>
      </c>
      <c r="S1965" s="44">
        <v>24.160000000000018</v>
      </c>
      <c r="T1965" s="45">
        <v>23.480000000000015</v>
      </c>
      <c r="U1965" s="44">
        <v>17.570000000000018</v>
      </c>
      <c r="V1965" s="45">
        <v>7.0500000000000069</v>
      </c>
      <c r="W1965" s="44">
        <v>0.20500000000000004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6"/>
        <v>201.6290000000001</v>
      </c>
      <c r="AE1965" s="54"/>
    </row>
    <row r="1966" spans="2:31" x14ac:dyDescent="0.3">
      <c r="B1966" s="4" t="s">
        <v>66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6"/>
        <v>0</v>
      </c>
      <c r="AE1966" s="54"/>
    </row>
    <row r="1967" spans="2:31" x14ac:dyDescent="0.3">
      <c r="B1967" s="4" t="s">
        <v>67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0.7360000000000001</v>
      </c>
      <c r="N1967" s="45">
        <v>3.0545</v>
      </c>
      <c r="O1967" s="44">
        <v>6.3306666666666649</v>
      </c>
      <c r="P1967" s="45">
        <v>6.9588333333333328</v>
      </c>
      <c r="Q1967" s="44">
        <v>6.9276666666666671</v>
      </c>
      <c r="R1967" s="45">
        <v>6.5651666666666681</v>
      </c>
      <c r="S1967" s="44">
        <v>6.9815000000000005</v>
      </c>
      <c r="T1967" s="45">
        <v>6.7933333333333357</v>
      </c>
      <c r="U1967" s="44">
        <v>2.5453333333333328</v>
      </c>
      <c r="V1967" s="45">
        <v>1.2800000000000002</v>
      </c>
      <c r="W1967" s="44">
        <v>7.5000000000000032E-3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6"/>
        <v>48.180500000000002</v>
      </c>
      <c r="AE1967" s="54"/>
    </row>
    <row r="1968" spans="2:31" x14ac:dyDescent="0.3">
      <c r="B1968" s="4" t="s">
        <v>68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39.350666666666662</v>
      </c>
      <c r="N1968" s="45">
        <v>113.8951666666667</v>
      </c>
      <c r="O1968" s="44">
        <v>146.69399999999999</v>
      </c>
      <c r="P1968" s="45">
        <v>208.1466666666667</v>
      </c>
      <c r="Q1968" s="44">
        <v>222.09283333333332</v>
      </c>
      <c r="R1968" s="45">
        <v>205.94416666666669</v>
      </c>
      <c r="S1968" s="44">
        <v>181.15933333333336</v>
      </c>
      <c r="T1968" s="45">
        <v>123.23666666666669</v>
      </c>
      <c r="U1968" s="44">
        <v>37.10683333333332</v>
      </c>
      <c r="V1968" s="45">
        <v>5.9496666666666673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6"/>
        <v>1283.576</v>
      </c>
      <c r="AE1968" s="54"/>
    </row>
    <row r="1969" spans="2:31" x14ac:dyDescent="0.3">
      <c r="B1969" s="4" t="s">
        <v>69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0.11666666666666668</v>
      </c>
      <c r="M1969" s="44">
        <v>11.993833333333335</v>
      </c>
      <c r="N1969" s="45">
        <v>24.584499999999977</v>
      </c>
      <c r="O1969" s="44">
        <v>23.847999999999995</v>
      </c>
      <c r="P1969" s="45">
        <v>21.591333333333345</v>
      </c>
      <c r="Q1969" s="44">
        <v>19.849833333333322</v>
      </c>
      <c r="R1969" s="45">
        <v>17.412166666666668</v>
      </c>
      <c r="S1969" s="44">
        <v>18.767333333333337</v>
      </c>
      <c r="T1969" s="45">
        <v>23.856999999999985</v>
      </c>
      <c r="U1969" s="44">
        <v>21.625166666666676</v>
      </c>
      <c r="V1969" s="45">
        <v>9.6766666666666659</v>
      </c>
      <c r="W1969" s="44">
        <v>5.000000000000001E-2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6"/>
        <v>193.37249999999997</v>
      </c>
      <c r="AE1969" s="54"/>
    </row>
    <row r="1970" spans="2:31" x14ac:dyDescent="0.3">
      <c r="B1970" s="4" t="s">
        <v>70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19.623499999999996</v>
      </c>
      <c r="N1970" s="45">
        <v>8.0176666666666669</v>
      </c>
      <c r="O1970" s="44">
        <v>55.043333333333358</v>
      </c>
      <c r="P1970" s="45">
        <v>77.920333333333303</v>
      </c>
      <c r="Q1970" s="44">
        <v>81.644166666666578</v>
      </c>
      <c r="R1970" s="45">
        <v>89.329333333333338</v>
      </c>
      <c r="S1970" s="44">
        <v>95.840666666666692</v>
      </c>
      <c r="T1970" s="45">
        <v>95.511166666666668</v>
      </c>
      <c r="U1970" s="44">
        <v>85.120999999999967</v>
      </c>
      <c r="V1970" s="45">
        <v>15.408833333333332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6"/>
        <v>623.45999999999992</v>
      </c>
      <c r="AE1970" s="54"/>
    </row>
    <row r="1971" spans="2:31" x14ac:dyDescent="0.3">
      <c r="B1971" s="4" t="s">
        <v>71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1.1829999999999998</v>
      </c>
      <c r="M1971" s="44">
        <v>21.838500000000021</v>
      </c>
      <c r="N1971" s="45">
        <v>24.98050000000001</v>
      </c>
      <c r="O1971" s="44">
        <v>20.717833333333353</v>
      </c>
      <c r="P1971" s="45">
        <v>19.73500000000001</v>
      </c>
      <c r="Q1971" s="44">
        <v>21.451833333333354</v>
      </c>
      <c r="R1971" s="45">
        <v>15.82533333333331</v>
      </c>
      <c r="S1971" s="44">
        <v>16.879833333333334</v>
      </c>
      <c r="T1971" s="45">
        <v>14.656000000000009</v>
      </c>
      <c r="U1971" s="44">
        <v>9.8331666666666706</v>
      </c>
      <c r="V1971" s="45">
        <v>5.3063333333333356</v>
      </c>
      <c r="W1971" s="44">
        <v>0.94999999999999973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6"/>
        <v>173.35733333333337</v>
      </c>
      <c r="AE1971" s="54"/>
    </row>
    <row r="1972" spans="2:31" x14ac:dyDescent="0.3">
      <c r="B1972" s="4" t="s">
        <v>72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0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6"/>
        <v>0</v>
      </c>
      <c r="AE1972" s="54"/>
    </row>
    <row r="1973" spans="2:31" x14ac:dyDescent="0.3">
      <c r="B1973" s="4" t="s">
        <v>73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0.74400000000000022</v>
      </c>
      <c r="M1973" s="44">
        <v>43.294999999999987</v>
      </c>
      <c r="N1973" s="45">
        <v>40.005500000000055</v>
      </c>
      <c r="O1973" s="44">
        <v>35.954000000000015</v>
      </c>
      <c r="P1973" s="45">
        <v>32.30749999999999</v>
      </c>
      <c r="Q1973" s="44">
        <v>32.025666666666645</v>
      </c>
      <c r="R1973" s="45">
        <v>32.26</v>
      </c>
      <c r="S1973" s="44">
        <v>42.972166666666674</v>
      </c>
      <c r="T1973" s="45">
        <v>51.324833333333352</v>
      </c>
      <c r="U1973" s="44">
        <v>51.916499999999999</v>
      </c>
      <c r="V1973" s="45">
        <v>38.252833333333328</v>
      </c>
      <c r="W1973" s="44">
        <v>0.35749999999999998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6"/>
        <v>401.41550000000001</v>
      </c>
      <c r="AE1973" s="54"/>
    </row>
    <row r="1974" spans="2:31" x14ac:dyDescent="0.3">
      <c r="B1974" s="4" t="s">
        <v>74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6.4771666666666681</v>
      </c>
      <c r="N1974" s="45">
        <v>19.663166666666687</v>
      </c>
      <c r="O1974" s="44">
        <v>28.204000000000018</v>
      </c>
      <c r="P1974" s="45">
        <v>32.220333333333343</v>
      </c>
      <c r="Q1974" s="44">
        <v>35.745666666666615</v>
      </c>
      <c r="R1974" s="45">
        <v>32.609999999999957</v>
      </c>
      <c r="S1974" s="44">
        <v>29.119999999999955</v>
      </c>
      <c r="T1974" s="45">
        <v>21.845499999999991</v>
      </c>
      <c r="U1974" s="44">
        <v>12.254499999999995</v>
      </c>
      <c r="V1974" s="45">
        <v>0.63583333333333303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6"/>
        <v>218.77616666666654</v>
      </c>
      <c r="AE1974" s="54"/>
    </row>
    <row r="1975" spans="2:31" x14ac:dyDescent="0.3">
      <c r="B1975" s="4" t="s">
        <v>75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5.967666666666668</v>
      </c>
      <c r="N1975" s="45">
        <v>42.40566666666669</v>
      </c>
      <c r="O1975" s="44">
        <v>67.215333333333348</v>
      </c>
      <c r="P1975" s="45">
        <v>69.768666666666633</v>
      </c>
      <c r="Q1975" s="44">
        <v>66.707166666666652</v>
      </c>
      <c r="R1975" s="45">
        <v>70.635166666666592</v>
      </c>
      <c r="S1975" s="44">
        <v>70.424333333333323</v>
      </c>
      <c r="T1975" s="45">
        <v>52.655166666666659</v>
      </c>
      <c r="U1975" s="44">
        <v>4.7858333333333318</v>
      </c>
      <c r="V1975" s="45">
        <v>5.9316666666666693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6"/>
        <v>456.49666666666661</v>
      </c>
      <c r="AE1975" s="54"/>
    </row>
    <row r="1976" spans="2:31" x14ac:dyDescent="0.3">
      <c r="B1976" s="4" t="s">
        <v>76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0.30716666666666675</v>
      </c>
      <c r="M1976" s="44">
        <v>30.407999999999991</v>
      </c>
      <c r="N1976" s="45">
        <v>41.02533333333335</v>
      </c>
      <c r="O1976" s="44">
        <v>38.343499999999999</v>
      </c>
      <c r="P1976" s="45">
        <v>34.779166666666704</v>
      </c>
      <c r="Q1976" s="44">
        <v>33.522666666666652</v>
      </c>
      <c r="R1976" s="45">
        <v>33.893333333333374</v>
      </c>
      <c r="S1976" s="44">
        <v>41.330333333333364</v>
      </c>
      <c r="T1976" s="45">
        <v>46.637833333333383</v>
      </c>
      <c r="U1976" s="44">
        <v>35.21883333333335</v>
      </c>
      <c r="V1976" s="45">
        <v>6.2961666666666662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6"/>
        <v>341.76233333333352</v>
      </c>
      <c r="AE1976" s="54"/>
    </row>
    <row r="1977" spans="2:31" x14ac:dyDescent="0.3">
      <c r="B1977" s="4" t="s">
        <v>77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5.0999999999999997E-2</v>
      </c>
      <c r="M1977" s="44">
        <v>10.109999999999996</v>
      </c>
      <c r="N1977" s="45">
        <v>19.446333333333346</v>
      </c>
      <c r="O1977" s="44">
        <v>21.706666666666688</v>
      </c>
      <c r="P1977" s="45">
        <v>19.216666666666651</v>
      </c>
      <c r="Q1977" s="44">
        <v>17.753166666666672</v>
      </c>
      <c r="R1977" s="45">
        <v>16.448333333333316</v>
      </c>
      <c r="S1977" s="44">
        <v>5.4800000000000022</v>
      </c>
      <c r="T1977" s="45">
        <v>0.28283333333333333</v>
      </c>
      <c r="U1977" s="44">
        <v>0.56533333333333335</v>
      </c>
      <c r="V1977" s="45">
        <v>4.0916666666666668</v>
      </c>
      <c r="W1977" s="44">
        <v>5.2499999999999998E-2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6"/>
        <v>115.2045</v>
      </c>
      <c r="AE1977" s="54"/>
    </row>
    <row r="1978" spans="2:31" x14ac:dyDescent="0.3">
      <c r="B1978" s="4" t="s">
        <v>78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0</v>
      </c>
      <c r="O1978" s="44">
        <v>0</v>
      </c>
      <c r="P1978" s="45">
        <v>0</v>
      </c>
      <c r="Q1978" s="44">
        <v>0</v>
      </c>
      <c r="R1978" s="45">
        <v>0</v>
      </c>
      <c r="S1978" s="44">
        <v>0</v>
      </c>
      <c r="T1978" s="45">
        <v>0</v>
      </c>
      <c r="U1978" s="44">
        <v>0</v>
      </c>
      <c r="V1978" s="45">
        <v>0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6"/>
        <v>0</v>
      </c>
      <c r="AE1978" s="54"/>
    </row>
    <row r="1979" spans="2:31" x14ac:dyDescent="0.3">
      <c r="B1979" s="4" t="s">
        <v>79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0</v>
      </c>
      <c r="O1979" s="44">
        <v>0</v>
      </c>
      <c r="P1979" s="45">
        <v>0</v>
      </c>
      <c r="Q1979" s="44">
        <v>0</v>
      </c>
      <c r="R1979" s="45">
        <v>0</v>
      </c>
      <c r="S1979" s="44">
        <v>0</v>
      </c>
      <c r="T1979" s="45">
        <v>0</v>
      </c>
      <c r="U1979" s="44">
        <v>0</v>
      </c>
      <c r="V1979" s="45">
        <v>0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6"/>
        <v>0</v>
      </c>
      <c r="AE1979" s="54"/>
    </row>
    <row r="1980" spans="2:31" x14ac:dyDescent="0.3">
      <c r="B1980" s="4" t="s">
        <v>80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0</v>
      </c>
      <c r="O1980" s="44">
        <v>0</v>
      </c>
      <c r="P1980" s="45">
        <v>0</v>
      </c>
      <c r="Q1980" s="44">
        <v>0</v>
      </c>
      <c r="R1980" s="45">
        <v>0</v>
      </c>
      <c r="S1980" s="44">
        <v>0</v>
      </c>
      <c r="T1980" s="45">
        <v>0</v>
      </c>
      <c r="U1980" s="44">
        <v>0</v>
      </c>
      <c r="V1980" s="45">
        <v>0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6"/>
        <v>0</v>
      </c>
      <c r="AE1980" s="54"/>
    </row>
    <row r="1981" spans="2:31" x14ac:dyDescent="0.3">
      <c r="B1981" s="4" t="s">
        <v>88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6"/>
        <v>0</v>
      </c>
      <c r="AE1981" s="54"/>
    </row>
    <row r="1982" spans="2:31" x14ac:dyDescent="0.3">
      <c r="B1982" s="4" t="s">
        <v>97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3.3333333333332622E-4</v>
      </c>
      <c r="M1982" s="44">
        <v>29.48583333333335</v>
      </c>
      <c r="N1982" s="45">
        <v>46.012000000000022</v>
      </c>
      <c r="O1982" s="44">
        <v>46.313499999999991</v>
      </c>
      <c r="P1982" s="45">
        <v>46.641166666666678</v>
      </c>
      <c r="Q1982" s="44">
        <v>47.081333333333333</v>
      </c>
      <c r="R1982" s="45">
        <v>47.402833333333334</v>
      </c>
      <c r="S1982" s="44">
        <v>45.523000000000003</v>
      </c>
      <c r="T1982" s="45">
        <v>44.914999999999999</v>
      </c>
      <c r="U1982" s="44">
        <v>32.367333333333335</v>
      </c>
      <c r="V1982" s="45">
        <v>5.3076666666666608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6"/>
        <v>391.05000000000013</v>
      </c>
      <c r="AE1982" s="54"/>
    </row>
    <row r="1983" spans="2:31" x14ac:dyDescent="0.3">
      <c r="B1983" s="4" t="s">
        <v>94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17.065166666666677</v>
      </c>
      <c r="N1983" s="45">
        <v>0</v>
      </c>
      <c r="O1983" s="44">
        <v>0</v>
      </c>
      <c r="P1983" s="45">
        <v>0</v>
      </c>
      <c r="Q1983" s="44">
        <v>0</v>
      </c>
      <c r="R1983" s="45">
        <v>0</v>
      </c>
      <c r="S1983" s="44">
        <v>0</v>
      </c>
      <c r="T1983" s="45">
        <v>0</v>
      </c>
      <c r="U1983" s="44">
        <v>45.283666666666669</v>
      </c>
      <c r="V1983" s="45">
        <v>29.124333333333329</v>
      </c>
      <c r="W1983" s="44">
        <v>0.13383333333333336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6"/>
        <v>91.606999999999999</v>
      </c>
      <c r="AE1983" s="54"/>
    </row>
    <row r="1984" spans="2:31" x14ac:dyDescent="0.3">
      <c r="B1984" s="4" t="s">
        <v>95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35.594666666666619</v>
      </c>
      <c r="N1984" s="45">
        <v>32.684000000000033</v>
      </c>
      <c r="O1984" s="44">
        <v>55.322499999999977</v>
      </c>
      <c r="P1984" s="45">
        <v>51.820666666666646</v>
      </c>
      <c r="Q1984" s="44">
        <v>50.340000000000025</v>
      </c>
      <c r="R1984" s="45">
        <v>46.739999999999938</v>
      </c>
      <c r="S1984" s="44">
        <v>50.739499999999992</v>
      </c>
      <c r="T1984" s="45">
        <v>52.039999999999971</v>
      </c>
      <c r="U1984" s="44">
        <v>43.967666666666652</v>
      </c>
      <c r="V1984" s="45">
        <v>2.1208333333333331</v>
      </c>
      <c r="W1984" s="44">
        <v>0.59983333333333333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6"/>
        <v>421.96966666666657</v>
      </c>
      <c r="AE1984" s="54"/>
    </row>
    <row r="1985" spans="2:31" x14ac:dyDescent="0.3">
      <c r="B1985" s="4" t="s">
        <v>96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46.083333333333336</v>
      </c>
      <c r="N1985" s="45">
        <v>55.276833333333357</v>
      </c>
      <c r="O1985" s="44">
        <v>59.197499999999991</v>
      </c>
      <c r="P1985" s="45">
        <v>55.949333333333342</v>
      </c>
      <c r="Q1985" s="44">
        <v>53.008833333333357</v>
      </c>
      <c r="R1985" s="45">
        <v>49.406500000000015</v>
      </c>
      <c r="S1985" s="44">
        <v>54.12466666666667</v>
      </c>
      <c r="T1985" s="45">
        <v>52.374666666666648</v>
      </c>
      <c r="U1985" s="44">
        <v>36.958166666666649</v>
      </c>
      <c r="V1985" s="45">
        <v>1.6136666666666664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6"/>
        <v>463.99350000000004</v>
      </c>
      <c r="AE1985" s="54"/>
    </row>
    <row r="1986" spans="2:31" x14ac:dyDescent="0.3">
      <c r="B1986" s="4" t="s">
        <v>102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0.50133333333333341</v>
      </c>
      <c r="M1986" s="44">
        <v>43.117000000000004</v>
      </c>
      <c r="N1986" s="45">
        <v>65.333666666666673</v>
      </c>
      <c r="O1986" s="44">
        <v>58.588333333333324</v>
      </c>
      <c r="P1986" s="45">
        <v>50.763999999999996</v>
      </c>
      <c r="Q1986" s="44">
        <v>42.771333333333331</v>
      </c>
      <c r="R1986" s="45">
        <v>41.492333333333328</v>
      </c>
      <c r="S1986" s="44">
        <v>56.852499999999978</v>
      </c>
      <c r="T1986" s="45">
        <v>56.419500000000085</v>
      </c>
      <c r="U1986" s="44">
        <v>38.400000000000048</v>
      </c>
      <c r="V1986" s="45">
        <v>16.293499999999991</v>
      </c>
      <c r="W1986" s="44">
        <v>1.1001666666666667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6"/>
        <v>471.63366666666667</v>
      </c>
      <c r="AE1986" s="54"/>
    </row>
    <row r="1987" spans="2:31" x14ac:dyDescent="0.3">
      <c r="B1987" s="4" t="s">
        <v>103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0</v>
      </c>
      <c r="P1987" s="45">
        <v>0</v>
      </c>
      <c r="Q1987" s="44">
        <v>0</v>
      </c>
      <c r="R1987" s="45">
        <v>0</v>
      </c>
      <c r="S1987" s="44">
        <v>0</v>
      </c>
      <c r="T1987" s="45">
        <v>0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6"/>
        <v>0</v>
      </c>
      <c r="AE1987" s="54"/>
    </row>
    <row r="1988" spans="2:31" x14ac:dyDescent="0.3">
      <c r="B1988" s="4" t="s">
        <v>104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18.435833333333349</v>
      </c>
      <c r="N1988" s="45">
        <v>23.842833333333317</v>
      </c>
      <c r="O1988" s="44">
        <v>22.486833333333333</v>
      </c>
      <c r="P1988" s="45">
        <v>22.072000000000003</v>
      </c>
      <c r="Q1988" s="44">
        <v>22.070166666666662</v>
      </c>
      <c r="R1988" s="45">
        <v>22.0715</v>
      </c>
      <c r="S1988" s="44">
        <v>22.369999999999994</v>
      </c>
      <c r="T1988" s="45">
        <v>25.052666666666639</v>
      </c>
      <c r="U1988" s="44">
        <v>22.192666666666646</v>
      </c>
      <c r="V1988" s="45">
        <v>6.2621666666666673</v>
      </c>
      <c r="W1988" s="44">
        <v>5.2499999999999998E-2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6"/>
        <v>206.90916666666666</v>
      </c>
      <c r="AE1988" s="54"/>
    </row>
    <row r="1989" spans="2:31" x14ac:dyDescent="0.3">
      <c r="B1989" s="4" t="s">
        <v>113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6"/>
        <v>0</v>
      </c>
      <c r="AE1989" s="54"/>
    </row>
    <row r="1990" spans="2:31" x14ac:dyDescent="0.3">
      <c r="B1990" s="4" t="s">
        <v>115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0</v>
      </c>
      <c r="O1990" s="44">
        <v>0</v>
      </c>
      <c r="P1990" s="45">
        <v>0</v>
      </c>
      <c r="Q1990" s="44">
        <v>0</v>
      </c>
      <c r="R1990" s="45">
        <v>0</v>
      </c>
      <c r="S1990" s="44">
        <v>0</v>
      </c>
      <c r="T1990" s="45">
        <v>0</v>
      </c>
      <c r="U1990" s="44">
        <v>0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6"/>
        <v>0</v>
      </c>
      <c r="AE1990" s="54"/>
    </row>
    <row r="1991" spans="2:31" x14ac:dyDescent="0.3">
      <c r="B1991" s="4" t="s">
        <v>116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6"/>
        <v>0</v>
      </c>
      <c r="AE1991" s="54"/>
    </row>
    <row r="1992" spans="2:31" x14ac:dyDescent="0.3">
      <c r="B1992" s="4" t="s">
        <v>117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17.616</v>
      </c>
      <c r="N1992" s="45">
        <v>25.966999999999988</v>
      </c>
      <c r="O1992" s="44">
        <v>27.051833333333327</v>
      </c>
      <c r="P1992" s="45">
        <v>25.220000000000017</v>
      </c>
      <c r="Q1992" s="44">
        <v>23.933500000000006</v>
      </c>
      <c r="R1992" s="45">
        <v>23.926500000000008</v>
      </c>
      <c r="S1992" s="44">
        <v>27.76533333333332</v>
      </c>
      <c r="T1992" s="45">
        <v>43.572666666666663</v>
      </c>
      <c r="U1992" s="44">
        <v>30.510666666666669</v>
      </c>
      <c r="V1992" s="45">
        <v>8.8491666666666653</v>
      </c>
      <c r="W1992" s="44">
        <v>4.0249999999999995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6"/>
        <v>258.4376666666667</v>
      </c>
      <c r="AE1992" s="54"/>
    </row>
    <row r="1993" spans="2:31" x14ac:dyDescent="0.3">
      <c r="B1993" s="4" t="s">
        <v>119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3.9999999999999992E-3</v>
      </c>
      <c r="M1993" s="44">
        <v>4.0000000000000022E-2</v>
      </c>
      <c r="N1993" s="45">
        <v>4.0000000000000022E-2</v>
      </c>
      <c r="O1993" s="44">
        <v>4.0000000000000022E-2</v>
      </c>
      <c r="P1993" s="45">
        <v>4.0000000000000022E-2</v>
      </c>
      <c r="Q1993" s="44">
        <v>4.0000000000000022E-2</v>
      </c>
      <c r="R1993" s="45">
        <v>4.0000000000000022E-2</v>
      </c>
      <c r="S1993" s="44">
        <v>3.0000000000000023E-2</v>
      </c>
      <c r="T1993" s="45">
        <v>3.0000000000000023E-2</v>
      </c>
      <c r="U1993" s="44">
        <v>3.0000000000000023E-2</v>
      </c>
      <c r="V1993" s="45">
        <v>4.0000000000000022E-2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6"/>
        <v>0.37400000000000028</v>
      </c>
      <c r="AE1993" s="54"/>
    </row>
    <row r="1994" spans="2:31" x14ac:dyDescent="0.3">
      <c r="B1994" s="4" t="s">
        <v>120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2.0826666666666669</v>
      </c>
      <c r="M1994" s="44">
        <v>77.03</v>
      </c>
      <c r="N1994" s="45">
        <v>108.71</v>
      </c>
      <c r="O1994" s="44">
        <v>111.56</v>
      </c>
      <c r="P1994" s="45">
        <v>107.78999999999999</v>
      </c>
      <c r="Q1994" s="44">
        <v>108.04</v>
      </c>
      <c r="R1994" s="45">
        <v>108.07</v>
      </c>
      <c r="S1994" s="44">
        <v>119.23</v>
      </c>
      <c r="T1994" s="45">
        <v>124.12</v>
      </c>
      <c r="U1994" s="44">
        <v>100.22</v>
      </c>
      <c r="V1994" s="45">
        <v>42.73</v>
      </c>
      <c r="W1994" s="44">
        <v>0.11333333333333331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6"/>
        <v>1009.6959999999999</v>
      </c>
      <c r="AE1994" s="54"/>
    </row>
    <row r="1995" spans="2:31" x14ac:dyDescent="0.3">
      <c r="B1995" s="4" t="s">
        <v>122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</v>
      </c>
      <c r="M1995" s="44">
        <v>2.7259999999999991</v>
      </c>
      <c r="N1995" s="45">
        <v>6.3783333333333392</v>
      </c>
      <c r="O1995" s="44">
        <v>6.9444999999999988</v>
      </c>
      <c r="P1995" s="45">
        <v>6.480000000000004</v>
      </c>
      <c r="Q1995" s="44">
        <v>6.1399999999999908</v>
      </c>
      <c r="R1995" s="45">
        <v>6.2900000000000027</v>
      </c>
      <c r="S1995" s="44">
        <v>7.1233333333333322</v>
      </c>
      <c r="T1995" s="45">
        <v>7.3700000000000037</v>
      </c>
      <c r="U1995" s="44">
        <v>5.6946666666666657</v>
      </c>
      <c r="V1995" s="45">
        <v>1.3486666666666673</v>
      </c>
      <c r="W1995" s="44">
        <v>0.115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6"/>
        <v>56.610500000000002</v>
      </c>
      <c r="AE1995" s="54"/>
    </row>
    <row r="1996" spans="2:31" x14ac:dyDescent="0.3">
      <c r="B1996" s="4" t="s">
        <v>127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47.469833333333355</v>
      </c>
      <c r="N1996" s="45">
        <v>119.57600000000008</v>
      </c>
      <c r="O1996" s="44">
        <v>201.93000000000018</v>
      </c>
      <c r="P1996" s="45">
        <v>143.81</v>
      </c>
      <c r="Q1996" s="44">
        <v>158.61000000000001</v>
      </c>
      <c r="R1996" s="45">
        <v>146.20283333333339</v>
      </c>
      <c r="S1996" s="44">
        <v>119.08250000000004</v>
      </c>
      <c r="T1996" s="45">
        <v>85.99950000000004</v>
      </c>
      <c r="U1996" s="44">
        <v>97.952166666666628</v>
      </c>
      <c r="V1996" s="45">
        <v>38.576166666666673</v>
      </c>
      <c r="W1996" s="44">
        <v>4.083333333333334E-2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6"/>
        <v>1159.2498333333335</v>
      </c>
      <c r="AE1996" s="54"/>
    </row>
    <row r="1997" spans="2:31" x14ac:dyDescent="0.3">
      <c r="B1997" s="4" t="s">
        <v>301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>SUM(E1997:AB1997)</f>
        <v>0</v>
      </c>
      <c r="AE1997" s="54"/>
    </row>
    <row r="1998" spans="2:31" x14ac:dyDescent="0.3">
      <c r="B1998" s="4" t="s">
        <v>302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14.129999999999999</v>
      </c>
      <c r="N1998" s="45">
        <v>6.5758333333333336</v>
      </c>
      <c r="O1998" s="44">
        <v>0</v>
      </c>
      <c r="P1998" s="45">
        <v>9.1833333333333211E-2</v>
      </c>
      <c r="Q1998" s="44">
        <v>0.20616666666666697</v>
      </c>
      <c r="R1998" s="45">
        <v>0.22183333333333374</v>
      </c>
      <c r="S1998" s="44">
        <v>0.10916666666666659</v>
      </c>
      <c r="T1998" s="45">
        <v>0.12533333333333344</v>
      </c>
      <c r="U1998" s="44">
        <v>0.15833333333333346</v>
      </c>
      <c r="V1998" s="45">
        <v>0.5691666666666666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>SUM(E1998:AB1998)</f>
        <v>22.187666666666669</v>
      </c>
      <c r="AE1998" s="54"/>
    </row>
    <row r="1999" spans="2:31" x14ac:dyDescent="0.3">
      <c r="B1999" s="4" t="s">
        <v>303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ref="AD1999:AD2002" si="537">SUM(E1999:AB1999)</f>
        <v>0</v>
      </c>
      <c r="AE1999" s="54"/>
    </row>
    <row r="2000" spans="2:31" x14ac:dyDescent="0.3">
      <c r="B2000" s="4" t="s">
        <v>306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7"/>
        <v>0</v>
      </c>
      <c r="AE2000" s="54"/>
    </row>
    <row r="2001" spans="2:31" x14ac:dyDescent="0.3">
      <c r="B2001" s="4" t="s">
        <v>307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43.683166666666665</v>
      </c>
      <c r="N2001" s="45">
        <v>64.098666666666674</v>
      </c>
      <c r="O2001" s="44">
        <v>63.941833333333349</v>
      </c>
      <c r="P2001" s="45">
        <v>60.289833333333355</v>
      </c>
      <c r="Q2001" s="44">
        <v>59.479333333333294</v>
      </c>
      <c r="R2001" s="45">
        <v>61.510499999999958</v>
      </c>
      <c r="S2001" s="44">
        <v>68.59050000000002</v>
      </c>
      <c r="T2001" s="45">
        <v>71.493833333333313</v>
      </c>
      <c r="U2001" s="44">
        <v>51.656666666666673</v>
      </c>
      <c r="V2001" s="45">
        <v>19.724166666666669</v>
      </c>
      <c r="W2001" s="44">
        <v>1.0499999999999999E-2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7"/>
        <v>564.47899999999993</v>
      </c>
      <c r="AE2001" s="54"/>
    </row>
    <row r="2002" spans="2:31" x14ac:dyDescent="0.3">
      <c r="B2002" s="4" t="s">
        <v>318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33.607500000000044</v>
      </c>
      <c r="N2002" s="45">
        <v>48.097833333333341</v>
      </c>
      <c r="O2002" s="44">
        <v>56.848499999999987</v>
      </c>
      <c r="P2002" s="45">
        <v>61.407499999999999</v>
      </c>
      <c r="Q2002" s="44">
        <v>41.972999999999999</v>
      </c>
      <c r="R2002" s="45">
        <v>37.612500000000004</v>
      </c>
      <c r="S2002" s="44">
        <v>38.864333333333342</v>
      </c>
      <c r="T2002" s="45">
        <v>46.497166666666672</v>
      </c>
      <c r="U2002" s="44">
        <v>39.81133333333333</v>
      </c>
      <c r="V2002" s="45">
        <v>10.639333333333335</v>
      </c>
      <c r="W2002" s="44">
        <v>5.1666666666666666E-2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7"/>
        <v>415.41066666666671</v>
      </c>
      <c r="AE2002" s="54"/>
    </row>
    <row r="2003" spans="2:31" x14ac:dyDescent="0.3">
      <c r="B2003" s="4" t="s">
        <v>319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>SUM(E2003:AB2003)</f>
        <v>0</v>
      </c>
      <c r="AE2003" s="54"/>
    </row>
    <row r="2004" spans="2:31" x14ac:dyDescent="0.3">
      <c r="B2004" s="12" t="s">
        <v>2</v>
      </c>
      <c r="C2004" s="12"/>
      <c r="D2004" s="12"/>
      <c r="E2004" s="13">
        <f>SUM(E1933:E2003)</f>
        <v>0</v>
      </c>
      <c r="F2004" s="13">
        <f t="shared" ref="F2004" si="538">SUM(F1933:F2003)</f>
        <v>0</v>
      </c>
      <c r="G2004" s="13">
        <f t="shared" ref="G2004" si="539">SUM(G1933:G2003)</f>
        <v>0</v>
      </c>
      <c r="H2004" s="13">
        <f t="shared" ref="H2004" si="540">SUM(H1933:H2003)</f>
        <v>0</v>
      </c>
      <c r="I2004" s="13">
        <f t="shared" ref="I2004" si="541">SUM(I1933:I2003)</f>
        <v>0</v>
      </c>
      <c r="J2004" s="13">
        <f t="shared" ref="J2004" si="542">SUM(J1933:J2003)</f>
        <v>0</v>
      </c>
      <c r="K2004" s="13">
        <f t="shared" ref="K2004" si="543">SUM(K1933:K2003)</f>
        <v>0</v>
      </c>
      <c r="L2004" s="13">
        <f t="shared" ref="L2004" si="544">SUM(L1933:L2003)</f>
        <v>16.568833333333334</v>
      </c>
      <c r="M2004" s="13">
        <f t="shared" ref="M2004" si="545">SUM(M1933:M2003)</f>
        <v>1267.3813333333339</v>
      </c>
      <c r="N2004" s="13">
        <f t="shared" ref="N2004" si="546">SUM(N1933:N2003)</f>
        <v>1960.2818081000003</v>
      </c>
      <c r="O2004" s="13">
        <f t="shared" ref="O2004" si="547">SUM(O1933:O2003)</f>
        <v>2279.2199649233335</v>
      </c>
      <c r="P2004" s="13">
        <f t="shared" ref="P2004" si="548">SUM(P1933:P2003)</f>
        <v>2229.0377477166667</v>
      </c>
      <c r="Q2004" s="13">
        <f t="shared" ref="Q2004" si="549">SUM(Q1933:Q2003)</f>
        <v>2171.5461359066667</v>
      </c>
      <c r="R2004" s="13">
        <f t="shared" ref="R2004" si="550">SUM(R1933:R2003)</f>
        <v>2089.1518164099998</v>
      </c>
      <c r="S2004" s="13">
        <f t="shared" ref="S2004" si="551">SUM(S1933:S2003)</f>
        <v>2076.9615219699995</v>
      </c>
      <c r="T2004" s="13">
        <f t="shared" ref="T2004" si="552">SUM(T1933:T2003)</f>
        <v>2069.7444346699999</v>
      </c>
      <c r="U2004" s="13">
        <f t="shared" ref="U2004" si="553">SUM(U1933:U2003)</f>
        <v>1519.8055000000002</v>
      </c>
      <c r="V2004" s="13">
        <f t="shared" ref="V2004" si="554">SUM(V1933:V2003)</f>
        <v>499.82383333333343</v>
      </c>
      <c r="W2004" s="13">
        <f t="shared" ref="W2004" si="555">SUM(W1933:W2003)</f>
        <v>10.907666666666666</v>
      </c>
      <c r="X2004" s="13">
        <f t="shared" ref="X2004" si="556">SUM(X1933:X2003)</f>
        <v>0</v>
      </c>
      <c r="Y2004" s="13">
        <f t="shared" ref="Y2004" si="557">SUM(Y1933:Y2003)</f>
        <v>0</v>
      </c>
      <c r="Z2004" s="13">
        <f t="shared" ref="Z2004" si="558">SUM(Z1933:Z2003)</f>
        <v>0</v>
      </c>
      <c r="AA2004" s="13">
        <f t="shared" ref="AA2004" si="559">SUM(AA1933:AA2003)</f>
        <v>0</v>
      </c>
      <c r="AB2004" s="13">
        <f t="shared" ref="AB2004" si="560">SUM(AB1933:AB2003)</f>
        <v>0</v>
      </c>
      <c r="AC2004" s="116">
        <f>SUM(AC1933:AE2003)</f>
        <v>18190.430596363327</v>
      </c>
      <c r="AD2004" s="116"/>
      <c r="AE2004" s="116"/>
    </row>
    <row r="2005" spans="2:31" x14ac:dyDescent="0.3">
      <c r="B2005" s="14"/>
      <c r="C2005" s="15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</row>
    <row r="2006" spans="2:31" x14ac:dyDescent="0.3">
      <c r="B2006" s="14"/>
      <c r="C2006" s="15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</row>
    <row r="2007" spans="2:31" x14ac:dyDescent="0.3">
      <c r="B2007" s="8">
        <f>'Resumen-Mensual'!$AE$26</f>
        <v>45774</v>
      </c>
    </row>
    <row r="2008" spans="2:31" x14ac:dyDescent="0.3">
      <c r="B2008" s="8"/>
    </row>
    <row r="2009" spans="2:31" x14ac:dyDescent="0.3">
      <c r="B2009" s="9" t="s">
        <v>81</v>
      </c>
      <c r="C2009" s="10"/>
      <c r="D2009" s="10"/>
      <c r="E2009" s="11">
        <v>1</v>
      </c>
      <c r="F2009" s="11">
        <v>2</v>
      </c>
      <c r="G2009" s="11">
        <v>3</v>
      </c>
      <c r="H2009" s="11">
        <v>4</v>
      </c>
      <c r="I2009" s="11">
        <v>5</v>
      </c>
      <c r="J2009" s="11">
        <v>6</v>
      </c>
      <c r="K2009" s="11">
        <v>7</v>
      </c>
      <c r="L2009" s="11">
        <v>8</v>
      </c>
      <c r="M2009" s="11">
        <v>9</v>
      </c>
      <c r="N2009" s="11">
        <v>10</v>
      </c>
      <c r="O2009" s="11">
        <v>11</v>
      </c>
      <c r="P2009" s="11">
        <v>12</v>
      </c>
      <c r="Q2009" s="11">
        <v>13</v>
      </c>
      <c r="R2009" s="11">
        <v>14</v>
      </c>
      <c r="S2009" s="11">
        <v>15</v>
      </c>
      <c r="T2009" s="11">
        <v>16</v>
      </c>
      <c r="U2009" s="11">
        <v>17</v>
      </c>
      <c r="V2009" s="11">
        <v>18</v>
      </c>
      <c r="W2009" s="11">
        <v>19</v>
      </c>
      <c r="X2009" s="11">
        <v>20</v>
      </c>
      <c r="Y2009" s="11">
        <v>21</v>
      </c>
      <c r="Z2009" s="11">
        <v>22</v>
      </c>
      <c r="AA2009" s="11">
        <v>23</v>
      </c>
      <c r="AB2009" s="11">
        <v>24</v>
      </c>
      <c r="AC2009" s="99" t="s">
        <v>2</v>
      </c>
      <c r="AD2009" s="99"/>
      <c r="AE2009" s="99"/>
    </row>
    <row r="2010" spans="2:31" x14ac:dyDescent="0.3">
      <c r="B2010" s="14" t="s">
        <v>37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0.10833333333333334</v>
      </c>
      <c r="M2010" s="44">
        <v>0.38350000000000001</v>
      </c>
      <c r="N2010" s="45">
        <v>0.44033333333333319</v>
      </c>
      <c r="O2010" s="44">
        <v>0.72999999999999976</v>
      </c>
      <c r="P2010" s="45">
        <v>0.88933333333333298</v>
      </c>
      <c r="Q2010" s="44">
        <v>0.99316666666666664</v>
      </c>
      <c r="R2010" s="45">
        <v>0.77283333333333404</v>
      </c>
      <c r="S2010" s="44">
        <v>0.3713333333333334</v>
      </c>
      <c r="T2010" s="45">
        <v>0.24183333333333343</v>
      </c>
      <c r="U2010" s="44">
        <v>0.12333333333333338</v>
      </c>
      <c r="V2010" s="45">
        <v>0.10833333333333334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6"/>
      <c r="AD2010" s="57">
        <f>SUM(E2010:AB2010)</f>
        <v>5.1623333333333328</v>
      </c>
      <c r="AE2010" s="56"/>
    </row>
    <row r="2011" spans="2:31" x14ac:dyDescent="0.3">
      <c r="B2011" s="14" t="s">
        <v>38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0.63966666666666672</v>
      </c>
      <c r="M2011" s="44">
        <v>0.4208333333333335</v>
      </c>
      <c r="N2011" s="45">
        <v>2.8056666666666668</v>
      </c>
      <c r="O2011" s="44">
        <v>2.870833333333334</v>
      </c>
      <c r="P2011" s="45">
        <v>3.8740000000000019</v>
      </c>
      <c r="Q2011" s="44">
        <v>5.1816666666666675</v>
      </c>
      <c r="R2011" s="45">
        <v>4.6101666666666654</v>
      </c>
      <c r="S2011" s="44">
        <v>6.8159999999999989</v>
      </c>
      <c r="T2011" s="45">
        <v>6.3115000000000032</v>
      </c>
      <c r="U2011" s="44">
        <v>3.6178333333333321</v>
      </c>
      <c r="V2011" s="45">
        <v>0.16483333333333336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>SUM(E2011:AB2011)</f>
        <v>37.313000000000002</v>
      </c>
      <c r="AE2011" s="54"/>
    </row>
    <row r="2012" spans="2:31" x14ac:dyDescent="0.3">
      <c r="B2012" s="14" t="s">
        <v>39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0.33000000000000007</v>
      </c>
      <c r="M2012" s="44">
        <v>5.800000000000006</v>
      </c>
      <c r="N2012" s="45">
        <v>11.5</v>
      </c>
      <c r="O2012" s="44">
        <v>15</v>
      </c>
      <c r="P2012" s="45">
        <v>15</v>
      </c>
      <c r="Q2012" s="44">
        <v>15</v>
      </c>
      <c r="R2012" s="45">
        <v>15</v>
      </c>
      <c r="S2012" s="44">
        <v>15</v>
      </c>
      <c r="T2012" s="45">
        <v>15</v>
      </c>
      <c r="U2012" s="44">
        <v>11.200000000000006</v>
      </c>
      <c r="V2012" s="45">
        <v>2.5899999999999994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ref="AD2012:AD2073" si="561">SUM(E2012:AB2012)</f>
        <v>121.42000000000002</v>
      </c>
      <c r="AE2012" s="54"/>
    </row>
    <row r="2013" spans="2:31" x14ac:dyDescent="0.3">
      <c r="B2013" s="14" t="s">
        <v>40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4.0500000000000022E-2</v>
      </c>
      <c r="M2013" s="44">
        <v>49.989166666666719</v>
      </c>
      <c r="N2013" s="45">
        <v>77.864833333333323</v>
      </c>
      <c r="O2013" s="44">
        <v>61.077666666666666</v>
      </c>
      <c r="P2013" s="45">
        <v>53.646333333333317</v>
      </c>
      <c r="Q2013" s="44">
        <v>51.494166666666651</v>
      </c>
      <c r="R2013" s="45">
        <v>60.36216666666666</v>
      </c>
      <c r="S2013" s="44">
        <v>59.698833333333354</v>
      </c>
      <c r="T2013" s="45">
        <v>57.195833333333333</v>
      </c>
      <c r="U2013" s="44">
        <v>49.532333333333362</v>
      </c>
      <c r="V2013" s="45">
        <v>0.62066666666666659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61"/>
        <v>521.52250000000015</v>
      </c>
      <c r="AE2013" s="54"/>
    </row>
    <row r="2014" spans="2:31" x14ac:dyDescent="0.3">
      <c r="B2014" s="14" t="s">
        <v>41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61"/>
        <v>0</v>
      </c>
      <c r="AE2014" s="54"/>
    </row>
    <row r="2015" spans="2:31" x14ac:dyDescent="0.3">
      <c r="B2015" s="14" t="s">
        <v>42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0.78533333333333288</v>
      </c>
      <c r="M2015" s="44">
        <v>13.427166666666661</v>
      </c>
      <c r="N2015" s="45">
        <v>35.508666666666677</v>
      </c>
      <c r="O2015" s="44">
        <v>24.294666666666664</v>
      </c>
      <c r="P2015" s="45">
        <v>22.340833333333332</v>
      </c>
      <c r="Q2015" s="44">
        <v>25.245166666666663</v>
      </c>
      <c r="R2015" s="45">
        <v>34.73383333333333</v>
      </c>
      <c r="S2015" s="44">
        <v>36.99216666666667</v>
      </c>
      <c r="T2015" s="45">
        <v>39.231333333333332</v>
      </c>
      <c r="U2015" s="44">
        <v>40.855000000000011</v>
      </c>
      <c r="V2015" s="45">
        <v>3.2261666666666668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61"/>
        <v>276.64033333333333</v>
      </c>
      <c r="AE2015" s="54"/>
    </row>
    <row r="2016" spans="2:31" x14ac:dyDescent="0.3">
      <c r="B2016" s="14" t="s">
        <v>43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5.4449999999999985</v>
      </c>
      <c r="M2016" s="44">
        <v>35.659999999999997</v>
      </c>
      <c r="N2016" s="45">
        <v>5.5099999999999909</v>
      </c>
      <c r="O2016" s="44">
        <v>20.560000000000002</v>
      </c>
      <c r="P2016" s="45">
        <v>41.8</v>
      </c>
      <c r="Q2016" s="44">
        <v>7.1199999999999903</v>
      </c>
      <c r="R2016" s="45">
        <v>4.7199999999999989</v>
      </c>
      <c r="S2016" s="44">
        <v>2.7800000000000011</v>
      </c>
      <c r="T2016" s="45">
        <v>1.2199999999999989</v>
      </c>
      <c r="U2016" s="44">
        <v>6.8399999999999963</v>
      </c>
      <c r="V2016" s="45">
        <v>12.809999999999993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61"/>
        <v>144.46499999999997</v>
      </c>
      <c r="AE2016" s="54"/>
    </row>
    <row r="2017" spans="2:31" x14ac:dyDescent="0.3">
      <c r="B2017" s="14" t="s">
        <v>44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0.19666666666666668</v>
      </c>
      <c r="M2017" s="44">
        <v>8.5515000000000025</v>
      </c>
      <c r="N2017" s="45">
        <v>35.946666666666644</v>
      </c>
      <c r="O2017" s="44">
        <v>36.865166666666696</v>
      </c>
      <c r="P2017" s="45">
        <v>24.748333333333331</v>
      </c>
      <c r="Q2017" s="44">
        <v>23.80700000000002</v>
      </c>
      <c r="R2017" s="45">
        <v>35.799999999999976</v>
      </c>
      <c r="S2017" s="44">
        <v>38.195500000000038</v>
      </c>
      <c r="T2017" s="45">
        <v>46.901333333333305</v>
      </c>
      <c r="U2017" s="44">
        <v>32.488666666666674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61"/>
        <v>283.50083333333333</v>
      </c>
      <c r="AE2017" s="54"/>
    </row>
    <row r="2018" spans="2:31" x14ac:dyDescent="0.3">
      <c r="B2018" s="14" t="s">
        <v>45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1.1166666666666651E-2</v>
      </c>
      <c r="M2018" s="44">
        <v>0.84366666666666712</v>
      </c>
      <c r="N2018" s="45">
        <v>1.3613333333333331</v>
      </c>
      <c r="O2018" s="44">
        <v>7.5911666666666653</v>
      </c>
      <c r="P2018" s="45">
        <v>23.674000000000014</v>
      </c>
      <c r="Q2018" s="44">
        <v>25.129333333333317</v>
      </c>
      <c r="R2018" s="45">
        <v>0</v>
      </c>
      <c r="S2018" s="44">
        <v>4.2113333333333323</v>
      </c>
      <c r="T2018" s="45">
        <v>0</v>
      </c>
      <c r="U2018" s="44">
        <v>0</v>
      </c>
      <c r="V2018" s="45">
        <v>0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61"/>
        <v>62.821999999999989</v>
      </c>
      <c r="AE2018" s="54"/>
    </row>
    <row r="2019" spans="2:31" x14ac:dyDescent="0.3">
      <c r="B2019" s="14" t="s">
        <v>46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8.7586666666666648</v>
      </c>
      <c r="M2019" s="44">
        <v>41.204666666666661</v>
      </c>
      <c r="N2019" s="45">
        <v>43.3601666666667</v>
      </c>
      <c r="O2019" s="44">
        <v>32.345999999999975</v>
      </c>
      <c r="P2019" s="45">
        <v>29.947500000000034</v>
      </c>
      <c r="Q2019" s="44">
        <v>30.867833333333358</v>
      </c>
      <c r="R2019" s="45">
        <v>40.463833333333291</v>
      </c>
      <c r="S2019" s="44">
        <v>43.116333333333323</v>
      </c>
      <c r="T2019" s="45">
        <v>42.914666666666655</v>
      </c>
      <c r="U2019" s="44">
        <v>27.928666666666651</v>
      </c>
      <c r="V2019" s="45">
        <v>1.1028333333333333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61"/>
        <v>342.01116666666661</v>
      </c>
      <c r="AE2019" s="54"/>
    </row>
    <row r="2020" spans="2:31" x14ac:dyDescent="0.3">
      <c r="B2020" s="14" t="s">
        <v>47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2.2660000000000009</v>
      </c>
      <c r="M2020" s="44">
        <v>18.210000000000015</v>
      </c>
      <c r="N2020" s="45">
        <v>15.14</v>
      </c>
      <c r="O2020" s="44">
        <v>13.99</v>
      </c>
      <c r="P2020" s="45">
        <v>12.45</v>
      </c>
      <c r="Q2020" s="44">
        <v>12.459999999999999</v>
      </c>
      <c r="R2020" s="45">
        <v>14.3</v>
      </c>
      <c r="S2020" s="44">
        <v>14.959999999999999</v>
      </c>
      <c r="T2020" s="45">
        <v>15.510000000000002</v>
      </c>
      <c r="U2020" s="44">
        <v>18.97000000000002</v>
      </c>
      <c r="V2020" s="45">
        <v>2.6810000000000014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61"/>
        <v>140.93700000000004</v>
      </c>
      <c r="AE2020" s="54"/>
    </row>
    <row r="2021" spans="2:31" x14ac:dyDescent="0.3">
      <c r="B2021" s="14" t="s">
        <v>48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8.9684999999999881</v>
      </c>
      <c r="N2021" s="45">
        <v>11.936166666666667</v>
      </c>
      <c r="O2021" s="44">
        <v>11.4605</v>
      </c>
      <c r="P2021" s="45">
        <v>11.950000000000008</v>
      </c>
      <c r="Q2021" s="44">
        <v>12.540666666666665</v>
      </c>
      <c r="R2021" s="45">
        <v>13.925000000000008</v>
      </c>
      <c r="S2021" s="44">
        <v>14.543333333333351</v>
      </c>
      <c r="T2021" s="45">
        <v>13.980000000000011</v>
      </c>
      <c r="U2021" s="44">
        <v>7.1700000000000026</v>
      </c>
      <c r="V2021" s="45">
        <v>4.0666666666666663E-2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61"/>
        <v>106.51483333333337</v>
      </c>
      <c r="AE2021" s="54"/>
    </row>
    <row r="2022" spans="2:31" x14ac:dyDescent="0.3">
      <c r="B2022" s="14" t="s">
        <v>49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0.15166666666666664</v>
      </c>
      <c r="M2022" s="44">
        <v>67.708833333333331</v>
      </c>
      <c r="N2022" s="45">
        <v>101.136</v>
      </c>
      <c r="O2022" s="44">
        <v>125.46500000000006</v>
      </c>
      <c r="P2022" s="45">
        <v>75.270333333333326</v>
      </c>
      <c r="Q2022" s="44">
        <v>74.903166666666664</v>
      </c>
      <c r="R2022" s="45">
        <v>77.068166666666684</v>
      </c>
      <c r="S2022" s="44">
        <v>88.26149999999997</v>
      </c>
      <c r="T2022" s="45">
        <v>134.64516666666665</v>
      </c>
      <c r="U2022" s="44">
        <v>69.526333333333298</v>
      </c>
      <c r="V2022" s="45">
        <v>1.535333333333333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561"/>
        <v>815.67150000000004</v>
      </c>
      <c r="AE2022" s="54"/>
    </row>
    <row r="2023" spans="2:31" x14ac:dyDescent="0.3">
      <c r="B2023" s="14" t="s">
        <v>50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3.5358333333333336</v>
      </c>
      <c r="M2023" s="44">
        <v>20.475166666666674</v>
      </c>
      <c r="N2023" s="45">
        <v>23.688500000000012</v>
      </c>
      <c r="O2023" s="44">
        <v>20.285666666666664</v>
      </c>
      <c r="P2023" s="45">
        <v>23.287333333333326</v>
      </c>
      <c r="Q2023" s="44">
        <v>31.163499999999996</v>
      </c>
      <c r="R2023" s="45">
        <v>15.578666666666669</v>
      </c>
      <c r="S2023" s="44">
        <v>19.780833333333337</v>
      </c>
      <c r="T2023" s="45">
        <v>17.460333333333331</v>
      </c>
      <c r="U2023" s="44">
        <v>17.26016666666667</v>
      </c>
      <c r="V2023" s="45">
        <v>0.44449999999999978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561"/>
        <v>192.9605</v>
      </c>
      <c r="AE2023" s="54"/>
    </row>
    <row r="2024" spans="2:31" x14ac:dyDescent="0.3">
      <c r="B2024" s="14" t="s">
        <v>109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1.2390000000000005</v>
      </c>
      <c r="M2024" s="44">
        <v>25.236333333333295</v>
      </c>
      <c r="N2024" s="45">
        <v>26.329333333333302</v>
      </c>
      <c r="O2024" s="44">
        <v>20.808166666666683</v>
      </c>
      <c r="P2024" s="45">
        <v>17.544666666666679</v>
      </c>
      <c r="Q2024" s="44">
        <v>16.424166666666672</v>
      </c>
      <c r="R2024" s="45">
        <v>19.893666666666682</v>
      </c>
      <c r="S2024" s="44">
        <v>21.073999999999973</v>
      </c>
      <c r="T2024" s="45">
        <v>21.452000000000009</v>
      </c>
      <c r="U2024" s="44">
        <v>21.488833333333329</v>
      </c>
      <c r="V2024" s="45">
        <v>1.1778333333333331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561"/>
        <v>192.66799999999998</v>
      </c>
      <c r="AE2024" s="54"/>
    </row>
    <row r="2025" spans="2:31" x14ac:dyDescent="0.3">
      <c r="B2025" s="14" t="s">
        <v>51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4.7000000000000125E-2</v>
      </c>
      <c r="M2025" s="44">
        <v>54.192333333333337</v>
      </c>
      <c r="N2025" s="45">
        <v>101.66033333333336</v>
      </c>
      <c r="O2025" s="44">
        <v>75.525333333333336</v>
      </c>
      <c r="P2025" s="45">
        <v>60.442999999999998</v>
      </c>
      <c r="Q2025" s="44">
        <v>63.163000000000025</v>
      </c>
      <c r="R2025" s="45">
        <v>86.851666666666688</v>
      </c>
      <c r="S2025" s="44">
        <v>96.332000000000008</v>
      </c>
      <c r="T2025" s="45">
        <v>98.457999999999998</v>
      </c>
      <c r="U2025" s="44">
        <v>75.809500000000014</v>
      </c>
      <c r="V2025" s="45">
        <v>1.3958333333333341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61"/>
        <v>713.87800000000004</v>
      </c>
      <c r="AE2025" s="54"/>
    </row>
    <row r="2026" spans="2:31" x14ac:dyDescent="0.3">
      <c r="B2026" s="14" t="s">
        <v>52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11.852500000000001</v>
      </c>
      <c r="N2026" s="45">
        <v>18.823666666666668</v>
      </c>
      <c r="O2026" s="44">
        <v>13.449833333333329</v>
      </c>
      <c r="P2026" s="45">
        <v>14.324166666666677</v>
      </c>
      <c r="Q2026" s="44">
        <v>15.647500000000001</v>
      </c>
      <c r="R2026" s="45">
        <v>20.894499999999997</v>
      </c>
      <c r="S2026" s="44">
        <v>23.65083333333332</v>
      </c>
      <c r="T2026" s="45">
        <v>25.078666666666653</v>
      </c>
      <c r="U2026" s="44">
        <v>12.561166666666667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61"/>
        <v>156.28283333333331</v>
      </c>
      <c r="AE2026" s="54"/>
    </row>
    <row r="2027" spans="2:31" x14ac:dyDescent="0.3">
      <c r="B2027" s="14" t="s">
        <v>53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6.5833333333333355E-2</v>
      </c>
      <c r="M2027" s="44">
        <v>27.104833333333339</v>
      </c>
      <c r="N2027" s="45">
        <v>61.185166666666674</v>
      </c>
      <c r="O2027" s="44">
        <v>59.251999999999981</v>
      </c>
      <c r="P2027" s="45">
        <v>58.606500000000004</v>
      </c>
      <c r="Q2027" s="44">
        <v>57.736666666666643</v>
      </c>
      <c r="R2027" s="45">
        <v>58.107666666666674</v>
      </c>
      <c r="S2027" s="44">
        <v>51.091833333333348</v>
      </c>
      <c r="T2027" s="45">
        <v>50.661333333333332</v>
      </c>
      <c r="U2027" s="44">
        <v>30.943666666666672</v>
      </c>
      <c r="V2027" s="45">
        <v>2.0283333333333333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61"/>
        <v>456.78383333333329</v>
      </c>
      <c r="AE2027" s="54"/>
    </row>
    <row r="2028" spans="2:31" x14ac:dyDescent="0.3">
      <c r="B2028" s="14" t="s">
        <v>54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4.2110000000000003</v>
      </c>
      <c r="N2028" s="45">
        <v>3.6918333333333351</v>
      </c>
      <c r="O2028" s="44">
        <v>3.1321666666666648</v>
      </c>
      <c r="P2028" s="45">
        <v>0</v>
      </c>
      <c r="Q2028" s="44">
        <v>3.2083333333333339</v>
      </c>
      <c r="R2028" s="45">
        <v>11.424999999999994</v>
      </c>
      <c r="S2028" s="44">
        <v>9.8818333333333346</v>
      </c>
      <c r="T2028" s="45">
        <v>9.7008333333333336</v>
      </c>
      <c r="U2028" s="44">
        <v>12.55433333333333</v>
      </c>
      <c r="V2028" s="45">
        <v>10.876000000000003</v>
      </c>
      <c r="W2028" s="44">
        <v>0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61"/>
        <v>68.681333333333328</v>
      </c>
      <c r="AE2028" s="54"/>
    </row>
    <row r="2029" spans="2:31" x14ac:dyDescent="0.3">
      <c r="B2029" s="4" t="s">
        <v>55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7.3693333333333335</v>
      </c>
      <c r="M2029" s="44">
        <v>55.500166666666679</v>
      </c>
      <c r="N2029" s="45">
        <v>65.373333333333335</v>
      </c>
      <c r="O2029" s="44">
        <v>54.614166666666655</v>
      </c>
      <c r="P2029" s="45">
        <v>42.205666666666687</v>
      </c>
      <c r="Q2029" s="44">
        <v>43.89383333333334</v>
      </c>
      <c r="R2029" s="45">
        <v>54.239999999999931</v>
      </c>
      <c r="S2029" s="44">
        <v>62.171333333333273</v>
      </c>
      <c r="T2029" s="45">
        <v>63.303166666666655</v>
      </c>
      <c r="U2029" s="44">
        <v>44.330833333333338</v>
      </c>
      <c r="V2029" s="45">
        <v>2.048833333333334</v>
      </c>
      <c r="W2029" s="44">
        <v>0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 t="shared" si="561"/>
        <v>495.05066666666659</v>
      </c>
      <c r="AE2029" s="54"/>
    </row>
    <row r="2030" spans="2:31" x14ac:dyDescent="0.3">
      <c r="B2030" s="4" t="s">
        <v>56</v>
      </c>
      <c r="C2030" s="4"/>
      <c r="D2030" s="4"/>
      <c r="E2030" s="44">
        <v>0</v>
      </c>
      <c r="F2030" s="45">
        <v>0</v>
      </c>
      <c r="G2030" s="44">
        <v>0</v>
      </c>
      <c r="H2030" s="45">
        <v>0</v>
      </c>
      <c r="I2030" s="44">
        <v>0</v>
      </c>
      <c r="J2030" s="45">
        <v>0</v>
      </c>
      <c r="K2030" s="44">
        <v>0</v>
      </c>
      <c r="L2030" s="45">
        <v>1.7626666666666664</v>
      </c>
      <c r="M2030" s="44">
        <v>18.756833333333336</v>
      </c>
      <c r="N2030" s="45">
        <v>30.916333333333334</v>
      </c>
      <c r="O2030" s="44">
        <v>31.876000000000012</v>
      </c>
      <c r="P2030" s="45">
        <v>32.344166666666659</v>
      </c>
      <c r="Q2030" s="44">
        <v>31.363166666666668</v>
      </c>
      <c r="R2030" s="45">
        <v>31.124666666666666</v>
      </c>
      <c r="S2030" s="44">
        <v>31.116333333333333</v>
      </c>
      <c r="T2030" s="45">
        <v>29.853333333333328</v>
      </c>
      <c r="U2030" s="44">
        <v>17.530166666666666</v>
      </c>
      <c r="V2030" s="45">
        <v>0.68116666666666648</v>
      </c>
      <c r="W2030" s="44">
        <v>0</v>
      </c>
      <c r="X2030" s="45">
        <v>0</v>
      </c>
      <c r="Y2030" s="44">
        <v>0</v>
      </c>
      <c r="Z2030" s="45">
        <v>0</v>
      </c>
      <c r="AA2030" s="44">
        <v>0</v>
      </c>
      <c r="AB2030" s="45">
        <v>0</v>
      </c>
      <c r="AC2030" s="54"/>
      <c r="AD2030" s="55">
        <f t="shared" si="561"/>
        <v>257.32483333333334</v>
      </c>
      <c r="AE2030" s="54"/>
    </row>
    <row r="2031" spans="2:31" x14ac:dyDescent="0.3">
      <c r="B2031" s="4" t="s">
        <v>110</v>
      </c>
      <c r="C2031" s="4"/>
      <c r="D2031" s="4"/>
      <c r="E2031" s="44">
        <v>0</v>
      </c>
      <c r="F2031" s="45">
        <v>0</v>
      </c>
      <c r="G2031" s="44">
        <v>0</v>
      </c>
      <c r="H2031" s="45">
        <v>0</v>
      </c>
      <c r="I2031" s="44">
        <v>0</v>
      </c>
      <c r="J2031" s="45">
        <v>0</v>
      </c>
      <c r="K2031" s="44">
        <v>0</v>
      </c>
      <c r="L2031" s="45">
        <v>2.1241666666666665</v>
      </c>
      <c r="M2031" s="44">
        <v>31.809666666666651</v>
      </c>
      <c r="N2031" s="45">
        <v>48.642000000000003</v>
      </c>
      <c r="O2031" s="44">
        <v>34.435500000000005</v>
      </c>
      <c r="P2031" s="45">
        <v>32.014000000000017</v>
      </c>
      <c r="Q2031" s="44">
        <v>40.214499999999994</v>
      </c>
      <c r="R2031" s="45">
        <v>54.296333333333344</v>
      </c>
      <c r="S2031" s="44">
        <v>57.817166666666672</v>
      </c>
      <c r="T2031" s="45">
        <v>61.622</v>
      </c>
      <c r="U2031" s="44">
        <v>34.144333333333357</v>
      </c>
      <c r="V2031" s="45">
        <v>3.141999999999999</v>
      </c>
      <c r="W2031" s="44">
        <v>0</v>
      </c>
      <c r="X2031" s="45">
        <v>0</v>
      </c>
      <c r="Y2031" s="44">
        <v>0</v>
      </c>
      <c r="Z2031" s="45">
        <v>0</v>
      </c>
      <c r="AA2031" s="44">
        <v>0</v>
      </c>
      <c r="AB2031" s="45">
        <v>0</v>
      </c>
      <c r="AC2031" s="54"/>
      <c r="AD2031" s="55">
        <f t="shared" si="561"/>
        <v>400.26166666666671</v>
      </c>
      <c r="AE2031" s="54"/>
    </row>
    <row r="2032" spans="2:31" x14ac:dyDescent="0.3">
      <c r="B2032" s="4" t="s">
        <v>57</v>
      </c>
      <c r="C2032" s="4"/>
      <c r="D2032" s="4"/>
      <c r="E2032" s="44">
        <v>0</v>
      </c>
      <c r="F2032" s="45">
        <v>0</v>
      </c>
      <c r="G2032" s="44">
        <v>0</v>
      </c>
      <c r="H2032" s="45">
        <v>0</v>
      </c>
      <c r="I2032" s="44">
        <v>0</v>
      </c>
      <c r="J2032" s="45">
        <v>0</v>
      </c>
      <c r="K2032" s="44">
        <v>0</v>
      </c>
      <c r="L2032" s="45">
        <v>1.8149999999999988</v>
      </c>
      <c r="M2032" s="44">
        <v>10.600000000000012</v>
      </c>
      <c r="N2032" s="45">
        <v>14.5</v>
      </c>
      <c r="O2032" s="44">
        <v>7.2029999999999967</v>
      </c>
      <c r="P2032" s="45">
        <v>5.7950000000000017</v>
      </c>
      <c r="Q2032" s="44">
        <v>6.0924999999999985</v>
      </c>
      <c r="R2032" s="45">
        <v>7.9950000000000028</v>
      </c>
      <c r="S2032" s="44">
        <v>7.8988333333333314</v>
      </c>
      <c r="T2032" s="45">
        <v>7.1016666666666683</v>
      </c>
      <c r="U2032" s="44">
        <v>3.4275000000000011</v>
      </c>
      <c r="V2032" s="45">
        <v>0</v>
      </c>
      <c r="W2032" s="44">
        <v>0</v>
      </c>
      <c r="X2032" s="45">
        <v>0</v>
      </c>
      <c r="Y2032" s="44">
        <v>0</v>
      </c>
      <c r="Z2032" s="45">
        <v>0</v>
      </c>
      <c r="AA2032" s="44">
        <v>0</v>
      </c>
      <c r="AB2032" s="45">
        <v>0</v>
      </c>
      <c r="AC2032" s="54"/>
      <c r="AD2032" s="55">
        <f t="shared" si="561"/>
        <v>72.428500000000014</v>
      </c>
      <c r="AE2032" s="54"/>
    </row>
    <row r="2033" spans="2:31" x14ac:dyDescent="0.3">
      <c r="B2033" s="4" t="s">
        <v>58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2.2463333333333333</v>
      </c>
      <c r="M2033" s="44">
        <v>25.008833333333328</v>
      </c>
      <c r="N2033" s="45">
        <v>0</v>
      </c>
      <c r="O2033" s="44">
        <v>0.30070848999999811</v>
      </c>
      <c r="P2033" s="45">
        <v>7.2284335900000016</v>
      </c>
      <c r="Q2033" s="44">
        <v>6.8601948200000038</v>
      </c>
      <c r="R2033" s="45">
        <v>7.0799892600000049</v>
      </c>
      <c r="S2033" s="44">
        <v>6.1887763700000065</v>
      </c>
      <c r="T2033" s="45">
        <v>15.740072140000002</v>
      </c>
      <c r="U2033" s="44">
        <v>25.912833333333332</v>
      </c>
      <c r="V2033" s="45">
        <v>0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4"/>
      <c r="AD2033" s="55">
        <f t="shared" si="561"/>
        <v>96.566174670000009</v>
      </c>
      <c r="AE2033" s="54"/>
    </row>
    <row r="2034" spans="2:31" x14ac:dyDescent="0.3">
      <c r="B2034" s="4" t="s">
        <v>111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0.2126666666666667</v>
      </c>
      <c r="M2034" s="44">
        <v>9.6053333333333342</v>
      </c>
      <c r="N2034" s="45">
        <v>11.7765</v>
      </c>
      <c r="O2034" s="44">
        <v>8.8693333333333335</v>
      </c>
      <c r="P2034" s="45">
        <v>6.9873333333333312</v>
      </c>
      <c r="Q2034" s="44">
        <v>6.5655000000000028</v>
      </c>
      <c r="R2034" s="45">
        <v>8.456666666666667</v>
      </c>
      <c r="S2034" s="44">
        <v>8.9736666666666682</v>
      </c>
      <c r="T2034" s="45">
        <v>9.4174999999999969</v>
      </c>
      <c r="U2034" s="44">
        <v>8.6884999999999994</v>
      </c>
      <c r="V2034" s="45">
        <v>0.90583333333333294</v>
      </c>
      <c r="W2034" s="44">
        <v>0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 t="shared" si="561"/>
        <v>80.458833333333331</v>
      </c>
      <c r="AE2034" s="54"/>
    </row>
    <row r="2035" spans="2:31" x14ac:dyDescent="0.3">
      <c r="B2035" s="4" t="s">
        <v>59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1.3333333333333346E-3</v>
      </c>
      <c r="M2035" s="44">
        <v>2.7691666666666679</v>
      </c>
      <c r="N2035" s="45">
        <v>16.101666666666667</v>
      </c>
      <c r="O2035" s="44">
        <v>11.662333333333338</v>
      </c>
      <c r="P2035" s="45">
        <v>8.3846666666666696</v>
      </c>
      <c r="Q2035" s="44">
        <v>7.9289999999999967</v>
      </c>
      <c r="R2035" s="45">
        <v>12.600666666666667</v>
      </c>
      <c r="S2035" s="44">
        <v>16.094833333333334</v>
      </c>
      <c r="T2035" s="45">
        <v>16.855666666666671</v>
      </c>
      <c r="U2035" s="44">
        <v>13.528666666666668</v>
      </c>
      <c r="V2035" s="45">
        <v>0.7654999999999994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si="561"/>
        <v>106.69350000000001</v>
      </c>
      <c r="AE2035" s="54"/>
    </row>
    <row r="2036" spans="2:31" x14ac:dyDescent="0.3">
      <c r="B2036" s="4" t="s">
        <v>60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0.35333333333333339</v>
      </c>
      <c r="M2036" s="44">
        <v>5.077</v>
      </c>
      <c r="N2036" s="45">
        <v>10.94866666666667</v>
      </c>
      <c r="O2036" s="44">
        <v>7.6883333333333361</v>
      </c>
      <c r="P2036" s="45">
        <v>4.873666666666665</v>
      </c>
      <c r="Q2036" s="44">
        <v>5.9481666666666699</v>
      </c>
      <c r="R2036" s="45">
        <v>10.609166666666654</v>
      </c>
      <c r="S2036" s="44">
        <v>11.183666666666658</v>
      </c>
      <c r="T2036" s="45">
        <v>11.370666666666665</v>
      </c>
      <c r="U2036" s="44">
        <v>11.778000000000004</v>
      </c>
      <c r="V2036" s="45">
        <v>0.33383333333333309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561"/>
        <v>80.16449999999999</v>
      </c>
      <c r="AE2036" s="54"/>
    </row>
    <row r="2037" spans="2:31" x14ac:dyDescent="0.3">
      <c r="B2037" s="4" t="s">
        <v>61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0.42283333333333334</v>
      </c>
      <c r="M2037" s="44">
        <v>14.423500000000006</v>
      </c>
      <c r="N2037" s="45">
        <v>39.470166666666685</v>
      </c>
      <c r="O2037" s="44">
        <v>7.4546666666666725</v>
      </c>
      <c r="P2037" s="45">
        <v>0.74366666666666581</v>
      </c>
      <c r="Q2037" s="44">
        <v>8.5868333333333347</v>
      </c>
      <c r="R2037" s="45">
        <v>6.7349999999999985</v>
      </c>
      <c r="S2037" s="44">
        <v>8.3054999999999986</v>
      </c>
      <c r="T2037" s="45">
        <v>7.5176666666666625</v>
      </c>
      <c r="U2037" s="44">
        <v>4.7963333333333349</v>
      </c>
      <c r="V2037" s="45">
        <v>5.5973333333333333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561"/>
        <v>104.05350000000003</v>
      </c>
      <c r="AE2037" s="54"/>
    </row>
    <row r="2038" spans="2:31" x14ac:dyDescent="0.3">
      <c r="B2038" s="4" t="s">
        <v>62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1.438833333333333</v>
      </c>
      <c r="M2038" s="44">
        <v>19.128833333333333</v>
      </c>
      <c r="N2038" s="45">
        <v>9.3531666666666631</v>
      </c>
      <c r="O2038" s="44">
        <v>27.049999999999986</v>
      </c>
      <c r="P2038" s="45">
        <v>28.807500000000001</v>
      </c>
      <c r="Q2038" s="44">
        <v>28.268833333333315</v>
      </c>
      <c r="R2038" s="45">
        <v>25.419000000000015</v>
      </c>
      <c r="S2038" s="44">
        <v>20.538666666666678</v>
      </c>
      <c r="T2038" s="45">
        <v>21.752500000000001</v>
      </c>
      <c r="U2038" s="44">
        <v>19.598999999999997</v>
      </c>
      <c r="V2038" s="45">
        <v>0.53416666666666679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561"/>
        <v>201.89049999999997</v>
      </c>
      <c r="AE2038" s="54"/>
    </row>
    <row r="2039" spans="2:31" x14ac:dyDescent="0.3">
      <c r="B2039" s="4" t="s">
        <v>63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1.0261666666666669</v>
      </c>
      <c r="M2039" s="44">
        <v>46.052333333333351</v>
      </c>
      <c r="N2039" s="45">
        <v>12.96466666666667</v>
      </c>
      <c r="O2039" s="44">
        <v>46.760666666666658</v>
      </c>
      <c r="P2039" s="45">
        <v>73.069666666666663</v>
      </c>
      <c r="Q2039" s="44">
        <v>61.648499999999991</v>
      </c>
      <c r="R2039" s="45">
        <v>62.543333333333386</v>
      </c>
      <c r="S2039" s="44">
        <v>70.246833333333342</v>
      </c>
      <c r="T2039" s="45">
        <v>90.315166666666713</v>
      </c>
      <c r="U2039" s="44">
        <v>79.926999999999978</v>
      </c>
      <c r="V2039" s="45">
        <v>27.231833333333334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1"/>
        <v>571.78616666666676</v>
      </c>
      <c r="AE2039" s="54"/>
    </row>
    <row r="2040" spans="2:31" x14ac:dyDescent="0.3">
      <c r="B2040" s="4" t="s">
        <v>64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0.53316666666666668</v>
      </c>
      <c r="M2040" s="44">
        <v>14.788166666666649</v>
      </c>
      <c r="N2040" s="45">
        <v>22.075166666666671</v>
      </c>
      <c r="O2040" s="44">
        <v>14.285833333333354</v>
      </c>
      <c r="P2040" s="45">
        <v>10.485833333333344</v>
      </c>
      <c r="Q2040" s="44">
        <v>10.631499999999992</v>
      </c>
      <c r="R2040" s="45">
        <v>15.619499999999986</v>
      </c>
      <c r="S2040" s="44">
        <v>19.482000000000003</v>
      </c>
      <c r="T2040" s="45">
        <v>20.760999999999989</v>
      </c>
      <c r="U2040" s="44">
        <v>17.384333333333327</v>
      </c>
      <c r="V2040" s="45">
        <v>3.9038333333333317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1"/>
        <v>149.9503333333333</v>
      </c>
      <c r="AE2040" s="54"/>
    </row>
    <row r="2041" spans="2:31" x14ac:dyDescent="0.3">
      <c r="B2041" s="4" t="s">
        <v>112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0.61149999999999993</v>
      </c>
      <c r="M2041" s="44">
        <v>19.129500000000011</v>
      </c>
      <c r="N2041" s="45">
        <v>32.595999999999975</v>
      </c>
      <c r="O2041" s="44">
        <v>25.323333333333355</v>
      </c>
      <c r="P2041" s="45">
        <v>22.592333333333325</v>
      </c>
      <c r="Q2041" s="44">
        <v>23.62116666666665</v>
      </c>
      <c r="R2041" s="45">
        <v>30.324000000000009</v>
      </c>
      <c r="S2041" s="44">
        <v>32.432499999999969</v>
      </c>
      <c r="T2041" s="45">
        <v>30.734166666666678</v>
      </c>
      <c r="U2041" s="44">
        <v>13.364500000000001</v>
      </c>
      <c r="V2041" s="45">
        <v>0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1"/>
        <v>230.72899999999998</v>
      </c>
      <c r="AE2041" s="54"/>
    </row>
    <row r="2042" spans="2:31" x14ac:dyDescent="0.3">
      <c r="B2042" s="4" t="s">
        <v>65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1.6665000000000003</v>
      </c>
      <c r="M2042" s="44">
        <v>12.580000000000011</v>
      </c>
      <c r="N2042" s="45">
        <v>21.559999999999967</v>
      </c>
      <c r="O2042" s="44">
        <v>12.010000000000002</v>
      </c>
      <c r="P2042" s="45">
        <v>20.312999999999978</v>
      </c>
      <c r="Q2042" s="44">
        <v>18.780333333333306</v>
      </c>
      <c r="R2042" s="45">
        <v>22.720166666666692</v>
      </c>
      <c r="S2042" s="44">
        <v>24.160000000000018</v>
      </c>
      <c r="T2042" s="45">
        <v>23.740000000000006</v>
      </c>
      <c r="U2042" s="44">
        <v>18</v>
      </c>
      <c r="V2042" s="45">
        <v>5.1450000000000005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1"/>
        <v>180.67499999999998</v>
      </c>
      <c r="AE2042" s="54"/>
    </row>
    <row r="2043" spans="2:31" x14ac:dyDescent="0.3">
      <c r="B2043" s="4" t="s">
        <v>66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1"/>
        <v>0</v>
      </c>
      <c r="AE2043" s="54"/>
    </row>
    <row r="2044" spans="2:31" x14ac:dyDescent="0.3">
      <c r="B2044" s="4" t="s">
        <v>67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0.33883333333333338</v>
      </c>
      <c r="M2044" s="44">
        <v>1.0254999999999999</v>
      </c>
      <c r="N2044" s="45">
        <v>2.5183333333333349</v>
      </c>
      <c r="O2044" s="44">
        <v>2.6871666666666654</v>
      </c>
      <c r="P2044" s="45">
        <v>2.9329999999999985</v>
      </c>
      <c r="Q2044" s="44">
        <v>3.2815000000000007</v>
      </c>
      <c r="R2044" s="45">
        <v>4.8296666666666654</v>
      </c>
      <c r="S2044" s="44">
        <v>5.2619999999999996</v>
      </c>
      <c r="T2044" s="45">
        <v>4.3779999999999992</v>
      </c>
      <c r="U2044" s="44">
        <v>1.4891666666666661</v>
      </c>
      <c r="V2044" s="45">
        <v>0.23299999999999996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1"/>
        <v>28.976166666666664</v>
      </c>
      <c r="AE2044" s="54"/>
    </row>
    <row r="2045" spans="2:31" x14ac:dyDescent="0.3">
      <c r="B2045" s="4" t="s">
        <v>68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3.6345000000000005</v>
      </c>
      <c r="M2045" s="44">
        <v>37.408999999999992</v>
      </c>
      <c r="N2045" s="45">
        <v>111.55199999999996</v>
      </c>
      <c r="O2045" s="44">
        <v>134.1668333333333</v>
      </c>
      <c r="P2045" s="45">
        <v>162.20700000000002</v>
      </c>
      <c r="Q2045" s="44">
        <v>182.4636666666666</v>
      </c>
      <c r="R2045" s="45">
        <v>195.50883333333329</v>
      </c>
      <c r="S2045" s="44">
        <v>161.27283333333332</v>
      </c>
      <c r="T2045" s="45">
        <v>99.555166666666722</v>
      </c>
      <c r="U2045" s="44">
        <v>26.771000000000011</v>
      </c>
      <c r="V2045" s="45">
        <v>0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1"/>
        <v>1114.540833333333</v>
      </c>
      <c r="AE2045" s="54"/>
    </row>
    <row r="2046" spans="2:31" x14ac:dyDescent="0.3">
      <c r="B2046" s="4" t="s">
        <v>69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1.3578333333333332</v>
      </c>
      <c r="M2046" s="44">
        <v>9.9141666666666701</v>
      </c>
      <c r="N2046" s="45">
        <v>19.330333333333343</v>
      </c>
      <c r="O2046" s="44">
        <v>11.219500000000005</v>
      </c>
      <c r="P2046" s="45">
        <v>6.7594999999999992</v>
      </c>
      <c r="Q2046" s="44">
        <v>6.6171666666666633</v>
      </c>
      <c r="R2046" s="45">
        <v>9.7043333333333397</v>
      </c>
      <c r="S2046" s="44">
        <v>9.8451666666666675</v>
      </c>
      <c r="T2046" s="45">
        <v>14.472666666666671</v>
      </c>
      <c r="U2046" s="44">
        <v>16.347333333333339</v>
      </c>
      <c r="V2046" s="45">
        <v>3.7838333333333343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1"/>
        <v>109.35183333333336</v>
      </c>
      <c r="AE2046" s="54"/>
    </row>
    <row r="2047" spans="2:31" x14ac:dyDescent="0.3">
      <c r="B2047" s="4" t="s">
        <v>70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7.8320000000000025</v>
      </c>
      <c r="M2047" s="44">
        <v>64.489333333333349</v>
      </c>
      <c r="N2047" s="45">
        <v>62.17583333333333</v>
      </c>
      <c r="O2047" s="44">
        <v>52.197333333333304</v>
      </c>
      <c r="P2047" s="45">
        <v>81.904166666666697</v>
      </c>
      <c r="Q2047" s="44">
        <v>83.529833333333357</v>
      </c>
      <c r="R2047" s="45">
        <v>79.312666666666644</v>
      </c>
      <c r="S2047" s="44">
        <v>97.32583333333335</v>
      </c>
      <c r="T2047" s="45">
        <v>96.702999999999989</v>
      </c>
      <c r="U2047" s="44">
        <v>83.725666666666697</v>
      </c>
      <c r="V2047" s="45">
        <v>7.631166666666668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1"/>
        <v>716.82683333333341</v>
      </c>
      <c r="AE2047" s="54"/>
    </row>
    <row r="2048" spans="2:31" x14ac:dyDescent="0.3">
      <c r="B2048" s="4" t="s">
        <v>71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7.4359999999999991</v>
      </c>
      <c r="M2048" s="44">
        <v>18.791999999999998</v>
      </c>
      <c r="N2048" s="45">
        <v>16.894166666666671</v>
      </c>
      <c r="O2048" s="44">
        <v>21.074833333333338</v>
      </c>
      <c r="P2048" s="45">
        <v>26.367000000000004</v>
      </c>
      <c r="Q2048" s="44">
        <v>19.769000000000016</v>
      </c>
      <c r="R2048" s="45">
        <v>10.993000000000011</v>
      </c>
      <c r="S2048" s="44">
        <v>11.118166666666662</v>
      </c>
      <c r="T2048" s="45">
        <v>7.9803333333333306</v>
      </c>
      <c r="U2048" s="44">
        <v>7.3469999999999978</v>
      </c>
      <c r="V2048" s="45">
        <v>0.6848333333333334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1"/>
        <v>148.45633333333336</v>
      </c>
      <c r="AE2048" s="54"/>
    </row>
    <row r="2049" spans="2:31" x14ac:dyDescent="0.3">
      <c r="B2049" s="4" t="s">
        <v>72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0</v>
      </c>
      <c r="O2049" s="44">
        <v>0</v>
      </c>
      <c r="P2049" s="45">
        <v>0</v>
      </c>
      <c r="Q2049" s="44">
        <v>0</v>
      </c>
      <c r="R2049" s="45">
        <v>0</v>
      </c>
      <c r="S2049" s="44">
        <v>0</v>
      </c>
      <c r="T2049" s="45">
        <v>0</v>
      </c>
      <c r="U2049" s="44">
        <v>0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1"/>
        <v>0</v>
      </c>
      <c r="AE2049" s="54"/>
    </row>
    <row r="2050" spans="2:31" x14ac:dyDescent="0.3">
      <c r="B2050" s="4" t="s">
        <v>73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9.1103333333333332</v>
      </c>
      <c r="M2050" s="44">
        <v>46.424833333333389</v>
      </c>
      <c r="N2050" s="45">
        <v>39.21566666666665</v>
      </c>
      <c r="O2050" s="44">
        <v>20.126166666666681</v>
      </c>
      <c r="P2050" s="45">
        <v>14.110499999999998</v>
      </c>
      <c r="Q2050" s="44">
        <v>16.249666666666648</v>
      </c>
      <c r="R2050" s="45">
        <v>29.159833333333342</v>
      </c>
      <c r="S2050" s="44">
        <v>37.216833333333355</v>
      </c>
      <c r="T2050" s="45">
        <v>42.448000000000029</v>
      </c>
      <c r="U2050" s="44">
        <v>49.193999999999981</v>
      </c>
      <c r="V2050" s="45">
        <v>22.249166666666667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1"/>
        <v>325.50500000000005</v>
      </c>
      <c r="AE2050" s="54"/>
    </row>
    <row r="2051" spans="2:31" x14ac:dyDescent="0.3">
      <c r="B2051" s="4" t="s">
        <v>74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0.17350000000000002</v>
      </c>
      <c r="M2051" s="44">
        <v>5.8126666666666678</v>
      </c>
      <c r="N2051" s="45">
        <v>20.809999999999967</v>
      </c>
      <c r="O2051" s="44">
        <v>19.5425</v>
      </c>
      <c r="P2051" s="45">
        <v>19.8095</v>
      </c>
      <c r="Q2051" s="44">
        <v>23.066333333333322</v>
      </c>
      <c r="R2051" s="45">
        <v>24.119999999999973</v>
      </c>
      <c r="S2051" s="44">
        <v>21.701666666666679</v>
      </c>
      <c r="T2051" s="45">
        <v>16.53116666666666</v>
      </c>
      <c r="U2051" s="44">
        <v>5.7813333333333361</v>
      </c>
      <c r="V2051" s="45">
        <v>0.53700000000000025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1"/>
        <v>157.88566666666659</v>
      </c>
      <c r="AE2051" s="54"/>
    </row>
    <row r="2052" spans="2:31" x14ac:dyDescent="0.3">
      <c r="B2052" s="4" t="s">
        <v>75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0.7476666666666667</v>
      </c>
      <c r="M2052" s="44">
        <v>3.6284999999999985</v>
      </c>
      <c r="N2052" s="45">
        <v>33.9</v>
      </c>
      <c r="O2052" s="44">
        <v>69.640333333333331</v>
      </c>
      <c r="P2052" s="45">
        <v>81.276333333333284</v>
      </c>
      <c r="Q2052" s="44">
        <v>87.17916666666666</v>
      </c>
      <c r="R2052" s="45">
        <v>38.582166666666673</v>
      </c>
      <c r="S2052" s="44">
        <v>38.728166666666645</v>
      </c>
      <c r="T2052" s="45">
        <v>21.12866666666666</v>
      </c>
      <c r="U2052" s="44">
        <v>7.7321666666666689</v>
      </c>
      <c r="V2052" s="45">
        <v>1.0978333333333332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1"/>
        <v>383.64099999999996</v>
      </c>
      <c r="AE2052" s="54"/>
    </row>
    <row r="2053" spans="2:31" x14ac:dyDescent="0.3">
      <c r="B2053" s="4" t="s">
        <v>76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0.94299999999999984</v>
      </c>
      <c r="M2053" s="44">
        <v>28.259166666666637</v>
      </c>
      <c r="N2053" s="45">
        <v>39.945499999999974</v>
      </c>
      <c r="O2053" s="44">
        <v>34.672166666666662</v>
      </c>
      <c r="P2053" s="45">
        <v>20.89916666666667</v>
      </c>
      <c r="Q2053" s="44">
        <v>21.274833333333348</v>
      </c>
      <c r="R2053" s="45">
        <v>31.216666666666683</v>
      </c>
      <c r="S2053" s="44">
        <v>35.632166666666677</v>
      </c>
      <c r="T2053" s="45">
        <v>40.082833333333305</v>
      </c>
      <c r="U2053" s="44">
        <v>29.353999999999999</v>
      </c>
      <c r="V2053" s="45">
        <v>1.6558333333333333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1"/>
        <v>283.93533333333323</v>
      </c>
      <c r="AE2053" s="54"/>
    </row>
    <row r="2054" spans="2:31" x14ac:dyDescent="0.3">
      <c r="B2054" s="4" t="s">
        <v>77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0.52350000000000019</v>
      </c>
      <c r="M2054" s="44">
        <v>5.8789999999999969</v>
      </c>
      <c r="N2054" s="45">
        <v>12.558833333333327</v>
      </c>
      <c r="O2054" s="44">
        <v>6.8828333333333189</v>
      </c>
      <c r="P2054" s="45">
        <v>4.3199999999999976</v>
      </c>
      <c r="Q2054" s="44">
        <v>5.6779999999999973</v>
      </c>
      <c r="R2054" s="45">
        <v>12.412000000000013</v>
      </c>
      <c r="S2054" s="44">
        <v>13.951999999999986</v>
      </c>
      <c r="T2054" s="45">
        <v>14.537333333333319</v>
      </c>
      <c r="U2054" s="44">
        <v>10.30216666666667</v>
      </c>
      <c r="V2054" s="45">
        <v>0.72983333333333344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1"/>
        <v>87.775499999999951</v>
      </c>
      <c r="AE2054" s="54"/>
    </row>
    <row r="2055" spans="2:31" x14ac:dyDescent="0.3">
      <c r="B2055" s="4" t="s">
        <v>78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0</v>
      </c>
      <c r="O2055" s="44">
        <v>0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1"/>
        <v>0</v>
      </c>
      <c r="AE2055" s="54"/>
    </row>
    <row r="2056" spans="2:31" x14ac:dyDescent="0.3">
      <c r="B2056" s="4" t="s">
        <v>79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0.76616666666666666</v>
      </c>
      <c r="M2056" s="44">
        <v>0.67500000000000004</v>
      </c>
      <c r="N2056" s="45">
        <v>0</v>
      </c>
      <c r="O2056" s="44">
        <v>0</v>
      </c>
      <c r="P2056" s="45">
        <v>0</v>
      </c>
      <c r="Q2056" s="44">
        <v>0</v>
      </c>
      <c r="R2056" s="45">
        <v>0</v>
      </c>
      <c r="S2056" s="44">
        <v>0</v>
      </c>
      <c r="T2056" s="45">
        <v>0</v>
      </c>
      <c r="U2056" s="44">
        <v>0</v>
      </c>
      <c r="V2056" s="45">
        <v>0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1"/>
        <v>1.4411666666666667</v>
      </c>
      <c r="AE2056" s="54"/>
    </row>
    <row r="2057" spans="2:31" x14ac:dyDescent="0.3">
      <c r="B2057" s="4" t="s">
        <v>80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1.1531666666666662</v>
      </c>
      <c r="M2057" s="44">
        <v>0.60399999999999998</v>
      </c>
      <c r="N2057" s="45">
        <v>0</v>
      </c>
      <c r="O2057" s="44">
        <v>0</v>
      </c>
      <c r="P2057" s="45">
        <v>0</v>
      </c>
      <c r="Q2057" s="44">
        <v>0</v>
      </c>
      <c r="R2057" s="45">
        <v>0</v>
      </c>
      <c r="S2057" s="44">
        <v>0</v>
      </c>
      <c r="T2057" s="45">
        <v>0</v>
      </c>
      <c r="U2057" s="44">
        <v>0</v>
      </c>
      <c r="V2057" s="45">
        <v>0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1"/>
        <v>1.7571666666666661</v>
      </c>
      <c r="AE2057" s="54"/>
    </row>
    <row r="2058" spans="2:31" x14ac:dyDescent="0.3">
      <c r="B2058" s="4" t="s">
        <v>88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1"/>
        <v>0</v>
      </c>
      <c r="AE2058" s="54"/>
    </row>
    <row r="2059" spans="2:31" x14ac:dyDescent="0.3">
      <c r="B2059" s="4" t="s">
        <v>97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0.59400000000000008</v>
      </c>
      <c r="M2059" s="44">
        <v>22.925166666666669</v>
      </c>
      <c r="N2059" s="45">
        <v>45.80233333333333</v>
      </c>
      <c r="O2059" s="44">
        <v>48.443000000000005</v>
      </c>
      <c r="P2059" s="45">
        <v>47.616500000000016</v>
      </c>
      <c r="Q2059" s="44">
        <v>46.224333333333348</v>
      </c>
      <c r="R2059" s="45">
        <v>46.791166666666655</v>
      </c>
      <c r="S2059" s="44">
        <v>39.220999999999989</v>
      </c>
      <c r="T2059" s="45">
        <v>36.42833333333332</v>
      </c>
      <c r="U2059" s="44">
        <v>21.277166666666673</v>
      </c>
      <c r="V2059" s="45">
        <v>0.91483333333333294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1"/>
        <v>356.23783333333336</v>
      </c>
      <c r="AE2059" s="54"/>
    </row>
    <row r="2060" spans="2:31" x14ac:dyDescent="0.3">
      <c r="B2060" s="4" t="s">
        <v>94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3.6610000000000009</v>
      </c>
      <c r="M2060" s="44">
        <v>47.066666666666656</v>
      </c>
      <c r="N2060" s="45">
        <v>77.176666666666662</v>
      </c>
      <c r="O2060" s="44">
        <v>43.084666666666678</v>
      </c>
      <c r="P2060" s="45">
        <v>15.723166666666661</v>
      </c>
      <c r="Q2060" s="44">
        <v>8.1548333333333467</v>
      </c>
      <c r="R2060" s="45">
        <v>20.025333333333332</v>
      </c>
      <c r="S2060" s="44">
        <v>39.989833333333337</v>
      </c>
      <c r="T2060" s="45">
        <v>47.424499999999988</v>
      </c>
      <c r="U2060" s="44">
        <v>83.371000000000009</v>
      </c>
      <c r="V2060" s="45">
        <v>10.61783333333333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1"/>
        <v>396.29549999999995</v>
      </c>
      <c r="AE2060" s="54"/>
    </row>
    <row r="2061" spans="2:31" x14ac:dyDescent="0.3">
      <c r="B2061" s="4" t="s">
        <v>95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33.618500000000047</v>
      </c>
      <c r="N2061" s="45">
        <v>30.925499999999992</v>
      </c>
      <c r="O2061" s="44">
        <v>44.622833333333354</v>
      </c>
      <c r="P2061" s="45">
        <v>38.289999999999978</v>
      </c>
      <c r="Q2061" s="44">
        <v>39.211333333333322</v>
      </c>
      <c r="R2061" s="45">
        <v>44.480000000000011</v>
      </c>
      <c r="S2061" s="44">
        <v>46.954500000000003</v>
      </c>
      <c r="T2061" s="45">
        <v>47.05999999999996</v>
      </c>
      <c r="U2061" s="44">
        <v>40.624499999999983</v>
      </c>
      <c r="V2061" s="45">
        <v>0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1"/>
        <v>365.78716666666662</v>
      </c>
      <c r="AE2061" s="54"/>
    </row>
    <row r="2062" spans="2:31" x14ac:dyDescent="0.3">
      <c r="B2062" s="4" t="s">
        <v>96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49.089833333333324</v>
      </c>
      <c r="N2062" s="45">
        <v>55.48233333333333</v>
      </c>
      <c r="O2062" s="44">
        <v>49.413166666666669</v>
      </c>
      <c r="P2062" s="45">
        <v>44.326499999999989</v>
      </c>
      <c r="Q2062" s="44">
        <v>44.185999999999993</v>
      </c>
      <c r="R2062" s="45">
        <v>48.603166666666667</v>
      </c>
      <c r="S2062" s="44">
        <v>50.336500000000001</v>
      </c>
      <c r="T2062" s="45">
        <v>48.389666666666663</v>
      </c>
      <c r="U2062" s="44">
        <v>36.872000000000007</v>
      </c>
      <c r="V2062" s="45">
        <v>0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1"/>
        <v>426.6991666666666</v>
      </c>
      <c r="AE2062" s="54"/>
    </row>
    <row r="2063" spans="2:31" x14ac:dyDescent="0.3">
      <c r="B2063" s="4" t="s">
        <v>102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1.2141666666666666</v>
      </c>
      <c r="M2063" s="44">
        <v>47.727999999999987</v>
      </c>
      <c r="N2063" s="45">
        <v>61.527666666666661</v>
      </c>
      <c r="O2063" s="44">
        <v>40.991666666666674</v>
      </c>
      <c r="P2063" s="45">
        <v>28.688166666666682</v>
      </c>
      <c r="Q2063" s="44">
        <v>26.132166666666667</v>
      </c>
      <c r="R2063" s="45">
        <v>38.814333333333337</v>
      </c>
      <c r="S2063" s="44">
        <v>45.981666666666676</v>
      </c>
      <c r="T2063" s="45">
        <v>47.473333333333322</v>
      </c>
      <c r="U2063" s="44">
        <v>41.855166666666655</v>
      </c>
      <c r="V2063" s="45">
        <v>18.06033333333334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1"/>
        <v>398.4666666666667</v>
      </c>
      <c r="AE2063" s="54"/>
    </row>
    <row r="2064" spans="2:31" x14ac:dyDescent="0.3">
      <c r="B2064" s="4" t="s">
        <v>103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0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1"/>
        <v>0</v>
      </c>
      <c r="AE2064" s="54"/>
    </row>
    <row r="2065" spans="2:31" x14ac:dyDescent="0.3">
      <c r="B2065" s="4" t="s">
        <v>104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1.1120000000000003</v>
      </c>
      <c r="M2065" s="44">
        <v>18.923000000000002</v>
      </c>
      <c r="N2065" s="45">
        <v>23.708833333333303</v>
      </c>
      <c r="O2065" s="44">
        <v>18.960333333333327</v>
      </c>
      <c r="P2065" s="45">
        <v>16.404166666666647</v>
      </c>
      <c r="Q2065" s="44">
        <v>15.999333333333352</v>
      </c>
      <c r="R2065" s="45">
        <v>19.947500000000026</v>
      </c>
      <c r="S2065" s="44">
        <v>20.990333333333339</v>
      </c>
      <c r="T2065" s="45">
        <v>21.080499999999997</v>
      </c>
      <c r="U2065" s="44">
        <v>20.450500000000002</v>
      </c>
      <c r="V2065" s="45">
        <v>3.8061666666666674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1"/>
        <v>181.38266666666667</v>
      </c>
      <c r="AE2065" s="54"/>
    </row>
    <row r="2066" spans="2:31" x14ac:dyDescent="0.3">
      <c r="B2066" s="4" t="s">
        <v>113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1"/>
        <v>0</v>
      </c>
      <c r="AE2066" s="54"/>
    </row>
    <row r="2067" spans="2:31" x14ac:dyDescent="0.3">
      <c r="B2067" s="4" t="s">
        <v>115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1.0865</v>
      </c>
      <c r="M2067" s="44">
        <v>0.8663333333333334</v>
      </c>
      <c r="N2067" s="45">
        <v>0</v>
      </c>
      <c r="O2067" s="44">
        <v>0</v>
      </c>
      <c r="P2067" s="45">
        <v>0</v>
      </c>
      <c r="Q2067" s="44">
        <v>0</v>
      </c>
      <c r="R2067" s="45">
        <v>0</v>
      </c>
      <c r="S2067" s="44">
        <v>0</v>
      </c>
      <c r="T2067" s="45">
        <v>0</v>
      </c>
      <c r="U2067" s="44">
        <v>0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1"/>
        <v>1.9528333333333334</v>
      </c>
      <c r="AE2067" s="54"/>
    </row>
    <row r="2068" spans="2:31" x14ac:dyDescent="0.3">
      <c r="B2068" s="4" t="s">
        <v>116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0</v>
      </c>
      <c r="O2068" s="44">
        <v>0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1"/>
        <v>0</v>
      </c>
      <c r="AE2068" s="54"/>
    </row>
    <row r="2069" spans="2:31" x14ac:dyDescent="0.3">
      <c r="B2069" s="4" t="s">
        <v>117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7.7000000000000041E-2</v>
      </c>
      <c r="M2069" s="44">
        <v>24.111166666666644</v>
      </c>
      <c r="N2069" s="45">
        <v>27.621166666666678</v>
      </c>
      <c r="O2069" s="44">
        <v>22.420499999999983</v>
      </c>
      <c r="P2069" s="45">
        <v>18.72933333333334</v>
      </c>
      <c r="Q2069" s="44">
        <v>17.989166666666669</v>
      </c>
      <c r="R2069" s="45">
        <v>23.543499999999984</v>
      </c>
      <c r="S2069" s="44">
        <v>25.879666666666683</v>
      </c>
      <c r="T2069" s="45">
        <v>25.923500000000001</v>
      </c>
      <c r="U2069" s="44">
        <v>26.643333333333334</v>
      </c>
      <c r="V2069" s="45">
        <v>3.9111666666666687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1"/>
        <v>216.84950000000001</v>
      </c>
      <c r="AE2069" s="54"/>
    </row>
    <row r="2070" spans="2:31" x14ac:dyDescent="0.3">
      <c r="B2070" s="4" t="s">
        <v>119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0.15400000000000003</v>
      </c>
      <c r="M2070" s="44">
        <v>0.75</v>
      </c>
      <c r="N2070" s="45">
        <v>0.7599999999999999</v>
      </c>
      <c r="O2070" s="44">
        <v>0.7599999999999999</v>
      </c>
      <c r="P2070" s="45">
        <v>0.7599999999999999</v>
      </c>
      <c r="Q2070" s="44">
        <v>0.7599999999999999</v>
      </c>
      <c r="R2070" s="45">
        <v>0.7599999999999999</v>
      </c>
      <c r="S2070" s="44">
        <v>0.7599999999999999</v>
      </c>
      <c r="T2070" s="45">
        <v>0.7599999999999999</v>
      </c>
      <c r="U2070" s="44">
        <v>0.7599999999999999</v>
      </c>
      <c r="V2070" s="45">
        <v>0.44800000000000023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1"/>
        <v>7.4319999999999995</v>
      </c>
      <c r="AE2070" s="54"/>
    </row>
    <row r="2071" spans="2:31" x14ac:dyDescent="0.3">
      <c r="B2071" s="4" t="s">
        <v>120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1.7568333333333337</v>
      </c>
      <c r="M2071" s="44">
        <v>70.52</v>
      </c>
      <c r="N2071" s="45">
        <v>108.01</v>
      </c>
      <c r="O2071" s="44">
        <v>92.48</v>
      </c>
      <c r="P2071" s="45">
        <v>84.96</v>
      </c>
      <c r="Q2071" s="44">
        <v>88.14</v>
      </c>
      <c r="R2071" s="45">
        <v>103.81000000000002</v>
      </c>
      <c r="S2071" s="44">
        <v>109.8</v>
      </c>
      <c r="T2071" s="45">
        <v>112.38</v>
      </c>
      <c r="U2071" s="44">
        <v>96.12</v>
      </c>
      <c r="V2071" s="45">
        <v>35.409999999999997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1"/>
        <v>903.38683333333324</v>
      </c>
      <c r="AE2071" s="54"/>
    </row>
    <row r="2072" spans="2:31" x14ac:dyDescent="0.3">
      <c r="B2072" s="4" t="s">
        <v>122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2.2155000000000005</v>
      </c>
      <c r="N2072" s="45">
        <v>5.9481666666666664</v>
      </c>
      <c r="O2072" s="44">
        <v>5.3578333333333372</v>
      </c>
      <c r="P2072" s="45">
        <v>4.4236666666666666</v>
      </c>
      <c r="Q2072" s="44">
        <v>3.9621666666666688</v>
      </c>
      <c r="R2072" s="45">
        <v>5.1675000000000013</v>
      </c>
      <c r="S2072" s="44">
        <v>6.2711666666666694</v>
      </c>
      <c r="T2072" s="45">
        <v>6.5003333333333391</v>
      </c>
      <c r="U2072" s="44">
        <v>5.2843333333333353</v>
      </c>
      <c r="V2072" s="45">
        <v>1.0746666666666667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1"/>
        <v>46.20533333333335</v>
      </c>
      <c r="AE2072" s="54"/>
    </row>
    <row r="2073" spans="2:31" x14ac:dyDescent="0.3">
      <c r="B2073" s="4" t="s">
        <v>127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12.726499999999996</v>
      </c>
      <c r="M2073" s="44">
        <v>116.38816666666665</v>
      </c>
      <c r="N2073" s="45">
        <v>205.9193333333333</v>
      </c>
      <c r="O2073" s="44">
        <v>276.4518333333333</v>
      </c>
      <c r="P2073" s="45">
        <v>288.40166666666676</v>
      </c>
      <c r="Q2073" s="44">
        <v>275.12350000000004</v>
      </c>
      <c r="R2073" s="45">
        <v>268.51766666666663</v>
      </c>
      <c r="S2073" s="44">
        <v>246.16166666666672</v>
      </c>
      <c r="T2073" s="45">
        <v>194.44850000000008</v>
      </c>
      <c r="U2073" s="44">
        <v>128.27516666666668</v>
      </c>
      <c r="V2073" s="45">
        <v>34.037999999999997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1"/>
        <v>2046.4520000000002</v>
      </c>
      <c r="AE2073" s="54"/>
    </row>
    <row r="2074" spans="2:31" x14ac:dyDescent="0.3">
      <c r="B2074" s="4" t="s">
        <v>301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0.30333333333333318</v>
      </c>
      <c r="M2074" s="44">
        <v>0.17483333333333337</v>
      </c>
      <c r="N2074" s="45">
        <v>0</v>
      </c>
      <c r="O2074" s="44">
        <v>0</v>
      </c>
      <c r="P2074" s="45">
        <v>0</v>
      </c>
      <c r="Q2074" s="44">
        <v>0</v>
      </c>
      <c r="R2074" s="45">
        <v>0</v>
      </c>
      <c r="S2074" s="44">
        <v>0</v>
      </c>
      <c r="T2074" s="45">
        <v>0</v>
      </c>
      <c r="U2074" s="44">
        <v>0</v>
      </c>
      <c r="V2074" s="45">
        <v>0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>SUM(E2074:AB2074)</f>
        <v>0.47816666666666652</v>
      </c>
      <c r="AE2074" s="54"/>
    </row>
    <row r="2075" spans="2:31" x14ac:dyDescent="0.3">
      <c r="B2075" s="4" t="s">
        <v>302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1.081</v>
      </c>
      <c r="M2075" s="44">
        <v>11.654333333333339</v>
      </c>
      <c r="N2075" s="45">
        <v>9.1650000000000027</v>
      </c>
      <c r="O2075" s="44">
        <v>8.8843333333333288</v>
      </c>
      <c r="P2075" s="45">
        <v>8.7684999999999995</v>
      </c>
      <c r="Q2075" s="44">
        <v>8.3653333333333428</v>
      </c>
      <c r="R2075" s="45">
        <v>8.4165000000000045</v>
      </c>
      <c r="S2075" s="44">
        <v>8.4961666666666709</v>
      </c>
      <c r="T2075" s="45">
        <v>8.6738333333333326</v>
      </c>
      <c r="U2075" s="44">
        <v>4.639333333333334</v>
      </c>
      <c r="V2075" s="45">
        <v>1.9898333333333333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>SUM(E2075:AB2075)</f>
        <v>80.134166666666701</v>
      </c>
      <c r="AE2075" s="54"/>
    </row>
    <row r="2076" spans="2:31" x14ac:dyDescent="0.3">
      <c r="B2076" s="4" t="s">
        <v>303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ref="AD2076:AD2079" si="562">SUM(E2076:AB2076)</f>
        <v>0</v>
      </c>
      <c r="AE2076" s="54"/>
    </row>
    <row r="2077" spans="2:31" x14ac:dyDescent="0.3">
      <c r="B2077" s="4" t="s">
        <v>306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0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2"/>
        <v>0</v>
      </c>
      <c r="AE2077" s="54"/>
    </row>
    <row r="2078" spans="2:31" x14ac:dyDescent="0.3">
      <c r="B2078" s="4" t="s">
        <v>307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10.482166666666668</v>
      </c>
      <c r="M2078" s="44">
        <v>57.371833333333335</v>
      </c>
      <c r="N2078" s="45">
        <v>71.111333333333306</v>
      </c>
      <c r="O2078" s="44">
        <v>60.830833333333324</v>
      </c>
      <c r="P2078" s="45">
        <v>51.021833333333333</v>
      </c>
      <c r="Q2078" s="44">
        <v>52.059499999999964</v>
      </c>
      <c r="R2078" s="45">
        <v>71.31450000000001</v>
      </c>
      <c r="S2078" s="44">
        <v>72.323833333333354</v>
      </c>
      <c r="T2078" s="45">
        <v>68.73633333333332</v>
      </c>
      <c r="U2078" s="44">
        <v>48.546833333333325</v>
      </c>
      <c r="V2078" s="45">
        <v>8.1876666666666669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2"/>
        <v>571.98666666666668</v>
      </c>
      <c r="AE2078" s="54"/>
    </row>
    <row r="2079" spans="2:31" x14ac:dyDescent="0.3">
      <c r="B2079" s="4" t="s">
        <v>318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2.6833333333333324E-2</v>
      </c>
      <c r="M2079" s="44">
        <v>0.14200000000000065</v>
      </c>
      <c r="N2079" s="45">
        <v>0</v>
      </c>
      <c r="O2079" s="44">
        <v>1.4415000000000002</v>
      </c>
      <c r="P2079" s="45">
        <v>3.7230000000000052</v>
      </c>
      <c r="Q2079" s="44">
        <v>7.4720000000000031</v>
      </c>
      <c r="R2079" s="45">
        <v>14.73483333333332</v>
      </c>
      <c r="S2079" s="44">
        <v>11.556833333333328</v>
      </c>
      <c r="T2079" s="45">
        <v>13.835833333333341</v>
      </c>
      <c r="U2079" s="44">
        <v>19.549666666666656</v>
      </c>
      <c r="V2079" s="45">
        <v>2.3918333333333348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2"/>
        <v>74.874333333333325</v>
      </c>
      <c r="AE2079" s="54"/>
    </row>
    <row r="2080" spans="2:31" x14ac:dyDescent="0.3">
      <c r="B2080" s="4" t="s">
        <v>319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>SUM(E2080:AB2080)</f>
        <v>0</v>
      </c>
      <c r="AE2080" s="54"/>
    </row>
    <row r="2081" spans="2:31" x14ac:dyDescent="0.3">
      <c r="B2081" s="12" t="s">
        <v>2</v>
      </c>
      <c r="C2081" s="12"/>
      <c r="D2081" s="12"/>
      <c r="E2081" s="13">
        <f>SUM(E2010:E2080)</f>
        <v>0</v>
      </c>
      <c r="F2081" s="13">
        <f t="shared" ref="F2081" si="563">SUM(F2010:F2080)</f>
        <v>0</v>
      </c>
      <c r="G2081" s="13">
        <f t="shared" ref="G2081" si="564">SUM(G2010:G2080)</f>
        <v>0</v>
      </c>
      <c r="H2081" s="13">
        <f t="shared" ref="H2081" si="565">SUM(H2010:H2080)</f>
        <v>0</v>
      </c>
      <c r="I2081" s="13">
        <f t="shared" ref="I2081" si="566">SUM(I2010:I2080)</f>
        <v>0</v>
      </c>
      <c r="J2081" s="13">
        <f t="shared" ref="J2081" si="567">SUM(J2010:J2080)</f>
        <v>0</v>
      </c>
      <c r="K2081" s="13">
        <f t="shared" ref="K2081" si="568">SUM(K2010:K2080)</f>
        <v>0</v>
      </c>
      <c r="L2081" s="13">
        <f t="shared" ref="L2081" si="569">SUM(L2010:L2080)</f>
        <v>113.4963333333333</v>
      </c>
      <c r="M2081" s="13">
        <f t="shared" ref="M2081" si="570">SUM(M2010:M2080)</f>
        <v>1405.9278333333334</v>
      </c>
      <c r="N2081" s="13">
        <f t="shared" ref="N2081" si="571">SUM(N2010:N2080)</f>
        <v>1996.2253333333331</v>
      </c>
      <c r="O2081" s="13">
        <f t="shared" ref="O2081" si="572">SUM(O2010:O2080)</f>
        <v>1920.5902084900004</v>
      </c>
      <c r="P2081" s="13">
        <f t="shared" ref="P2081" si="573">SUM(P2010:P2080)</f>
        <v>1858.0639335899994</v>
      </c>
      <c r="Q2081" s="13">
        <f t="shared" ref="Q2081" si="574">SUM(Q2010:Q2080)</f>
        <v>1855.3781948200001</v>
      </c>
      <c r="R2081" s="13">
        <f t="shared" ref="R2081" si="575">SUM(R2010:R2080)</f>
        <v>2015.0358225933333</v>
      </c>
      <c r="S2081" s="13">
        <f t="shared" ref="S2081" si="576">SUM(S2010:S2080)</f>
        <v>2080.14577637</v>
      </c>
      <c r="T2081" s="13">
        <f t="shared" ref="T2081" si="577">SUM(T2010:T2080)</f>
        <v>2042.9792388066674</v>
      </c>
      <c r="U2081" s="13">
        <f t="shared" ref="U2081" si="578">SUM(U2010:U2080)</f>
        <v>1563.5946666666669</v>
      </c>
      <c r="V2081" s="13">
        <f t="shared" ref="V2081" si="579">SUM(V2010:V2080)</f>
        <v>250.5445</v>
      </c>
      <c r="W2081" s="13">
        <f t="shared" ref="W2081" si="580">SUM(W2010:W2080)</f>
        <v>0</v>
      </c>
      <c r="X2081" s="13">
        <f t="shared" ref="X2081" si="581">SUM(X2010:X2080)</f>
        <v>0</v>
      </c>
      <c r="Y2081" s="13">
        <f t="shared" ref="Y2081" si="582">SUM(Y2010:Y2080)</f>
        <v>0</v>
      </c>
      <c r="Z2081" s="13">
        <f t="shared" ref="Z2081" si="583">SUM(Z2010:Z2080)</f>
        <v>0</v>
      </c>
      <c r="AA2081" s="13">
        <f t="shared" ref="AA2081" si="584">SUM(AA2010:AA2080)</f>
        <v>0</v>
      </c>
      <c r="AB2081" s="13">
        <f t="shared" ref="AB2081" si="585">SUM(AB2010:AB2080)</f>
        <v>0</v>
      </c>
      <c r="AC2081" s="116">
        <f>SUM(AC2010:AE2080)</f>
        <v>17101.981841336663</v>
      </c>
      <c r="AD2081" s="116"/>
      <c r="AE2081" s="116"/>
    </row>
    <row r="2082" spans="2:31" x14ac:dyDescent="0.3">
      <c r="B2082" s="14"/>
      <c r="C2082" s="15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</row>
    <row r="2083" spans="2:31" x14ac:dyDescent="0.3">
      <c r="B2083" s="14"/>
      <c r="C2083" s="15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</row>
    <row r="2084" spans="2:31" x14ac:dyDescent="0.3">
      <c r="B2084" s="8">
        <f>'Resumen-Mensual'!$AF$26</f>
        <v>45775</v>
      </c>
    </row>
    <row r="2085" spans="2:31" x14ac:dyDescent="0.3">
      <c r="B2085" s="8"/>
    </row>
    <row r="2086" spans="2:31" x14ac:dyDescent="0.3">
      <c r="B2086" s="9" t="s">
        <v>81</v>
      </c>
      <c r="C2086" s="10"/>
      <c r="D2086" s="10"/>
      <c r="E2086" s="11">
        <v>1</v>
      </c>
      <c r="F2086" s="11">
        <v>2</v>
      </c>
      <c r="G2086" s="11">
        <v>3</v>
      </c>
      <c r="H2086" s="11">
        <v>4</v>
      </c>
      <c r="I2086" s="11">
        <v>5</v>
      </c>
      <c r="J2086" s="11">
        <v>6</v>
      </c>
      <c r="K2086" s="11">
        <v>7</v>
      </c>
      <c r="L2086" s="11">
        <v>8</v>
      </c>
      <c r="M2086" s="11">
        <v>9</v>
      </c>
      <c r="N2086" s="11">
        <v>10</v>
      </c>
      <c r="O2086" s="11">
        <v>11</v>
      </c>
      <c r="P2086" s="11">
        <v>12</v>
      </c>
      <c r="Q2086" s="11">
        <v>13</v>
      </c>
      <c r="R2086" s="11">
        <v>14</v>
      </c>
      <c r="S2086" s="11">
        <v>15</v>
      </c>
      <c r="T2086" s="11">
        <v>16</v>
      </c>
      <c r="U2086" s="11">
        <v>17</v>
      </c>
      <c r="V2086" s="11">
        <v>18</v>
      </c>
      <c r="W2086" s="11">
        <v>19</v>
      </c>
      <c r="X2086" s="11">
        <v>20</v>
      </c>
      <c r="Y2086" s="11">
        <v>21</v>
      </c>
      <c r="Z2086" s="11">
        <v>22</v>
      </c>
      <c r="AA2086" s="11">
        <v>23</v>
      </c>
      <c r="AB2086" s="11">
        <v>24</v>
      </c>
      <c r="AC2086" s="99" t="s">
        <v>2</v>
      </c>
      <c r="AD2086" s="99"/>
      <c r="AE2086" s="99"/>
    </row>
    <row r="2087" spans="2:31" x14ac:dyDescent="0.3">
      <c r="B2087" s="14" t="s">
        <v>37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1.999999999999987E-3</v>
      </c>
      <c r="N2087" s="45">
        <v>0.20866666666666667</v>
      </c>
      <c r="O2087" s="44">
        <v>0</v>
      </c>
      <c r="P2087" s="45">
        <v>0</v>
      </c>
      <c r="Q2087" s="44">
        <v>0</v>
      </c>
      <c r="R2087" s="45">
        <v>0</v>
      </c>
      <c r="S2087" s="44">
        <v>0.12349999999999998</v>
      </c>
      <c r="T2087" s="45">
        <v>0.31816666666666688</v>
      </c>
      <c r="U2087" s="44">
        <v>2.7333333333333241E-2</v>
      </c>
      <c r="V2087" s="45">
        <v>0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6"/>
      <c r="AD2087" s="57">
        <f>SUM(E2087:AB2087)</f>
        <v>0.67966666666666664</v>
      </c>
      <c r="AE2087" s="56"/>
    </row>
    <row r="2088" spans="2:31" x14ac:dyDescent="0.3">
      <c r="B2088" s="14" t="s">
        <v>38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0</v>
      </c>
      <c r="N2088" s="45">
        <v>0.70666666666666655</v>
      </c>
      <c r="O2088" s="44">
        <v>0</v>
      </c>
      <c r="P2088" s="45">
        <v>0</v>
      </c>
      <c r="Q2088" s="44">
        <v>0</v>
      </c>
      <c r="R2088" s="45">
        <v>0</v>
      </c>
      <c r="S2088" s="44">
        <v>0</v>
      </c>
      <c r="T2088" s="45">
        <v>0</v>
      </c>
      <c r="U2088" s="44">
        <v>0</v>
      </c>
      <c r="V2088" s="45">
        <v>0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>SUM(E2088:AB2088)</f>
        <v>0.70666666666666655</v>
      </c>
      <c r="AE2088" s="54"/>
    </row>
    <row r="2089" spans="2:31" x14ac:dyDescent="0.3">
      <c r="B2089" s="14" t="s">
        <v>39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4.9833333333333334</v>
      </c>
      <c r="N2089" s="45">
        <v>4.7200000000000015</v>
      </c>
      <c r="O2089" s="44">
        <v>0</v>
      </c>
      <c r="P2089" s="45">
        <v>0</v>
      </c>
      <c r="Q2089" s="44">
        <v>0</v>
      </c>
      <c r="R2089" s="45">
        <v>0</v>
      </c>
      <c r="S2089" s="44">
        <v>3.5</v>
      </c>
      <c r="T2089" s="45">
        <v>15</v>
      </c>
      <c r="U2089" s="44">
        <v>7.2799999999999958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ref="AD2089:AD2150" si="586">SUM(E2089:AB2089)</f>
        <v>35.483333333333327</v>
      </c>
      <c r="AE2089" s="54"/>
    </row>
    <row r="2090" spans="2:31" x14ac:dyDescent="0.3">
      <c r="B2090" s="14" t="s">
        <v>40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0.1391666666666668</v>
      </c>
      <c r="N2090" s="45">
        <v>10.071499999999997</v>
      </c>
      <c r="O2090" s="44">
        <v>0</v>
      </c>
      <c r="P2090" s="45">
        <v>0</v>
      </c>
      <c r="Q2090" s="44">
        <v>0</v>
      </c>
      <c r="R2090" s="45">
        <v>0</v>
      </c>
      <c r="S2090" s="44">
        <v>2.6201666666666674</v>
      </c>
      <c r="T2090" s="45">
        <v>14.785999999999994</v>
      </c>
      <c r="U2090" s="44">
        <v>1.1920000000000008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86"/>
        <v>28.808833333333325</v>
      </c>
      <c r="AE2090" s="54"/>
    </row>
    <row r="2091" spans="2:31" x14ac:dyDescent="0.3">
      <c r="B2091" s="14" t="s">
        <v>41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</v>
      </c>
      <c r="N2091" s="45">
        <v>0</v>
      </c>
      <c r="O2091" s="44">
        <v>0</v>
      </c>
      <c r="P2091" s="45">
        <v>0</v>
      </c>
      <c r="Q2091" s="44">
        <v>0</v>
      </c>
      <c r="R2091" s="45">
        <v>0</v>
      </c>
      <c r="S2091" s="44">
        <v>0</v>
      </c>
      <c r="T2091" s="45">
        <v>0</v>
      </c>
      <c r="U2091" s="44">
        <v>0</v>
      </c>
      <c r="V2091" s="45">
        <v>0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86"/>
        <v>0</v>
      </c>
      <c r="AE2091" s="54"/>
    </row>
    <row r="2092" spans="2:31" x14ac:dyDescent="0.3">
      <c r="B2092" s="14" t="s">
        <v>42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3.1090000000000004</v>
      </c>
      <c r="O2092" s="44">
        <v>0</v>
      </c>
      <c r="P2092" s="45">
        <v>0</v>
      </c>
      <c r="Q2092" s="44">
        <v>0</v>
      </c>
      <c r="R2092" s="45">
        <v>0</v>
      </c>
      <c r="S2092" s="44">
        <v>1.1761666666666672</v>
      </c>
      <c r="T2092" s="45">
        <v>6.7489999999999943</v>
      </c>
      <c r="U2092" s="44">
        <v>0.68483333333333196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86"/>
        <v>11.718999999999994</v>
      </c>
      <c r="AE2092" s="54"/>
    </row>
    <row r="2093" spans="2:31" x14ac:dyDescent="0.3">
      <c r="B2093" s="14" t="s">
        <v>43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5.0200000000000031</v>
      </c>
      <c r="N2093" s="45">
        <v>31.839999999999986</v>
      </c>
      <c r="O2093" s="44">
        <v>0</v>
      </c>
      <c r="P2093" s="45">
        <v>0</v>
      </c>
      <c r="Q2093" s="44">
        <v>0</v>
      </c>
      <c r="R2093" s="45">
        <v>0</v>
      </c>
      <c r="S2093" s="44">
        <v>17.873333333333335</v>
      </c>
      <c r="T2093" s="45">
        <v>2.0799999999999983</v>
      </c>
      <c r="U2093" s="44">
        <v>8.230000000000004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86"/>
        <v>65.043333333333322</v>
      </c>
      <c r="AE2093" s="54"/>
    </row>
    <row r="2094" spans="2:31" x14ac:dyDescent="0.3">
      <c r="B2094" s="14" t="s">
        <v>44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0.35949999999999976</v>
      </c>
      <c r="N2094" s="45">
        <v>3.1685000000000003</v>
      </c>
      <c r="O2094" s="44">
        <v>0</v>
      </c>
      <c r="P2094" s="45">
        <v>0</v>
      </c>
      <c r="Q2094" s="44">
        <v>0</v>
      </c>
      <c r="R2094" s="45">
        <v>0</v>
      </c>
      <c r="S2094" s="44">
        <v>0</v>
      </c>
      <c r="T2094" s="45">
        <v>0</v>
      </c>
      <c r="U2094" s="44">
        <v>0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86"/>
        <v>3.528</v>
      </c>
      <c r="AE2094" s="54"/>
    </row>
    <row r="2095" spans="2:31" x14ac:dyDescent="0.3">
      <c r="B2095" s="14" t="s">
        <v>45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0.1186666666666668</v>
      </c>
      <c r="N2095" s="45">
        <v>0.23366666666666655</v>
      </c>
      <c r="O2095" s="44">
        <v>0</v>
      </c>
      <c r="P2095" s="45">
        <v>0</v>
      </c>
      <c r="Q2095" s="44">
        <v>0</v>
      </c>
      <c r="R2095" s="45">
        <v>0</v>
      </c>
      <c r="S2095" s="44">
        <v>2.7486666666666664</v>
      </c>
      <c r="T2095" s="45">
        <v>2.2019999999999995</v>
      </c>
      <c r="U2095" s="44">
        <v>0.26383333333333342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86"/>
        <v>5.5668333333333324</v>
      </c>
      <c r="AE2095" s="54"/>
    </row>
    <row r="2096" spans="2:31" x14ac:dyDescent="0.3">
      <c r="B2096" s="14" t="s">
        <v>46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13.468333333333335</v>
      </c>
      <c r="N2096" s="45">
        <v>6.2966666666666686</v>
      </c>
      <c r="O2096" s="44">
        <v>0</v>
      </c>
      <c r="P2096" s="45">
        <v>0</v>
      </c>
      <c r="Q2096" s="44">
        <v>0</v>
      </c>
      <c r="R2096" s="45">
        <v>0</v>
      </c>
      <c r="S2096" s="44">
        <v>3.1826666666666683</v>
      </c>
      <c r="T2096" s="45">
        <v>14.13683333333335</v>
      </c>
      <c r="U2096" s="44">
        <v>2.8050000000000002</v>
      </c>
      <c r="V2096" s="45">
        <v>0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86"/>
        <v>39.889500000000019</v>
      </c>
      <c r="AE2096" s="54"/>
    </row>
    <row r="2097" spans="2:31" x14ac:dyDescent="0.3">
      <c r="B2097" s="14" t="s">
        <v>47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6.4699999999999989</v>
      </c>
      <c r="N2097" s="45">
        <v>10.4</v>
      </c>
      <c r="O2097" s="44">
        <v>0</v>
      </c>
      <c r="P2097" s="45">
        <v>0</v>
      </c>
      <c r="Q2097" s="44">
        <v>0</v>
      </c>
      <c r="R2097" s="45">
        <v>0</v>
      </c>
      <c r="S2097" s="44">
        <v>6.0666666666666664</v>
      </c>
      <c r="T2097" s="45">
        <v>10.34</v>
      </c>
      <c r="U2097" s="44">
        <v>0.2900000000000027</v>
      </c>
      <c r="V2097" s="45">
        <v>0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86"/>
        <v>33.566666666666663</v>
      </c>
      <c r="AE2097" s="54"/>
    </row>
    <row r="2098" spans="2:31" x14ac:dyDescent="0.3">
      <c r="B2098" s="14" t="s">
        <v>48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5.7146666666666688</v>
      </c>
      <c r="N2098" s="45">
        <v>6.230666666666667</v>
      </c>
      <c r="O2098" s="44">
        <v>0</v>
      </c>
      <c r="P2098" s="45">
        <v>0</v>
      </c>
      <c r="Q2098" s="44">
        <v>0</v>
      </c>
      <c r="R2098" s="45">
        <v>0</v>
      </c>
      <c r="S2098" s="44">
        <v>2.3830000000000005</v>
      </c>
      <c r="T2098" s="45">
        <v>11.018333333333336</v>
      </c>
      <c r="U2098" s="44">
        <v>1.9760000000000002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86"/>
        <v>27.32266666666667</v>
      </c>
      <c r="AE2098" s="54"/>
    </row>
    <row r="2099" spans="2:31" x14ac:dyDescent="0.3">
      <c r="B2099" s="14" t="s">
        <v>49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3.8220000000000032</v>
      </c>
      <c r="N2099" s="45">
        <v>12.864999999999998</v>
      </c>
      <c r="O2099" s="44">
        <v>0</v>
      </c>
      <c r="P2099" s="45">
        <v>0</v>
      </c>
      <c r="Q2099" s="44">
        <v>0</v>
      </c>
      <c r="R2099" s="45">
        <v>0</v>
      </c>
      <c r="S2099" s="44">
        <v>30.611833333333337</v>
      </c>
      <c r="T2099" s="45">
        <v>68.971833333333365</v>
      </c>
      <c r="U2099" s="44">
        <v>7.3365000000000018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86"/>
        <v>123.6071666666667</v>
      </c>
      <c r="AE2099" s="54"/>
    </row>
    <row r="2100" spans="2:31" x14ac:dyDescent="0.3">
      <c r="B2100" s="14" t="s">
        <v>50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3.4065000000000003</v>
      </c>
      <c r="N2100" s="45">
        <v>2.5338333333333338</v>
      </c>
      <c r="O2100" s="44">
        <v>0</v>
      </c>
      <c r="P2100" s="45">
        <v>0</v>
      </c>
      <c r="Q2100" s="44">
        <v>0</v>
      </c>
      <c r="R2100" s="45">
        <v>0</v>
      </c>
      <c r="S2100" s="44">
        <v>5.7751666666666663</v>
      </c>
      <c r="T2100" s="45">
        <v>24.573499999999971</v>
      </c>
      <c r="U2100" s="44">
        <v>15.830833333333343</v>
      </c>
      <c r="V2100" s="45">
        <v>0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586"/>
        <v>52.119833333333318</v>
      </c>
      <c r="AE2100" s="54"/>
    </row>
    <row r="2101" spans="2:31" x14ac:dyDescent="0.3">
      <c r="B2101" s="14" t="s">
        <v>109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2.4031666666666696</v>
      </c>
      <c r="N2101" s="45">
        <v>3.3863333333333325</v>
      </c>
      <c r="O2101" s="44">
        <v>0</v>
      </c>
      <c r="P2101" s="45">
        <v>0</v>
      </c>
      <c r="Q2101" s="44">
        <v>0</v>
      </c>
      <c r="R2101" s="45">
        <v>0</v>
      </c>
      <c r="S2101" s="44">
        <v>0.37816666666666665</v>
      </c>
      <c r="T2101" s="45">
        <v>6.2596666666666696</v>
      </c>
      <c r="U2101" s="44">
        <v>2.9106666666666654</v>
      </c>
      <c r="V2101" s="45">
        <v>0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586"/>
        <v>15.338000000000005</v>
      </c>
      <c r="AE2101" s="54"/>
    </row>
    <row r="2102" spans="2:31" x14ac:dyDescent="0.3">
      <c r="B2102" s="14" t="s">
        <v>51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8.4059999999999988</v>
      </c>
      <c r="O2102" s="44">
        <v>0</v>
      </c>
      <c r="P2102" s="45">
        <v>0</v>
      </c>
      <c r="Q2102" s="44">
        <v>0</v>
      </c>
      <c r="R2102" s="45">
        <v>0</v>
      </c>
      <c r="S2102" s="44">
        <v>3.074333333333334</v>
      </c>
      <c r="T2102" s="45">
        <v>28.638833333333316</v>
      </c>
      <c r="U2102" s="44">
        <v>0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586"/>
        <v>40.119166666666651</v>
      </c>
      <c r="AE2102" s="54"/>
    </row>
    <row r="2103" spans="2:31" x14ac:dyDescent="0.3">
      <c r="B2103" s="14" t="s">
        <v>52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0.55633333333333401</v>
      </c>
      <c r="N2103" s="45">
        <v>3.4986666666666668</v>
      </c>
      <c r="O2103" s="44">
        <v>0</v>
      </c>
      <c r="P2103" s="45">
        <v>0</v>
      </c>
      <c r="Q2103" s="44">
        <v>0</v>
      </c>
      <c r="R2103" s="45">
        <v>0</v>
      </c>
      <c r="S2103" s="44">
        <v>0.65016666666666656</v>
      </c>
      <c r="T2103" s="45">
        <v>6.7433333333333341</v>
      </c>
      <c r="U2103" s="44">
        <v>0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86"/>
        <v>11.448500000000001</v>
      </c>
      <c r="AE2103" s="54"/>
    </row>
    <row r="2104" spans="2:31" x14ac:dyDescent="0.3">
      <c r="B2104" s="14" t="s">
        <v>53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18.661499999999993</v>
      </c>
      <c r="N2104" s="45">
        <v>23.805833333333332</v>
      </c>
      <c r="O2104" s="44">
        <v>0</v>
      </c>
      <c r="P2104" s="45">
        <v>0</v>
      </c>
      <c r="Q2104" s="44">
        <v>0</v>
      </c>
      <c r="R2104" s="45">
        <v>0</v>
      </c>
      <c r="S2104" s="44">
        <v>14.216000000000001</v>
      </c>
      <c r="T2104" s="45">
        <v>59.585333333333374</v>
      </c>
      <c r="U2104" s="44">
        <v>31.011000000000013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86"/>
        <v>147.27966666666671</v>
      </c>
      <c r="AE2104" s="54"/>
    </row>
    <row r="2105" spans="2:31" x14ac:dyDescent="0.3">
      <c r="B2105" s="14" t="s">
        <v>54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</v>
      </c>
      <c r="N2105" s="45">
        <v>0</v>
      </c>
      <c r="O2105" s="44">
        <v>0</v>
      </c>
      <c r="P2105" s="45">
        <v>0</v>
      </c>
      <c r="Q2105" s="44">
        <v>0</v>
      </c>
      <c r="R2105" s="45">
        <v>0</v>
      </c>
      <c r="S2105" s="44">
        <v>0</v>
      </c>
      <c r="T2105" s="45">
        <v>0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86"/>
        <v>0</v>
      </c>
      <c r="AE2105" s="54"/>
    </row>
    <row r="2106" spans="2:31" x14ac:dyDescent="0.3">
      <c r="B2106" s="4" t="s">
        <v>55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22.924333333333337</v>
      </c>
      <c r="N2106" s="45">
        <v>9.2291666666666661</v>
      </c>
      <c r="O2106" s="44">
        <v>0</v>
      </c>
      <c r="P2106" s="45">
        <v>0</v>
      </c>
      <c r="Q2106" s="44">
        <v>0</v>
      </c>
      <c r="R2106" s="45">
        <v>0</v>
      </c>
      <c r="S2106" s="44">
        <v>5.8658333333333337</v>
      </c>
      <c r="T2106" s="45">
        <v>24.24349999999999</v>
      </c>
      <c r="U2106" s="44">
        <v>4.3313333333333297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86"/>
        <v>66.594166666666652</v>
      </c>
      <c r="AE2106" s="54"/>
    </row>
    <row r="2107" spans="2:31" x14ac:dyDescent="0.3">
      <c r="B2107" s="4" t="s">
        <v>56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12.840500000000002</v>
      </c>
      <c r="N2107" s="45">
        <v>12.404500000000002</v>
      </c>
      <c r="O2107" s="44">
        <v>0</v>
      </c>
      <c r="P2107" s="45">
        <v>0</v>
      </c>
      <c r="Q2107" s="44">
        <v>0</v>
      </c>
      <c r="R2107" s="45">
        <v>0</v>
      </c>
      <c r="S2107" s="44">
        <v>7.495333333333333</v>
      </c>
      <c r="T2107" s="45">
        <v>31.763333333333346</v>
      </c>
      <c r="U2107" s="44">
        <v>10.302833333333334</v>
      </c>
      <c r="V2107" s="45">
        <v>0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 t="shared" si="586"/>
        <v>74.806500000000028</v>
      </c>
      <c r="AE2107" s="54"/>
    </row>
    <row r="2108" spans="2:31" x14ac:dyDescent="0.3">
      <c r="B2108" s="4" t="s">
        <v>110</v>
      </c>
      <c r="C2108" s="4"/>
      <c r="D2108" s="4"/>
      <c r="E2108" s="44">
        <v>0</v>
      </c>
      <c r="F2108" s="45">
        <v>0</v>
      </c>
      <c r="G2108" s="44">
        <v>0</v>
      </c>
      <c r="H2108" s="45">
        <v>0</v>
      </c>
      <c r="I2108" s="44">
        <v>0</v>
      </c>
      <c r="J2108" s="45">
        <v>0</v>
      </c>
      <c r="K2108" s="44">
        <v>0</v>
      </c>
      <c r="L2108" s="45">
        <v>0</v>
      </c>
      <c r="M2108" s="44">
        <v>7.3669999999999982</v>
      </c>
      <c r="N2108" s="45">
        <v>9.8249999999999993</v>
      </c>
      <c r="O2108" s="44">
        <v>0</v>
      </c>
      <c r="P2108" s="45">
        <v>0</v>
      </c>
      <c r="Q2108" s="44">
        <v>0</v>
      </c>
      <c r="R2108" s="45">
        <v>0</v>
      </c>
      <c r="S2108" s="44">
        <v>8.3095000000000017</v>
      </c>
      <c r="T2108" s="45">
        <v>35.95750000000001</v>
      </c>
      <c r="U2108" s="44">
        <v>10.590333333333341</v>
      </c>
      <c r="V2108" s="45">
        <v>0</v>
      </c>
      <c r="W2108" s="44">
        <v>0</v>
      </c>
      <c r="X2108" s="45">
        <v>0</v>
      </c>
      <c r="Y2108" s="44">
        <v>0</v>
      </c>
      <c r="Z2108" s="45">
        <v>0</v>
      </c>
      <c r="AA2108" s="44">
        <v>0</v>
      </c>
      <c r="AB2108" s="45">
        <v>0</v>
      </c>
      <c r="AC2108" s="54"/>
      <c r="AD2108" s="55">
        <f t="shared" si="586"/>
        <v>72.049333333333351</v>
      </c>
      <c r="AE2108" s="54"/>
    </row>
    <row r="2109" spans="2:31" x14ac:dyDescent="0.3">
      <c r="B2109" s="4" t="s">
        <v>57</v>
      </c>
      <c r="C2109" s="4"/>
      <c r="D2109" s="4"/>
      <c r="E2109" s="44">
        <v>0</v>
      </c>
      <c r="F2109" s="45">
        <v>0</v>
      </c>
      <c r="G2109" s="44">
        <v>0</v>
      </c>
      <c r="H2109" s="45">
        <v>0</v>
      </c>
      <c r="I2109" s="44">
        <v>0</v>
      </c>
      <c r="J2109" s="45">
        <v>0</v>
      </c>
      <c r="K2109" s="44">
        <v>0</v>
      </c>
      <c r="L2109" s="45">
        <v>0</v>
      </c>
      <c r="M2109" s="44">
        <v>0.1654999999999997</v>
      </c>
      <c r="N2109" s="45">
        <v>1.1488333333333336</v>
      </c>
      <c r="O2109" s="44">
        <v>0</v>
      </c>
      <c r="P2109" s="45">
        <v>0</v>
      </c>
      <c r="Q2109" s="44">
        <v>0</v>
      </c>
      <c r="R2109" s="45">
        <v>0</v>
      </c>
      <c r="S2109" s="44">
        <v>0.23299999999999971</v>
      </c>
      <c r="T2109" s="45">
        <v>2.4125000000000014</v>
      </c>
      <c r="U2109" s="44">
        <v>0</v>
      </c>
      <c r="V2109" s="45">
        <v>0</v>
      </c>
      <c r="W2109" s="44">
        <v>0</v>
      </c>
      <c r="X2109" s="45">
        <v>0</v>
      </c>
      <c r="Y2109" s="44">
        <v>0</v>
      </c>
      <c r="Z2109" s="45">
        <v>0</v>
      </c>
      <c r="AA2109" s="44">
        <v>0</v>
      </c>
      <c r="AB2109" s="45">
        <v>0</v>
      </c>
      <c r="AC2109" s="54"/>
      <c r="AD2109" s="55">
        <f t="shared" si="586"/>
        <v>3.9598333333333344</v>
      </c>
      <c r="AE2109" s="54"/>
    </row>
    <row r="2110" spans="2:31" x14ac:dyDescent="0.3">
      <c r="B2110" s="4" t="s">
        <v>58</v>
      </c>
      <c r="C2110" s="4"/>
      <c r="D2110" s="4"/>
      <c r="E2110" s="44">
        <v>0</v>
      </c>
      <c r="F2110" s="45">
        <v>0</v>
      </c>
      <c r="G2110" s="44">
        <v>0</v>
      </c>
      <c r="H2110" s="45">
        <v>0</v>
      </c>
      <c r="I2110" s="44">
        <v>0</v>
      </c>
      <c r="J2110" s="45">
        <v>0</v>
      </c>
      <c r="K2110" s="44">
        <v>0</v>
      </c>
      <c r="L2110" s="45">
        <v>0</v>
      </c>
      <c r="M2110" s="44">
        <v>2.7496666666666658</v>
      </c>
      <c r="N2110" s="45">
        <v>14.988999999999999</v>
      </c>
      <c r="O2110" s="44">
        <v>0</v>
      </c>
      <c r="P2110" s="45">
        <v>0</v>
      </c>
      <c r="Q2110" s="44">
        <v>0</v>
      </c>
      <c r="R2110" s="45">
        <v>0</v>
      </c>
      <c r="S2110" s="44">
        <v>10.610333333333333</v>
      </c>
      <c r="T2110" s="45">
        <v>5.0599223600000016</v>
      </c>
      <c r="U2110" s="44">
        <v>21.026833333333332</v>
      </c>
      <c r="V2110" s="45">
        <v>0</v>
      </c>
      <c r="W2110" s="44">
        <v>0</v>
      </c>
      <c r="X2110" s="45">
        <v>0</v>
      </c>
      <c r="Y2110" s="44">
        <v>0</v>
      </c>
      <c r="Z2110" s="45">
        <v>0</v>
      </c>
      <c r="AA2110" s="44">
        <v>0</v>
      </c>
      <c r="AB2110" s="45">
        <v>0</v>
      </c>
      <c r="AC2110" s="54"/>
      <c r="AD2110" s="55">
        <f t="shared" si="586"/>
        <v>54.435755693333334</v>
      </c>
      <c r="AE2110" s="54"/>
    </row>
    <row r="2111" spans="2:31" x14ac:dyDescent="0.3">
      <c r="B2111" s="4" t="s">
        <v>111</v>
      </c>
      <c r="C2111" s="4"/>
      <c r="D2111" s="4"/>
      <c r="E2111" s="44">
        <v>0</v>
      </c>
      <c r="F2111" s="45">
        <v>0</v>
      </c>
      <c r="G2111" s="44">
        <v>0</v>
      </c>
      <c r="H2111" s="45">
        <v>0</v>
      </c>
      <c r="I2111" s="44">
        <v>0</v>
      </c>
      <c r="J2111" s="45">
        <v>0</v>
      </c>
      <c r="K2111" s="44">
        <v>0</v>
      </c>
      <c r="L2111" s="45">
        <v>0</v>
      </c>
      <c r="M2111" s="44">
        <v>1.527166666666667</v>
      </c>
      <c r="N2111" s="45">
        <v>2.2878333333333338</v>
      </c>
      <c r="O2111" s="44">
        <v>0</v>
      </c>
      <c r="P2111" s="45">
        <v>0</v>
      </c>
      <c r="Q2111" s="44">
        <v>0</v>
      </c>
      <c r="R2111" s="45">
        <v>0</v>
      </c>
      <c r="S2111" s="44">
        <v>0.75816666666666677</v>
      </c>
      <c r="T2111" s="45">
        <v>4.7851666666666679</v>
      </c>
      <c r="U2111" s="44">
        <v>0.90750000000000108</v>
      </c>
      <c r="V2111" s="45">
        <v>0</v>
      </c>
      <c r="W2111" s="44">
        <v>0</v>
      </c>
      <c r="X2111" s="45">
        <v>0</v>
      </c>
      <c r="Y2111" s="44">
        <v>0</v>
      </c>
      <c r="Z2111" s="45">
        <v>0</v>
      </c>
      <c r="AA2111" s="44">
        <v>0</v>
      </c>
      <c r="AB2111" s="45">
        <v>0</v>
      </c>
      <c r="AC2111" s="54"/>
      <c r="AD2111" s="55">
        <f t="shared" si="586"/>
        <v>10.265833333333335</v>
      </c>
      <c r="AE2111" s="54"/>
    </row>
    <row r="2112" spans="2:31" x14ac:dyDescent="0.3">
      <c r="B2112" s="4" t="s">
        <v>59</v>
      </c>
      <c r="C2112" s="4"/>
      <c r="D2112" s="4"/>
      <c r="E2112" s="44">
        <v>0</v>
      </c>
      <c r="F2112" s="45">
        <v>0</v>
      </c>
      <c r="G2112" s="44">
        <v>0</v>
      </c>
      <c r="H2112" s="45">
        <v>0</v>
      </c>
      <c r="I2112" s="44">
        <v>0</v>
      </c>
      <c r="J2112" s="45">
        <v>0</v>
      </c>
      <c r="K2112" s="44">
        <v>0</v>
      </c>
      <c r="L2112" s="45">
        <v>0</v>
      </c>
      <c r="M2112" s="44">
        <v>0</v>
      </c>
      <c r="N2112" s="45">
        <v>0</v>
      </c>
      <c r="O2112" s="44">
        <v>0</v>
      </c>
      <c r="P2112" s="45">
        <v>0</v>
      </c>
      <c r="Q2112" s="44">
        <v>0</v>
      </c>
      <c r="R2112" s="45">
        <v>0</v>
      </c>
      <c r="S2112" s="44">
        <v>0.23766666666666686</v>
      </c>
      <c r="T2112" s="45">
        <v>0.19249999999999984</v>
      </c>
      <c r="U2112" s="44">
        <v>0</v>
      </c>
      <c r="V2112" s="45">
        <v>0</v>
      </c>
      <c r="W2112" s="44">
        <v>0</v>
      </c>
      <c r="X2112" s="45">
        <v>0</v>
      </c>
      <c r="Y2112" s="44">
        <v>0</v>
      </c>
      <c r="Z2112" s="45">
        <v>0</v>
      </c>
      <c r="AA2112" s="44">
        <v>0</v>
      </c>
      <c r="AB2112" s="45">
        <v>0</v>
      </c>
      <c r="AC2112" s="54"/>
      <c r="AD2112" s="55">
        <f t="shared" si="586"/>
        <v>0.4301666666666667</v>
      </c>
      <c r="AE2112" s="54"/>
    </row>
    <row r="2113" spans="2:31" x14ac:dyDescent="0.3">
      <c r="B2113" s="4" t="s">
        <v>60</v>
      </c>
      <c r="C2113" s="4"/>
      <c r="D2113" s="4"/>
      <c r="E2113" s="44">
        <v>0</v>
      </c>
      <c r="F2113" s="45">
        <v>0</v>
      </c>
      <c r="G2113" s="44">
        <v>0</v>
      </c>
      <c r="H2113" s="45">
        <v>0</v>
      </c>
      <c r="I2113" s="44">
        <v>0</v>
      </c>
      <c r="J2113" s="45">
        <v>0</v>
      </c>
      <c r="K2113" s="44">
        <v>0</v>
      </c>
      <c r="L2113" s="45">
        <v>0</v>
      </c>
      <c r="M2113" s="44">
        <v>0.43733333333333346</v>
      </c>
      <c r="N2113" s="45">
        <v>0</v>
      </c>
      <c r="O2113" s="44">
        <v>0</v>
      </c>
      <c r="P2113" s="45">
        <v>0</v>
      </c>
      <c r="Q2113" s="44">
        <v>0</v>
      </c>
      <c r="R2113" s="45">
        <v>0</v>
      </c>
      <c r="S2113" s="44">
        <v>0</v>
      </c>
      <c r="T2113" s="45">
        <v>0</v>
      </c>
      <c r="U2113" s="44">
        <v>0</v>
      </c>
      <c r="V2113" s="45">
        <v>0</v>
      </c>
      <c r="W2113" s="44">
        <v>0</v>
      </c>
      <c r="X2113" s="45">
        <v>0</v>
      </c>
      <c r="Y2113" s="44">
        <v>0</v>
      </c>
      <c r="Z2113" s="45">
        <v>0</v>
      </c>
      <c r="AA2113" s="44">
        <v>0</v>
      </c>
      <c r="AB2113" s="45">
        <v>0</v>
      </c>
      <c r="AC2113" s="54"/>
      <c r="AD2113" s="55">
        <f t="shared" si="586"/>
        <v>0.43733333333333346</v>
      </c>
      <c r="AE2113" s="54"/>
    </row>
    <row r="2114" spans="2:31" x14ac:dyDescent="0.3">
      <c r="B2114" s="4" t="s">
        <v>61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0</v>
      </c>
      <c r="N2114" s="45">
        <v>2.8820000000000032</v>
      </c>
      <c r="O2114" s="44">
        <v>0</v>
      </c>
      <c r="P2114" s="45">
        <v>0</v>
      </c>
      <c r="Q2114" s="44">
        <v>0</v>
      </c>
      <c r="R2114" s="45">
        <v>0</v>
      </c>
      <c r="S2114" s="44">
        <v>5.4991666666666656</v>
      </c>
      <c r="T2114" s="45">
        <v>0.38983333333333242</v>
      </c>
      <c r="U2114" s="44">
        <v>0.56033333333333324</v>
      </c>
      <c r="V2114" s="45">
        <v>0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4"/>
      <c r="AD2114" s="55">
        <f t="shared" si="586"/>
        <v>9.3313333333333333</v>
      </c>
      <c r="AE2114" s="54"/>
    </row>
    <row r="2115" spans="2:31" x14ac:dyDescent="0.3">
      <c r="B2115" s="4" t="s">
        <v>62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4.3486666666666656</v>
      </c>
      <c r="N2115" s="45">
        <v>3.5738333333333343</v>
      </c>
      <c r="O2115" s="44">
        <v>0</v>
      </c>
      <c r="P2115" s="45">
        <v>0</v>
      </c>
      <c r="Q2115" s="44">
        <v>0</v>
      </c>
      <c r="R2115" s="45">
        <v>0</v>
      </c>
      <c r="S2115" s="44">
        <v>1.6626666666666667</v>
      </c>
      <c r="T2115" s="45">
        <v>4.5418333333333312</v>
      </c>
      <c r="U2115" s="44">
        <v>0.17083333333333309</v>
      </c>
      <c r="V2115" s="45">
        <v>0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 t="shared" si="586"/>
        <v>14.29783333333333</v>
      </c>
      <c r="AE2115" s="54"/>
    </row>
    <row r="2116" spans="2:31" x14ac:dyDescent="0.3">
      <c r="B2116" s="4" t="s">
        <v>63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13.704999999999993</v>
      </c>
      <c r="N2116" s="45">
        <v>11.109166666666669</v>
      </c>
      <c r="O2116" s="44">
        <v>0</v>
      </c>
      <c r="P2116" s="45">
        <v>0</v>
      </c>
      <c r="Q2116" s="44">
        <v>0</v>
      </c>
      <c r="R2116" s="45">
        <v>0</v>
      </c>
      <c r="S2116" s="44">
        <v>0</v>
      </c>
      <c r="T2116" s="45">
        <v>6.6666666666653405E-4</v>
      </c>
      <c r="U2116" s="44">
        <v>7.3410000000000037</v>
      </c>
      <c r="V2116" s="45">
        <v>0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si="586"/>
        <v>32.155833333333334</v>
      </c>
      <c r="AE2116" s="54"/>
    </row>
    <row r="2117" spans="2:31" x14ac:dyDescent="0.3">
      <c r="B2117" s="4" t="s">
        <v>64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0.1915000000000002</v>
      </c>
      <c r="N2117" s="45">
        <v>0.28666666666666707</v>
      </c>
      <c r="O2117" s="44">
        <v>0</v>
      </c>
      <c r="P2117" s="45">
        <v>0</v>
      </c>
      <c r="Q2117" s="44">
        <v>0</v>
      </c>
      <c r="R2117" s="45">
        <v>0</v>
      </c>
      <c r="S2117" s="44">
        <v>0.2306666666666666</v>
      </c>
      <c r="T2117" s="45">
        <v>0.10450000000000018</v>
      </c>
      <c r="U2117" s="44">
        <v>0.18233333333333354</v>
      </c>
      <c r="V2117" s="45">
        <v>0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6"/>
        <v>0.99566666666666759</v>
      </c>
      <c r="AE2117" s="54"/>
    </row>
    <row r="2118" spans="2:31" x14ac:dyDescent="0.3">
      <c r="B2118" s="4" t="s">
        <v>112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0.10650000000000001</v>
      </c>
      <c r="N2118" s="45">
        <v>2.8238333333333325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5.5909999999999966</v>
      </c>
      <c r="U2118" s="44">
        <v>0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6"/>
        <v>8.5213333333333292</v>
      </c>
      <c r="AE2118" s="54"/>
    </row>
    <row r="2119" spans="2:31" x14ac:dyDescent="0.3">
      <c r="B2119" s="4" t="s">
        <v>65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6.9013333333333273</v>
      </c>
      <c r="N2119" s="45">
        <v>6.1800000000000006</v>
      </c>
      <c r="O2119" s="44">
        <v>0</v>
      </c>
      <c r="P2119" s="45">
        <v>0</v>
      </c>
      <c r="Q2119" s="44">
        <v>0</v>
      </c>
      <c r="R2119" s="45">
        <v>0</v>
      </c>
      <c r="S2119" s="44">
        <v>4.057833333333333</v>
      </c>
      <c r="T2119" s="45">
        <v>17.294333333333316</v>
      </c>
      <c r="U2119" s="44">
        <v>7.5730000000000013</v>
      </c>
      <c r="V2119" s="45">
        <v>0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6"/>
        <v>42.006499999999981</v>
      </c>
      <c r="AE2119" s="54"/>
    </row>
    <row r="2120" spans="2:31" x14ac:dyDescent="0.3">
      <c r="B2120" s="4" t="s">
        <v>66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6"/>
        <v>0</v>
      </c>
      <c r="AE2120" s="54"/>
    </row>
    <row r="2121" spans="2:31" x14ac:dyDescent="0.3">
      <c r="B2121" s="4" t="s">
        <v>67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6.7166666666666625E-2</v>
      </c>
      <c r="N2121" s="45">
        <v>0.23166666666666674</v>
      </c>
      <c r="O2121" s="44">
        <v>0</v>
      </c>
      <c r="P2121" s="45">
        <v>0</v>
      </c>
      <c r="Q2121" s="44">
        <v>0</v>
      </c>
      <c r="R2121" s="45">
        <v>0</v>
      </c>
      <c r="S2121" s="44">
        <v>0.27700000000000036</v>
      </c>
      <c r="T2121" s="45">
        <v>0.73583333333333412</v>
      </c>
      <c r="U2121" s="44">
        <v>0.40800000000000025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6"/>
        <v>1.7196666666666682</v>
      </c>
      <c r="AE2121" s="54"/>
    </row>
    <row r="2122" spans="2:31" x14ac:dyDescent="0.3">
      <c r="B2122" s="4" t="s">
        <v>68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0</v>
      </c>
      <c r="N2122" s="45">
        <v>0</v>
      </c>
      <c r="O2122" s="44">
        <v>0</v>
      </c>
      <c r="P2122" s="45">
        <v>0</v>
      </c>
      <c r="Q2122" s="44">
        <v>0</v>
      </c>
      <c r="R2122" s="45">
        <v>0</v>
      </c>
      <c r="S2122" s="44">
        <v>10.127500000000007</v>
      </c>
      <c r="T2122" s="45">
        <v>0</v>
      </c>
      <c r="U2122" s="44">
        <v>0</v>
      </c>
      <c r="V2122" s="45">
        <v>0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6"/>
        <v>10.127500000000007</v>
      </c>
      <c r="AE2122" s="54"/>
    </row>
    <row r="2123" spans="2:31" x14ac:dyDescent="0.3">
      <c r="B2123" s="4" t="s">
        <v>69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3.8716666666666679</v>
      </c>
      <c r="N2123" s="45">
        <v>4.3101666666666656</v>
      </c>
      <c r="O2123" s="44">
        <v>0</v>
      </c>
      <c r="P2123" s="45">
        <v>0</v>
      </c>
      <c r="Q2123" s="44">
        <v>0</v>
      </c>
      <c r="R2123" s="45">
        <v>0</v>
      </c>
      <c r="S2123" s="44">
        <v>0.51766666666666705</v>
      </c>
      <c r="T2123" s="45">
        <v>6.6463333333333372</v>
      </c>
      <c r="U2123" s="44">
        <v>7.6171666666666642</v>
      </c>
      <c r="V2123" s="45">
        <v>0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6"/>
        <v>22.963000000000001</v>
      </c>
      <c r="AE2123" s="54"/>
    </row>
    <row r="2124" spans="2:31" x14ac:dyDescent="0.3">
      <c r="B2124" s="4" t="s">
        <v>70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14.282500000000001</v>
      </c>
      <c r="N2124" s="45">
        <v>6.5046666666666644</v>
      </c>
      <c r="O2124" s="44">
        <v>0</v>
      </c>
      <c r="P2124" s="45">
        <v>0</v>
      </c>
      <c r="Q2124" s="44">
        <v>0</v>
      </c>
      <c r="R2124" s="45">
        <v>0</v>
      </c>
      <c r="S2124" s="44">
        <v>3.2884999999999986</v>
      </c>
      <c r="T2124" s="45">
        <v>14.74</v>
      </c>
      <c r="U2124" s="44">
        <v>8.0818333333333285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6"/>
        <v>46.897499999999994</v>
      </c>
      <c r="AE2124" s="54"/>
    </row>
    <row r="2125" spans="2:31" x14ac:dyDescent="0.3">
      <c r="B2125" s="4" t="s">
        <v>71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0.81016666666666726</v>
      </c>
      <c r="N2125" s="45">
        <v>0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0</v>
      </c>
      <c r="U2125" s="44">
        <v>0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6"/>
        <v>0.81016666666666726</v>
      </c>
      <c r="AE2125" s="54"/>
    </row>
    <row r="2126" spans="2:31" x14ac:dyDescent="0.3">
      <c r="B2126" s="4" t="s">
        <v>72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6"/>
        <v>0</v>
      </c>
      <c r="AE2126" s="54"/>
    </row>
    <row r="2127" spans="2:31" x14ac:dyDescent="0.3">
      <c r="B2127" s="4" t="s">
        <v>73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4.5995000000000008</v>
      </c>
      <c r="N2127" s="45">
        <v>0</v>
      </c>
      <c r="O2127" s="44">
        <v>0</v>
      </c>
      <c r="P2127" s="45">
        <v>0</v>
      </c>
      <c r="Q2127" s="44">
        <v>0</v>
      </c>
      <c r="R2127" s="45">
        <v>0</v>
      </c>
      <c r="S2127" s="44">
        <v>0</v>
      </c>
      <c r="T2127" s="45">
        <v>0</v>
      </c>
      <c r="U2127" s="44">
        <v>2.9934999999999992</v>
      </c>
      <c r="V2127" s="45">
        <v>0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6"/>
        <v>7.593</v>
      </c>
      <c r="AE2127" s="54"/>
    </row>
    <row r="2128" spans="2:31" x14ac:dyDescent="0.3">
      <c r="B2128" s="4" t="s">
        <v>74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0.19883333333333317</v>
      </c>
      <c r="N2128" s="45">
        <v>1.171666666666666</v>
      </c>
      <c r="O2128" s="44">
        <v>0</v>
      </c>
      <c r="P2128" s="45">
        <v>0</v>
      </c>
      <c r="Q2128" s="44">
        <v>0</v>
      </c>
      <c r="R2128" s="45">
        <v>0</v>
      </c>
      <c r="S2128" s="44">
        <v>0.76216666666666588</v>
      </c>
      <c r="T2128" s="45">
        <v>2.8978333333333368</v>
      </c>
      <c r="U2128" s="44">
        <v>0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6"/>
        <v>5.0305000000000017</v>
      </c>
      <c r="AE2128" s="54"/>
    </row>
    <row r="2129" spans="2:31" x14ac:dyDescent="0.3">
      <c r="B2129" s="4" t="s">
        <v>75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0.16383333333333319</v>
      </c>
      <c r="N2129" s="45">
        <v>12.356</v>
      </c>
      <c r="O2129" s="44">
        <v>0</v>
      </c>
      <c r="P2129" s="45">
        <v>0</v>
      </c>
      <c r="Q2129" s="44">
        <v>0</v>
      </c>
      <c r="R2129" s="45">
        <v>0</v>
      </c>
      <c r="S2129" s="44">
        <v>19.795000000000002</v>
      </c>
      <c r="T2129" s="45">
        <v>8.6554999999999964</v>
      </c>
      <c r="U2129" s="44">
        <v>4.9390000000000009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6"/>
        <v>45.909333333333329</v>
      </c>
      <c r="AE2129" s="54"/>
    </row>
    <row r="2130" spans="2:31" x14ac:dyDescent="0.3">
      <c r="B2130" s="4" t="s">
        <v>76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5.6211666666666655</v>
      </c>
      <c r="N2130" s="45">
        <v>2.6893333333333298</v>
      </c>
      <c r="O2130" s="44">
        <v>0</v>
      </c>
      <c r="P2130" s="45">
        <v>0</v>
      </c>
      <c r="Q2130" s="44">
        <v>0</v>
      </c>
      <c r="R2130" s="45">
        <v>0</v>
      </c>
      <c r="S2130" s="44">
        <v>1.2368333333333321</v>
      </c>
      <c r="T2130" s="45">
        <v>7.3276666666666621</v>
      </c>
      <c r="U2130" s="44">
        <v>3.2633333333333328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6"/>
        <v>20.138333333333321</v>
      </c>
      <c r="AE2130" s="54"/>
    </row>
    <row r="2131" spans="2:31" x14ac:dyDescent="0.3">
      <c r="B2131" s="4" t="s">
        <v>77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0.74966666666666681</v>
      </c>
      <c r="N2131" s="45">
        <v>0.13799999999999979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0.23333333333333334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6"/>
        <v>1.121</v>
      </c>
      <c r="AE2131" s="54"/>
    </row>
    <row r="2132" spans="2:31" x14ac:dyDescent="0.3">
      <c r="B2132" s="4" t="s">
        <v>78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0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6"/>
        <v>0</v>
      </c>
      <c r="AE2132" s="54"/>
    </row>
    <row r="2133" spans="2:31" x14ac:dyDescent="0.3">
      <c r="B2133" s="4" t="s">
        <v>79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0.77999999999999969</v>
      </c>
      <c r="N2133" s="45">
        <v>4.3886666666666674</v>
      </c>
      <c r="O2133" s="44">
        <v>0</v>
      </c>
      <c r="P2133" s="45">
        <v>0</v>
      </c>
      <c r="Q2133" s="44">
        <v>0</v>
      </c>
      <c r="R2133" s="45">
        <v>0</v>
      </c>
      <c r="S2133" s="44">
        <v>1.1329999999999998</v>
      </c>
      <c r="T2133" s="45">
        <v>2.7733333333333317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6"/>
        <v>9.0749999999999993</v>
      </c>
      <c r="AE2133" s="54"/>
    </row>
    <row r="2134" spans="2:31" x14ac:dyDescent="0.3">
      <c r="B2134" s="4" t="s">
        <v>80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2.4216666666666664</v>
      </c>
      <c r="N2134" s="45">
        <v>2.6441666666666674</v>
      </c>
      <c r="O2134" s="44">
        <v>0</v>
      </c>
      <c r="P2134" s="45">
        <v>0</v>
      </c>
      <c r="Q2134" s="44">
        <v>0</v>
      </c>
      <c r="R2134" s="45">
        <v>0</v>
      </c>
      <c r="S2134" s="44">
        <v>0.65366666666666662</v>
      </c>
      <c r="T2134" s="45">
        <v>2.058333333333334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6"/>
        <v>7.7778333333333336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6"/>
        <v>0</v>
      </c>
      <c r="AE2135" s="54"/>
    </row>
    <row r="2136" spans="2:31" x14ac:dyDescent="0.3">
      <c r="B2136" s="4" t="s">
        <v>97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11.580333333333332</v>
      </c>
      <c r="N2136" s="45">
        <v>15.801833333333329</v>
      </c>
      <c r="O2136" s="44">
        <v>0</v>
      </c>
      <c r="P2136" s="45">
        <v>0</v>
      </c>
      <c r="Q2136" s="44">
        <v>0</v>
      </c>
      <c r="R2136" s="45">
        <v>0</v>
      </c>
      <c r="S2136" s="44">
        <v>11.083666666666668</v>
      </c>
      <c r="T2136" s="45">
        <v>47.917166666666631</v>
      </c>
      <c r="U2136" s="44">
        <v>26.389999999999986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6"/>
        <v>112.77299999999994</v>
      </c>
      <c r="AE2136" s="54"/>
    </row>
    <row r="2137" spans="2:31" x14ac:dyDescent="0.3">
      <c r="B2137" s="4" t="s">
        <v>94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4.4391666666666625</v>
      </c>
      <c r="N2137" s="45">
        <v>0</v>
      </c>
      <c r="O2137" s="44">
        <v>0</v>
      </c>
      <c r="P2137" s="45">
        <v>0</v>
      </c>
      <c r="Q2137" s="44">
        <v>0</v>
      </c>
      <c r="R2137" s="45">
        <v>0</v>
      </c>
      <c r="S2137" s="44">
        <v>0</v>
      </c>
      <c r="T2137" s="45">
        <v>0</v>
      </c>
      <c r="U2137" s="44">
        <v>10.100499999999995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6"/>
        <v>14.539666666666658</v>
      </c>
      <c r="AE2137" s="54"/>
    </row>
    <row r="2138" spans="2:31" x14ac:dyDescent="0.3">
      <c r="B2138" s="4" t="s">
        <v>95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3.8485</v>
      </c>
      <c r="N2138" s="45">
        <v>1.281666666666667</v>
      </c>
      <c r="O2138" s="44">
        <v>0</v>
      </c>
      <c r="P2138" s="45">
        <v>0</v>
      </c>
      <c r="Q2138" s="44">
        <v>0</v>
      </c>
      <c r="R2138" s="45">
        <v>0</v>
      </c>
      <c r="S2138" s="44">
        <v>1.6323333333333341</v>
      </c>
      <c r="T2138" s="45">
        <v>16.510666666666655</v>
      </c>
      <c r="U2138" s="44">
        <v>3.2961666666666667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6"/>
        <v>26.569333333333322</v>
      </c>
      <c r="AE2138" s="54"/>
    </row>
    <row r="2139" spans="2:31" x14ac:dyDescent="0.3">
      <c r="B2139" s="4" t="s">
        <v>96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14.111333333333338</v>
      </c>
      <c r="N2139" s="45">
        <v>10.386500000000002</v>
      </c>
      <c r="O2139" s="44">
        <v>0</v>
      </c>
      <c r="P2139" s="45">
        <v>0</v>
      </c>
      <c r="Q2139" s="44">
        <v>0</v>
      </c>
      <c r="R2139" s="45">
        <v>0</v>
      </c>
      <c r="S2139" s="44">
        <v>2.4736666666666687</v>
      </c>
      <c r="T2139" s="45">
        <v>17.566166666666664</v>
      </c>
      <c r="U2139" s="44">
        <v>3.9128333333333298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6"/>
        <v>48.450500000000005</v>
      </c>
      <c r="AE2139" s="54"/>
    </row>
    <row r="2140" spans="2:31" x14ac:dyDescent="0.3">
      <c r="B2140" s="4" t="s">
        <v>102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0</v>
      </c>
      <c r="N2140" s="45">
        <v>7.0073333333333343</v>
      </c>
      <c r="O2140" s="44">
        <v>0</v>
      </c>
      <c r="P2140" s="45">
        <v>0</v>
      </c>
      <c r="Q2140" s="44">
        <v>0</v>
      </c>
      <c r="R2140" s="45">
        <v>0</v>
      </c>
      <c r="S2140" s="44">
        <v>0.69450000000000001</v>
      </c>
      <c r="T2140" s="45">
        <v>2.706166666666673</v>
      </c>
      <c r="U2140" s="44">
        <v>0</v>
      </c>
      <c r="V2140" s="45">
        <v>0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6"/>
        <v>10.408000000000007</v>
      </c>
      <c r="AE2140" s="54"/>
    </row>
    <row r="2141" spans="2:31" x14ac:dyDescent="0.3">
      <c r="B2141" s="4" t="s">
        <v>103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6"/>
        <v>0</v>
      </c>
      <c r="AE2141" s="54"/>
    </row>
    <row r="2142" spans="2:31" x14ac:dyDescent="0.3">
      <c r="B2142" s="4" t="s">
        <v>104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5.2565000000000008</v>
      </c>
      <c r="N2142" s="45">
        <v>5.2564999999999982</v>
      </c>
      <c r="O2142" s="44">
        <v>0</v>
      </c>
      <c r="P2142" s="45">
        <v>0</v>
      </c>
      <c r="Q2142" s="44">
        <v>0</v>
      </c>
      <c r="R2142" s="45">
        <v>0</v>
      </c>
      <c r="S2142" s="44">
        <v>2.2421666666666669</v>
      </c>
      <c r="T2142" s="45">
        <v>12.243499999999989</v>
      </c>
      <c r="U2142" s="44">
        <v>5.0836666666666677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6"/>
        <v>30.082333333333317</v>
      </c>
      <c r="AE2142" s="54"/>
    </row>
    <row r="2143" spans="2:31" x14ac:dyDescent="0.3">
      <c r="B2143" s="4" t="s">
        <v>113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6"/>
        <v>0</v>
      </c>
      <c r="AE2143" s="54"/>
    </row>
    <row r="2144" spans="2:31" x14ac:dyDescent="0.3">
      <c r="B2144" s="4" t="s">
        <v>115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1.3145000000000002</v>
      </c>
      <c r="N2144" s="45">
        <v>2.8535000000000008</v>
      </c>
      <c r="O2144" s="44">
        <v>0</v>
      </c>
      <c r="P2144" s="45">
        <v>0</v>
      </c>
      <c r="Q2144" s="44">
        <v>0</v>
      </c>
      <c r="R2144" s="45">
        <v>0</v>
      </c>
      <c r="S2144" s="44">
        <v>0</v>
      </c>
      <c r="T2144" s="45">
        <v>0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6"/>
        <v>4.168000000000001</v>
      </c>
      <c r="AE2144" s="54"/>
    </row>
    <row r="2145" spans="2:31" x14ac:dyDescent="0.3">
      <c r="B2145" s="4" t="s">
        <v>116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0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6"/>
        <v>0</v>
      </c>
      <c r="AE2145" s="54"/>
    </row>
    <row r="2146" spans="2:31" x14ac:dyDescent="0.3">
      <c r="B2146" s="4" t="s">
        <v>117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0.15916666666666651</v>
      </c>
      <c r="N2146" s="45">
        <v>2.0648333333333331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5.4983333333333357</v>
      </c>
      <c r="U2146" s="44">
        <v>3.4705000000000004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6"/>
        <v>11.192833333333336</v>
      </c>
      <c r="AE2146" s="54"/>
    </row>
    <row r="2147" spans="2:31" x14ac:dyDescent="0.3">
      <c r="B2147" s="4" t="s">
        <v>119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3.0666666666666682E-2</v>
      </c>
      <c r="N2147" s="45">
        <v>1.6000000000000004E-2</v>
      </c>
      <c r="O2147" s="44">
        <v>0</v>
      </c>
      <c r="P2147" s="45">
        <v>0</v>
      </c>
      <c r="Q2147" s="44">
        <v>0</v>
      </c>
      <c r="R2147" s="45">
        <v>0</v>
      </c>
      <c r="S2147" s="44">
        <v>7.0000000000000027E-3</v>
      </c>
      <c r="T2147" s="45">
        <v>4.0000000000000022E-2</v>
      </c>
      <c r="U2147" s="44">
        <v>2.6000000000000013E-2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6"/>
        <v>0.11966666666666673</v>
      </c>
      <c r="AE2147" s="54"/>
    </row>
    <row r="2148" spans="2:31" x14ac:dyDescent="0.3">
      <c r="B2148" s="4" t="s">
        <v>120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14.740000000000009</v>
      </c>
      <c r="N2148" s="45">
        <v>28.179999999999978</v>
      </c>
      <c r="O2148" s="44">
        <v>0</v>
      </c>
      <c r="P2148" s="45">
        <v>0</v>
      </c>
      <c r="Q2148" s="44">
        <v>0</v>
      </c>
      <c r="R2148" s="45">
        <v>0</v>
      </c>
      <c r="S2148" s="44">
        <v>27.539999999999992</v>
      </c>
      <c r="T2148" s="45">
        <v>52.430000000000007</v>
      </c>
      <c r="U2148" s="44">
        <v>38.78</v>
      </c>
      <c r="V2148" s="45">
        <v>0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6"/>
        <v>161.66999999999999</v>
      </c>
      <c r="AE2148" s="54"/>
    </row>
    <row r="2149" spans="2:31" x14ac:dyDescent="0.3">
      <c r="B2149" s="4" t="s">
        <v>122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5.1666666666666753E-3</v>
      </c>
      <c r="N2149" s="45">
        <v>0.83716666666666684</v>
      </c>
      <c r="O2149" s="44">
        <v>0</v>
      </c>
      <c r="P2149" s="45">
        <v>0</v>
      </c>
      <c r="Q2149" s="44">
        <v>0</v>
      </c>
      <c r="R2149" s="45">
        <v>0</v>
      </c>
      <c r="S2149" s="44">
        <v>0.42099999999999999</v>
      </c>
      <c r="T2149" s="45">
        <v>2.6358333333333315</v>
      </c>
      <c r="U2149" s="44">
        <v>0.75716666666666654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6"/>
        <v>4.6563333333333317</v>
      </c>
      <c r="AE2149" s="54"/>
    </row>
    <row r="2150" spans="2:31" x14ac:dyDescent="0.3">
      <c r="B2150" s="4" t="s">
        <v>127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67.512833333333319</v>
      </c>
      <c r="N2150" s="45">
        <v>75.946833333333345</v>
      </c>
      <c r="O2150" s="44">
        <v>0</v>
      </c>
      <c r="P2150" s="45">
        <v>0</v>
      </c>
      <c r="Q2150" s="44">
        <v>0</v>
      </c>
      <c r="R2150" s="45">
        <v>0</v>
      </c>
      <c r="S2150" s="44">
        <v>57.766000000000005</v>
      </c>
      <c r="T2150" s="45">
        <v>192.02350000000004</v>
      </c>
      <c r="U2150" s="44">
        <v>80.576000000000008</v>
      </c>
      <c r="V2150" s="45">
        <v>0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6"/>
        <v>473.82516666666675</v>
      </c>
      <c r="AE2150" s="54"/>
    </row>
    <row r="2151" spans="2:31" x14ac:dyDescent="0.3">
      <c r="B2151" s="4" t="s">
        <v>301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5.9236666666666666</v>
      </c>
      <c r="N2151" s="45">
        <v>5.1574999999999998</v>
      </c>
      <c r="O2151" s="44">
        <v>0</v>
      </c>
      <c r="P2151" s="45">
        <v>0</v>
      </c>
      <c r="Q2151" s="44">
        <v>0</v>
      </c>
      <c r="R2151" s="45">
        <v>0</v>
      </c>
      <c r="S2151" s="44">
        <v>1.8736666666666666</v>
      </c>
      <c r="T2151" s="45">
        <v>6.5299999999999905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>SUM(E2151:AB2151)</f>
        <v>19.484833333333324</v>
      </c>
      <c r="AE2151" s="54"/>
    </row>
    <row r="2152" spans="2:31" x14ac:dyDescent="0.3">
      <c r="B2152" s="4" t="s">
        <v>302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2.2201666666666666</v>
      </c>
      <c r="N2152" s="45">
        <v>9.9269999999999978</v>
      </c>
      <c r="O2152" s="44">
        <v>0</v>
      </c>
      <c r="P2152" s="45">
        <v>0</v>
      </c>
      <c r="Q2152" s="44">
        <v>0</v>
      </c>
      <c r="R2152" s="45">
        <v>0</v>
      </c>
      <c r="S2152" s="44">
        <v>0</v>
      </c>
      <c r="T2152" s="45">
        <v>0</v>
      </c>
      <c r="U2152" s="44">
        <v>0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>SUM(E2152:AB2152)</f>
        <v>12.147166666666664</v>
      </c>
      <c r="AE2152" s="54"/>
    </row>
    <row r="2153" spans="2:31" x14ac:dyDescent="0.3">
      <c r="B2153" s="4" t="s">
        <v>303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ref="AD2153:AD2156" si="587">SUM(E2153:AB2153)</f>
        <v>0</v>
      </c>
      <c r="AE2153" s="54"/>
    </row>
    <row r="2154" spans="2:31" x14ac:dyDescent="0.3">
      <c r="B2154" s="4" t="s">
        <v>306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7"/>
        <v>0</v>
      </c>
      <c r="AE2154" s="54"/>
    </row>
    <row r="2155" spans="2:31" x14ac:dyDescent="0.3">
      <c r="B2155" s="4" t="s">
        <v>307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10.944500000000003</v>
      </c>
      <c r="N2155" s="45">
        <v>20.867000000000008</v>
      </c>
      <c r="O2155" s="44">
        <v>0</v>
      </c>
      <c r="P2155" s="45">
        <v>0</v>
      </c>
      <c r="Q2155" s="44">
        <v>0</v>
      </c>
      <c r="R2155" s="45">
        <v>0</v>
      </c>
      <c r="S2155" s="44">
        <v>10.685333333333334</v>
      </c>
      <c r="T2155" s="45">
        <v>42.069999999999986</v>
      </c>
      <c r="U2155" s="44">
        <v>6.787666666666671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>SUM(E2155:AB2155)</f>
        <v>91.354500000000002</v>
      </c>
      <c r="AE2155" s="54"/>
    </row>
    <row r="2156" spans="2:31" x14ac:dyDescent="0.3">
      <c r="B2156" s="4" t="s">
        <v>318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7.0666666666666822E-2</v>
      </c>
      <c r="N2156" s="45">
        <v>0</v>
      </c>
      <c r="O2156" s="44">
        <v>0</v>
      </c>
      <c r="P2156" s="45">
        <v>0</v>
      </c>
      <c r="Q2156" s="44">
        <v>0</v>
      </c>
      <c r="R2156" s="45">
        <v>0</v>
      </c>
      <c r="S2156" s="44">
        <v>0</v>
      </c>
      <c r="T2156" s="45">
        <v>0</v>
      </c>
      <c r="U2156" s="44">
        <v>0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7"/>
        <v>7.0666666666666822E-2</v>
      </c>
      <c r="AE2156" s="54"/>
    </row>
    <row r="2157" spans="2:31" x14ac:dyDescent="0.3">
      <c r="B2157" s="4" t="s">
        <v>319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>SUM(E2157:AB2157)</f>
        <v>0</v>
      </c>
      <c r="AE2157" s="54"/>
    </row>
    <row r="2158" spans="2:31" x14ac:dyDescent="0.3">
      <c r="B2158" s="12" t="s">
        <v>2</v>
      </c>
      <c r="C2158" s="12"/>
      <c r="D2158" s="12"/>
      <c r="E2158" s="13">
        <f t="shared" ref="E2158:AB2158" si="588">SUM(E2087:E2157)</f>
        <v>0</v>
      </c>
      <c r="F2158" s="13">
        <f t="shared" si="588"/>
        <v>0</v>
      </c>
      <c r="G2158" s="13">
        <f t="shared" si="588"/>
        <v>0</v>
      </c>
      <c r="H2158" s="13">
        <f t="shared" si="588"/>
        <v>0</v>
      </c>
      <c r="I2158" s="13">
        <f t="shared" si="588"/>
        <v>0</v>
      </c>
      <c r="J2158" s="13">
        <f t="shared" si="588"/>
        <v>0</v>
      </c>
      <c r="K2158" s="13">
        <f t="shared" si="588"/>
        <v>0</v>
      </c>
      <c r="L2158" s="13">
        <f t="shared" si="588"/>
        <v>0</v>
      </c>
      <c r="M2158" s="13">
        <f t="shared" si="588"/>
        <v>314.11300000000006</v>
      </c>
      <c r="N2158" s="13">
        <f t="shared" si="588"/>
        <v>428.23883333333356</v>
      </c>
      <c r="O2158" s="13">
        <f t="shared" si="588"/>
        <v>0</v>
      </c>
      <c r="P2158" s="13">
        <f t="shared" si="588"/>
        <v>0</v>
      </c>
      <c r="Q2158" s="13">
        <f t="shared" si="588"/>
        <v>0</v>
      </c>
      <c r="R2158" s="13">
        <f t="shared" si="588"/>
        <v>0</v>
      </c>
      <c r="S2158" s="13">
        <f t="shared" si="588"/>
        <v>293.55066666666664</v>
      </c>
      <c r="T2158" s="13">
        <f t="shared" si="588"/>
        <v>847.74558902666661</v>
      </c>
      <c r="U2158" s="13">
        <f t="shared" si="588"/>
        <v>349.54099999999994</v>
      </c>
      <c r="V2158" s="13">
        <f t="shared" si="588"/>
        <v>0</v>
      </c>
      <c r="W2158" s="13">
        <f t="shared" si="588"/>
        <v>0</v>
      </c>
      <c r="X2158" s="13">
        <f t="shared" si="588"/>
        <v>0</v>
      </c>
      <c r="Y2158" s="13">
        <f t="shared" si="588"/>
        <v>0</v>
      </c>
      <c r="Z2158" s="13">
        <f t="shared" si="588"/>
        <v>0</v>
      </c>
      <c r="AA2158" s="13">
        <f t="shared" si="588"/>
        <v>0</v>
      </c>
      <c r="AB2158" s="13">
        <f t="shared" si="588"/>
        <v>0</v>
      </c>
      <c r="AC2158" s="116">
        <f>SUM(AC2087:AE2157)</f>
        <v>2233.1890890266668</v>
      </c>
      <c r="AD2158" s="116"/>
      <c r="AE2158" s="116"/>
    </row>
    <row r="2159" spans="2:31" x14ac:dyDescent="0.3">
      <c r="B2159" s="14"/>
      <c r="C2159" s="15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</row>
    <row r="2160" spans="2:31" x14ac:dyDescent="0.3">
      <c r="B2160" s="14"/>
      <c r="C2160" s="15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</row>
    <row r="2161" spans="2:31" x14ac:dyDescent="0.3">
      <c r="B2161" s="8">
        <f>'Resumen-Mensual'!$AG$26</f>
        <v>45776</v>
      </c>
    </row>
    <row r="2162" spans="2:31" x14ac:dyDescent="0.3">
      <c r="B2162" s="8"/>
    </row>
    <row r="2163" spans="2:31" x14ac:dyDescent="0.3">
      <c r="B2163" s="9" t="s">
        <v>81</v>
      </c>
      <c r="C2163" s="10"/>
      <c r="D2163" s="10"/>
      <c r="E2163" s="11">
        <v>1</v>
      </c>
      <c r="F2163" s="11">
        <v>2</v>
      </c>
      <c r="G2163" s="11">
        <v>3</v>
      </c>
      <c r="H2163" s="11">
        <v>4</v>
      </c>
      <c r="I2163" s="11">
        <v>5</v>
      </c>
      <c r="J2163" s="11">
        <v>6</v>
      </c>
      <c r="K2163" s="11">
        <v>7</v>
      </c>
      <c r="L2163" s="11">
        <v>8</v>
      </c>
      <c r="M2163" s="11">
        <v>9</v>
      </c>
      <c r="N2163" s="11">
        <v>10</v>
      </c>
      <c r="O2163" s="11">
        <v>11</v>
      </c>
      <c r="P2163" s="11">
        <v>12</v>
      </c>
      <c r="Q2163" s="11">
        <v>13</v>
      </c>
      <c r="R2163" s="11">
        <v>14</v>
      </c>
      <c r="S2163" s="11">
        <v>15</v>
      </c>
      <c r="T2163" s="11">
        <v>16</v>
      </c>
      <c r="U2163" s="11">
        <v>17</v>
      </c>
      <c r="V2163" s="11">
        <v>18</v>
      </c>
      <c r="W2163" s="11">
        <v>19</v>
      </c>
      <c r="X2163" s="11">
        <v>20</v>
      </c>
      <c r="Y2163" s="11">
        <v>21</v>
      </c>
      <c r="Z2163" s="11">
        <v>22</v>
      </c>
      <c r="AA2163" s="11">
        <v>23</v>
      </c>
      <c r="AB2163" s="11">
        <v>24</v>
      </c>
      <c r="AC2163" s="99" t="s">
        <v>2</v>
      </c>
      <c r="AD2163" s="99"/>
      <c r="AE2163" s="99"/>
    </row>
    <row r="2164" spans="2:31" x14ac:dyDescent="0.3">
      <c r="B2164" s="14" t="s">
        <v>37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0</v>
      </c>
      <c r="N2164" s="45">
        <v>0</v>
      </c>
      <c r="O2164" s="44">
        <v>0</v>
      </c>
      <c r="P2164" s="45">
        <v>0</v>
      </c>
      <c r="Q2164" s="44">
        <v>0</v>
      </c>
      <c r="R2164" s="45">
        <v>0</v>
      </c>
      <c r="S2164" s="44">
        <v>0</v>
      </c>
      <c r="T2164" s="45">
        <v>0</v>
      </c>
      <c r="U2164" s="44">
        <v>0</v>
      </c>
      <c r="V2164" s="45">
        <v>0</v>
      </c>
      <c r="W2164" s="44">
        <v>0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6"/>
      <c r="AD2164" s="57">
        <f>SUM(E2164:AB2164)</f>
        <v>0</v>
      </c>
      <c r="AE2164" s="56"/>
    </row>
    <row r="2165" spans="2:31" x14ac:dyDescent="0.3">
      <c r="B2165" s="14" t="s">
        <v>38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0</v>
      </c>
      <c r="N2165" s="45">
        <v>0</v>
      </c>
      <c r="O2165" s="44">
        <v>0</v>
      </c>
      <c r="P2165" s="45">
        <v>0</v>
      </c>
      <c r="Q2165" s="44">
        <v>0</v>
      </c>
      <c r="R2165" s="45">
        <v>0</v>
      </c>
      <c r="S2165" s="44">
        <v>0</v>
      </c>
      <c r="T2165" s="45">
        <v>0</v>
      </c>
      <c r="U2165" s="44">
        <v>0</v>
      </c>
      <c r="V2165" s="45">
        <v>0</v>
      </c>
      <c r="W2165" s="44">
        <v>0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>SUM(E2165:AB2165)</f>
        <v>0</v>
      </c>
      <c r="AE2165" s="54"/>
    </row>
    <row r="2166" spans="2:31" x14ac:dyDescent="0.3">
      <c r="B2166" s="14" t="s">
        <v>39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0</v>
      </c>
      <c r="N2166" s="45">
        <v>0</v>
      </c>
      <c r="O2166" s="44">
        <v>0</v>
      </c>
      <c r="P2166" s="45">
        <v>0</v>
      </c>
      <c r="Q2166" s="44">
        <v>0</v>
      </c>
      <c r="R2166" s="45">
        <v>0</v>
      </c>
      <c r="S2166" s="44">
        <v>0</v>
      </c>
      <c r="T2166" s="45">
        <v>0</v>
      </c>
      <c r="U2166" s="44">
        <v>0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ref="AD2166:AD2227" si="589">SUM(E2166:AB2166)</f>
        <v>0</v>
      </c>
      <c r="AE2166" s="54"/>
    </row>
    <row r="2167" spans="2:31" x14ac:dyDescent="0.3">
      <c r="B2167" s="14" t="s">
        <v>40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0</v>
      </c>
      <c r="N2167" s="45">
        <v>0</v>
      </c>
      <c r="O2167" s="44">
        <v>0</v>
      </c>
      <c r="P2167" s="45">
        <v>0</v>
      </c>
      <c r="Q2167" s="44">
        <v>0</v>
      </c>
      <c r="R2167" s="45">
        <v>0</v>
      </c>
      <c r="S2167" s="44">
        <v>0</v>
      </c>
      <c r="T2167" s="45">
        <v>0</v>
      </c>
      <c r="U2167" s="44">
        <v>0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9"/>
        <v>0</v>
      </c>
      <c r="AE2167" s="54"/>
    </row>
    <row r="2168" spans="2:31" x14ac:dyDescent="0.3">
      <c r="B2168" s="14" t="s">
        <v>41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9"/>
        <v>0</v>
      </c>
      <c r="AE2168" s="54"/>
    </row>
    <row r="2169" spans="2:31" x14ac:dyDescent="0.3">
      <c r="B2169" s="14" t="s">
        <v>42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0</v>
      </c>
      <c r="O2169" s="44">
        <v>0</v>
      </c>
      <c r="P2169" s="45">
        <v>0</v>
      </c>
      <c r="Q2169" s="44">
        <v>0</v>
      </c>
      <c r="R2169" s="45">
        <v>0</v>
      </c>
      <c r="S2169" s="44">
        <v>0</v>
      </c>
      <c r="T2169" s="45">
        <v>0</v>
      </c>
      <c r="U2169" s="44">
        <v>0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9"/>
        <v>0</v>
      </c>
      <c r="AE2169" s="54"/>
    </row>
    <row r="2170" spans="2:31" x14ac:dyDescent="0.3">
      <c r="B2170" s="14" t="s">
        <v>43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9"/>
        <v>0</v>
      </c>
      <c r="AE2170" s="54"/>
    </row>
    <row r="2171" spans="2:31" x14ac:dyDescent="0.3">
      <c r="B2171" s="14" t="s">
        <v>44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0</v>
      </c>
      <c r="N2171" s="45">
        <v>0</v>
      </c>
      <c r="O2171" s="44">
        <v>0</v>
      </c>
      <c r="P2171" s="45">
        <v>0</v>
      </c>
      <c r="Q2171" s="44">
        <v>0</v>
      </c>
      <c r="R2171" s="45">
        <v>0</v>
      </c>
      <c r="S2171" s="44">
        <v>0</v>
      </c>
      <c r="T2171" s="45">
        <v>0</v>
      </c>
      <c r="U2171" s="44">
        <v>0</v>
      </c>
      <c r="V2171" s="45">
        <v>0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9"/>
        <v>0</v>
      </c>
      <c r="AE2171" s="54"/>
    </row>
    <row r="2172" spans="2:31" x14ac:dyDescent="0.3">
      <c r="B2172" s="14" t="s">
        <v>45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3.0739999999999998</v>
      </c>
      <c r="S2172" s="44">
        <v>0</v>
      </c>
      <c r="T2172" s="45">
        <v>0</v>
      </c>
      <c r="U2172" s="44">
        <v>0</v>
      </c>
      <c r="V2172" s="45">
        <v>4.6833333333333324E-2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9"/>
        <v>3.1208333333333331</v>
      </c>
      <c r="AE2172" s="54"/>
    </row>
    <row r="2173" spans="2:31" x14ac:dyDescent="0.3">
      <c r="B2173" s="14" t="s">
        <v>46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9"/>
        <v>0</v>
      </c>
      <c r="AE2173" s="54"/>
    </row>
    <row r="2174" spans="2:31" x14ac:dyDescent="0.3">
      <c r="B2174" s="14" t="s">
        <v>47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0</v>
      </c>
      <c r="N2174" s="45">
        <v>0</v>
      </c>
      <c r="O2174" s="44">
        <v>0</v>
      </c>
      <c r="P2174" s="45">
        <v>0</v>
      </c>
      <c r="Q2174" s="44">
        <v>0</v>
      </c>
      <c r="R2174" s="45">
        <v>0</v>
      </c>
      <c r="S2174" s="44">
        <v>0</v>
      </c>
      <c r="T2174" s="45">
        <v>0</v>
      </c>
      <c r="U2174" s="44">
        <v>0</v>
      </c>
      <c r="V2174" s="45">
        <v>0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9"/>
        <v>0</v>
      </c>
      <c r="AE2174" s="54"/>
    </row>
    <row r="2175" spans="2:31" x14ac:dyDescent="0.3">
      <c r="B2175" s="14" t="s">
        <v>48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0</v>
      </c>
      <c r="N2175" s="45">
        <v>0</v>
      </c>
      <c r="O2175" s="44">
        <v>0</v>
      </c>
      <c r="P2175" s="45">
        <v>0</v>
      </c>
      <c r="Q2175" s="44">
        <v>0</v>
      </c>
      <c r="R2175" s="45">
        <v>0</v>
      </c>
      <c r="S2175" s="44">
        <v>0</v>
      </c>
      <c r="T2175" s="45">
        <v>0</v>
      </c>
      <c r="U2175" s="44">
        <v>0</v>
      </c>
      <c r="V2175" s="45">
        <v>0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9"/>
        <v>0</v>
      </c>
      <c r="AE2175" s="54"/>
    </row>
    <row r="2176" spans="2:31" x14ac:dyDescent="0.3">
      <c r="B2176" s="14" t="s">
        <v>49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</v>
      </c>
      <c r="N2176" s="45">
        <v>0</v>
      </c>
      <c r="O2176" s="44">
        <v>0</v>
      </c>
      <c r="P2176" s="45">
        <v>0</v>
      </c>
      <c r="Q2176" s="44">
        <v>0</v>
      </c>
      <c r="R2176" s="45">
        <v>0</v>
      </c>
      <c r="S2176" s="44">
        <v>0</v>
      </c>
      <c r="T2176" s="45">
        <v>0</v>
      </c>
      <c r="U2176" s="44">
        <v>0</v>
      </c>
      <c r="V2176" s="45">
        <v>0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9"/>
        <v>0</v>
      </c>
      <c r="AE2176" s="54"/>
    </row>
    <row r="2177" spans="2:31" x14ac:dyDescent="0.3">
      <c r="B2177" s="14" t="s">
        <v>50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</v>
      </c>
      <c r="N2177" s="45">
        <v>0</v>
      </c>
      <c r="O2177" s="44">
        <v>0</v>
      </c>
      <c r="P2177" s="45">
        <v>0</v>
      </c>
      <c r="Q2177" s="44">
        <v>0</v>
      </c>
      <c r="R2177" s="45">
        <v>0</v>
      </c>
      <c r="S2177" s="44">
        <v>0</v>
      </c>
      <c r="T2177" s="45">
        <v>0</v>
      </c>
      <c r="U2177" s="44">
        <v>0</v>
      </c>
      <c r="V2177" s="45">
        <v>0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9"/>
        <v>0</v>
      </c>
      <c r="AE2177" s="54"/>
    </row>
    <row r="2178" spans="2:31" x14ac:dyDescent="0.3">
      <c r="B2178" s="14" t="s">
        <v>109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0</v>
      </c>
      <c r="N2178" s="45">
        <v>0</v>
      </c>
      <c r="O2178" s="44">
        <v>0</v>
      </c>
      <c r="P2178" s="45">
        <v>0</v>
      </c>
      <c r="Q2178" s="44">
        <v>0</v>
      </c>
      <c r="R2178" s="45">
        <v>0</v>
      </c>
      <c r="S2178" s="44">
        <v>0</v>
      </c>
      <c r="T2178" s="45">
        <v>0</v>
      </c>
      <c r="U2178" s="44">
        <v>0</v>
      </c>
      <c r="V2178" s="45">
        <v>0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 t="shared" si="589"/>
        <v>0</v>
      </c>
      <c r="AE2178" s="54"/>
    </row>
    <row r="2179" spans="2:31" x14ac:dyDescent="0.3">
      <c r="B2179" s="14" t="s">
        <v>51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0</v>
      </c>
      <c r="O2179" s="44">
        <v>0</v>
      </c>
      <c r="P2179" s="45">
        <v>0</v>
      </c>
      <c r="Q2179" s="44">
        <v>0</v>
      </c>
      <c r="R2179" s="45">
        <v>0</v>
      </c>
      <c r="S2179" s="44">
        <v>0</v>
      </c>
      <c r="T2179" s="45">
        <v>0</v>
      </c>
      <c r="U2179" s="44">
        <v>0</v>
      </c>
      <c r="V2179" s="45">
        <v>0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 t="shared" si="589"/>
        <v>0</v>
      </c>
      <c r="AE2179" s="54"/>
    </row>
    <row r="2180" spans="2:31" x14ac:dyDescent="0.3">
      <c r="B2180" s="14" t="s">
        <v>52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0.84516666666666729</v>
      </c>
      <c r="S2180" s="44">
        <v>2.7971666666666701</v>
      </c>
      <c r="T2180" s="45">
        <v>8.383166666666666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si="589"/>
        <v>12.025500000000005</v>
      </c>
      <c r="AE2180" s="54"/>
    </row>
    <row r="2181" spans="2:31" x14ac:dyDescent="0.3">
      <c r="B2181" s="14" t="s">
        <v>53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9"/>
        <v>0</v>
      </c>
      <c r="AE2181" s="54"/>
    </row>
    <row r="2182" spans="2:31" x14ac:dyDescent="0.3">
      <c r="B2182" s="14" t="s">
        <v>54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589"/>
        <v>0</v>
      </c>
      <c r="AE2182" s="54"/>
    </row>
    <row r="2183" spans="2:31" x14ac:dyDescent="0.3">
      <c r="B2183" s="4" t="s">
        <v>55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0</v>
      </c>
      <c r="O2183" s="44">
        <v>0</v>
      </c>
      <c r="P2183" s="45">
        <v>0</v>
      </c>
      <c r="Q2183" s="44">
        <v>0</v>
      </c>
      <c r="R2183" s="45">
        <v>0</v>
      </c>
      <c r="S2183" s="44">
        <v>0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9"/>
        <v>0</v>
      </c>
      <c r="AE2183" s="54"/>
    </row>
    <row r="2184" spans="2:31" x14ac:dyDescent="0.3">
      <c r="B2184" s="4" t="s">
        <v>56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0</v>
      </c>
      <c r="N2184" s="45">
        <v>0</v>
      </c>
      <c r="O2184" s="44">
        <v>0</v>
      </c>
      <c r="P2184" s="45">
        <v>0</v>
      </c>
      <c r="Q2184" s="44">
        <v>0</v>
      </c>
      <c r="R2184" s="45">
        <v>0</v>
      </c>
      <c r="S2184" s="44">
        <v>0</v>
      </c>
      <c r="T2184" s="45">
        <v>0</v>
      </c>
      <c r="U2184" s="44">
        <v>0</v>
      </c>
      <c r="V2184" s="45">
        <v>0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9"/>
        <v>0</v>
      </c>
      <c r="AE2184" s="54"/>
    </row>
    <row r="2185" spans="2:31" x14ac:dyDescent="0.3">
      <c r="B2185" s="4" t="s">
        <v>110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</v>
      </c>
      <c r="N2185" s="45">
        <v>0</v>
      </c>
      <c r="O2185" s="44">
        <v>0</v>
      </c>
      <c r="P2185" s="45">
        <v>0</v>
      </c>
      <c r="Q2185" s="44">
        <v>0</v>
      </c>
      <c r="R2185" s="45">
        <v>0</v>
      </c>
      <c r="S2185" s="44">
        <v>0</v>
      </c>
      <c r="T2185" s="45">
        <v>0</v>
      </c>
      <c r="U2185" s="44">
        <v>0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589"/>
        <v>0</v>
      </c>
      <c r="AE2185" s="54"/>
    </row>
    <row r="2186" spans="2:31" x14ac:dyDescent="0.3">
      <c r="B2186" s="4" t="s">
        <v>57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0</v>
      </c>
      <c r="N2186" s="45">
        <v>0</v>
      </c>
      <c r="O2186" s="44">
        <v>0</v>
      </c>
      <c r="P2186" s="45">
        <v>0</v>
      </c>
      <c r="Q2186" s="44">
        <v>0</v>
      </c>
      <c r="R2186" s="45">
        <v>0</v>
      </c>
      <c r="S2186" s="44">
        <v>0</v>
      </c>
      <c r="T2186" s="45">
        <v>0</v>
      </c>
      <c r="U2186" s="44">
        <v>0</v>
      </c>
      <c r="V2186" s="45">
        <v>0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589"/>
        <v>0</v>
      </c>
      <c r="AE2186" s="54"/>
    </row>
    <row r="2187" spans="2:31" x14ac:dyDescent="0.3">
      <c r="B2187" s="4" t="s">
        <v>58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0</v>
      </c>
      <c r="O2187" s="44">
        <v>0</v>
      </c>
      <c r="P2187" s="45">
        <v>0</v>
      </c>
      <c r="Q2187" s="44">
        <v>0</v>
      </c>
      <c r="R2187" s="45">
        <v>0</v>
      </c>
      <c r="S2187" s="44">
        <v>0</v>
      </c>
      <c r="T2187" s="45">
        <v>0</v>
      </c>
      <c r="U2187" s="44">
        <v>0</v>
      </c>
      <c r="V2187" s="45">
        <v>0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589"/>
        <v>0</v>
      </c>
      <c r="AE2187" s="54"/>
    </row>
    <row r="2188" spans="2:31" x14ac:dyDescent="0.3">
      <c r="B2188" s="4" t="s">
        <v>111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</v>
      </c>
      <c r="N2188" s="45">
        <v>0</v>
      </c>
      <c r="O2188" s="44">
        <v>0</v>
      </c>
      <c r="P2188" s="45">
        <v>0</v>
      </c>
      <c r="Q2188" s="44">
        <v>0</v>
      </c>
      <c r="R2188" s="45">
        <v>0</v>
      </c>
      <c r="S2188" s="44">
        <v>0</v>
      </c>
      <c r="T2188" s="45">
        <v>0</v>
      </c>
      <c r="U2188" s="44">
        <v>0</v>
      </c>
      <c r="V2188" s="45">
        <v>0</v>
      </c>
      <c r="W2188" s="44">
        <v>0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 t="shared" si="589"/>
        <v>0</v>
      </c>
      <c r="AE2188" s="54"/>
    </row>
    <row r="2189" spans="2:31" x14ac:dyDescent="0.3">
      <c r="B2189" s="4" t="s">
        <v>59</v>
      </c>
      <c r="C2189" s="4"/>
      <c r="D2189" s="4"/>
      <c r="E2189" s="44">
        <v>0</v>
      </c>
      <c r="F2189" s="45">
        <v>0</v>
      </c>
      <c r="G2189" s="44">
        <v>0</v>
      </c>
      <c r="H2189" s="45">
        <v>0</v>
      </c>
      <c r="I2189" s="44">
        <v>0</v>
      </c>
      <c r="J2189" s="45">
        <v>0</v>
      </c>
      <c r="K2189" s="44">
        <v>0</v>
      </c>
      <c r="L2189" s="45">
        <v>0</v>
      </c>
      <c r="M2189" s="44">
        <v>0</v>
      </c>
      <c r="N2189" s="45">
        <v>0</v>
      </c>
      <c r="O2189" s="44">
        <v>0</v>
      </c>
      <c r="P2189" s="45">
        <v>0</v>
      </c>
      <c r="Q2189" s="44">
        <v>0</v>
      </c>
      <c r="R2189" s="45">
        <v>0</v>
      </c>
      <c r="S2189" s="44">
        <v>0</v>
      </c>
      <c r="T2189" s="45">
        <v>0</v>
      </c>
      <c r="U2189" s="44">
        <v>0</v>
      </c>
      <c r="V2189" s="45">
        <v>0</v>
      </c>
      <c r="W2189" s="44">
        <v>0</v>
      </c>
      <c r="X2189" s="45">
        <v>0</v>
      </c>
      <c r="Y2189" s="44">
        <v>0</v>
      </c>
      <c r="Z2189" s="45">
        <v>0</v>
      </c>
      <c r="AA2189" s="44">
        <v>0</v>
      </c>
      <c r="AB2189" s="45">
        <v>0</v>
      </c>
      <c r="AC2189" s="54"/>
      <c r="AD2189" s="55">
        <f t="shared" si="589"/>
        <v>0</v>
      </c>
      <c r="AE2189" s="54"/>
    </row>
    <row r="2190" spans="2:31" x14ac:dyDescent="0.3">
      <c r="B2190" s="4" t="s">
        <v>60</v>
      </c>
      <c r="C2190" s="4"/>
      <c r="D2190" s="4"/>
      <c r="E2190" s="44">
        <v>0</v>
      </c>
      <c r="F2190" s="45">
        <v>0</v>
      </c>
      <c r="G2190" s="44">
        <v>0</v>
      </c>
      <c r="H2190" s="45">
        <v>0</v>
      </c>
      <c r="I2190" s="44">
        <v>0</v>
      </c>
      <c r="J2190" s="45">
        <v>0</v>
      </c>
      <c r="K2190" s="44">
        <v>0</v>
      </c>
      <c r="L2190" s="45">
        <v>0</v>
      </c>
      <c r="M2190" s="44">
        <v>0</v>
      </c>
      <c r="N2190" s="45">
        <v>0</v>
      </c>
      <c r="O2190" s="44">
        <v>0</v>
      </c>
      <c r="P2190" s="45">
        <v>0</v>
      </c>
      <c r="Q2190" s="44">
        <v>0</v>
      </c>
      <c r="R2190" s="45">
        <v>0</v>
      </c>
      <c r="S2190" s="44">
        <v>0</v>
      </c>
      <c r="T2190" s="45">
        <v>0</v>
      </c>
      <c r="U2190" s="44">
        <v>0</v>
      </c>
      <c r="V2190" s="45">
        <v>0</v>
      </c>
      <c r="W2190" s="44">
        <v>0</v>
      </c>
      <c r="X2190" s="45">
        <v>0</v>
      </c>
      <c r="Y2190" s="44">
        <v>0</v>
      </c>
      <c r="Z2190" s="45">
        <v>0</v>
      </c>
      <c r="AA2190" s="44">
        <v>0</v>
      </c>
      <c r="AB2190" s="45">
        <v>0</v>
      </c>
      <c r="AC2190" s="54"/>
      <c r="AD2190" s="55">
        <f t="shared" si="589"/>
        <v>0</v>
      </c>
      <c r="AE2190" s="54"/>
    </row>
    <row r="2191" spans="2:31" x14ac:dyDescent="0.3">
      <c r="B2191" s="4" t="s">
        <v>61</v>
      </c>
      <c r="C2191" s="4"/>
      <c r="D2191" s="4"/>
      <c r="E2191" s="44">
        <v>0</v>
      </c>
      <c r="F2191" s="45">
        <v>0</v>
      </c>
      <c r="G2191" s="44">
        <v>0</v>
      </c>
      <c r="H2191" s="45">
        <v>0</v>
      </c>
      <c r="I2191" s="44">
        <v>0</v>
      </c>
      <c r="J2191" s="45">
        <v>0</v>
      </c>
      <c r="K2191" s="44">
        <v>0</v>
      </c>
      <c r="L2191" s="45">
        <v>0</v>
      </c>
      <c r="M2191" s="44">
        <v>0</v>
      </c>
      <c r="N2191" s="45">
        <v>0</v>
      </c>
      <c r="O2191" s="44">
        <v>0</v>
      </c>
      <c r="P2191" s="45">
        <v>0</v>
      </c>
      <c r="Q2191" s="44">
        <v>0</v>
      </c>
      <c r="R2191" s="45">
        <v>0</v>
      </c>
      <c r="S2191" s="44">
        <v>0</v>
      </c>
      <c r="T2191" s="45">
        <v>0</v>
      </c>
      <c r="U2191" s="44">
        <v>0</v>
      </c>
      <c r="V2191" s="45">
        <v>0</v>
      </c>
      <c r="W2191" s="44">
        <v>0</v>
      </c>
      <c r="X2191" s="45">
        <v>0</v>
      </c>
      <c r="Y2191" s="44">
        <v>0</v>
      </c>
      <c r="Z2191" s="45">
        <v>0</v>
      </c>
      <c r="AA2191" s="44">
        <v>0</v>
      </c>
      <c r="AB2191" s="45">
        <v>0</v>
      </c>
      <c r="AC2191" s="54"/>
      <c r="AD2191" s="55">
        <f t="shared" si="589"/>
        <v>0</v>
      </c>
      <c r="AE2191" s="54"/>
    </row>
    <row r="2192" spans="2:31" x14ac:dyDescent="0.3">
      <c r="B2192" s="4" t="s">
        <v>62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0</v>
      </c>
      <c r="N2192" s="45">
        <v>0</v>
      </c>
      <c r="O2192" s="44">
        <v>0</v>
      </c>
      <c r="P2192" s="45">
        <v>0</v>
      </c>
      <c r="Q2192" s="44">
        <v>0</v>
      </c>
      <c r="R2192" s="45">
        <v>0</v>
      </c>
      <c r="S2192" s="44">
        <v>0</v>
      </c>
      <c r="T2192" s="45">
        <v>0</v>
      </c>
      <c r="U2192" s="44">
        <v>0</v>
      </c>
      <c r="V2192" s="45">
        <v>0</v>
      </c>
      <c r="W2192" s="44">
        <v>0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4"/>
      <c r="AD2192" s="55">
        <f t="shared" si="589"/>
        <v>0</v>
      </c>
      <c r="AE2192" s="54"/>
    </row>
    <row r="2193" spans="2:31" x14ac:dyDescent="0.3">
      <c r="B2193" s="4" t="s">
        <v>63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0</v>
      </c>
      <c r="N2193" s="45">
        <v>0</v>
      </c>
      <c r="O2193" s="44">
        <v>0</v>
      </c>
      <c r="P2193" s="45">
        <v>0</v>
      </c>
      <c r="Q2193" s="44">
        <v>0</v>
      </c>
      <c r="R2193" s="45">
        <v>0</v>
      </c>
      <c r="S2193" s="44">
        <v>0</v>
      </c>
      <c r="T2193" s="45">
        <v>0</v>
      </c>
      <c r="U2193" s="44">
        <v>0</v>
      </c>
      <c r="V2193" s="45">
        <v>0</v>
      </c>
      <c r="W2193" s="44">
        <v>0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 t="shared" si="589"/>
        <v>0</v>
      </c>
      <c r="AE2193" s="54"/>
    </row>
    <row r="2194" spans="2:31" x14ac:dyDescent="0.3">
      <c r="B2194" s="4" t="s">
        <v>64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</v>
      </c>
      <c r="M2194" s="44">
        <v>0</v>
      </c>
      <c r="N2194" s="45">
        <v>0</v>
      </c>
      <c r="O2194" s="44">
        <v>0</v>
      </c>
      <c r="P2194" s="45">
        <v>0</v>
      </c>
      <c r="Q2194" s="44">
        <v>0</v>
      </c>
      <c r="R2194" s="45">
        <v>0</v>
      </c>
      <c r="S2194" s="44">
        <v>0</v>
      </c>
      <c r="T2194" s="45">
        <v>0</v>
      </c>
      <c r="U2194" s="44">
        <v>0</v>
      </c>
      <c r="V2194" s="45">
        <v>0</v>
      </c>
      <c r="W2194" s="44">
        <v>0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si="589"/>
        <v>0</v>
      </c>
      <c r="AE2194" s="54"/>
    </row>
    <row r="2195" spans="2:31" x14ac:dyDescent="0.3">
      <c r="B2195" s="4" t="s">
        <v>112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0</v>
      </c>
      <c r="N2195" s="45">
        <v>0</v>
      </c>
      <c r="O2195" s="44">
        <v>0</v>
      </c>
      <c r="P2195" s="45">
        <v>0</v>
      </c>
      <c r="Q2195" s="44">
        <v>0</v>
      </c>
      <c r="R2195" s="45">
        <v>0</v>
      </c>
      <c r="S2195" s="44">
        <v>0</v>
      </c>
      <c r="T2195" s="45">
        <v>0</v>
      </c>
      <c r="U2195" s="44">
        <v>0</v>
      </c>
      <c r="V2195" s="45">
        <v>0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9"/>
        <v>0</v>
      </c>
      <c r="AE2195" s="54"/>
    </row>
    <row r="2196" spans="2:31" x14ac:dyDescent="0.3">
      <c r="B2196" s="4" t="s">
        <v>65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</v>
      </c>
      <c r="N2196" s="45">
        <v>0</v>
      </c>
      <c r="O2196" s="44">
        <v>0</v>
      </c>
      <c r="P2196" s="45">
        <v>0</v>
      </c>
      <c r="Q2196" s="44">
        <v>0</v>
      </c>
      <c r="R2196" s="45">
        <v>0</v>
      </c>
      <c r="S2196" s="44">
        <v>0</v>
      </c>
      <c r="T2196" s="45">
        <v>0</v>
      </c>
      <c r="U2196" s="44">
        <v>0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9"/>
        <v>0</v>
      </c>
      <c r="AE2196" s="54"/>
    </row>
    <row r="2197" spans="2:31" x14ac:dyDescent="0.3">
      <c r="B2197" s="4" t="s">
        <v>66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</v>
      </c>
      <c r="O2197" s="44">
        <v>0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9"/>
        <v>0</v>
      </c>
      <c r="AE2197" s="54"/>
    </row>
    <row r="2198" spans="2:31" x14ac:dyDescent="0.3">
      <c r="B2198" s="4" t="s">
        <v>67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0</v>
      </c>
      <c r="O2198" s="44">
        <v>0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9"/>
        <v>0</v>
      </c>
      <c r="AE2198" s="54"/>
    </row>
    <row r="2199" spans="2:31" x14ac:dyDescent="0.3">
      <c r="B2199" s="4" t="s">
        <v>68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0</v>
      </c>
      <c r="N2199" s="45">
        <v>0</v>
      </c>
      <c r="O2199" s="44">
        <v>0</v>
      </c>
      <c r="P2199" s="45">
        <v>0</v>
      </c>
      <c r="Q2199" s="44">
        <v>0</v>
      </c>
      <c r="R2199" s="45">
        <v>0</v>
      </c>
      <c r="S2199" s="44">
        <v>0</v>
      </c>
      <c r="T2199" s="45">
        <v>0</v>
      </c>
      <c r="U2199" s="44">
        <v>0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9"/>
        <v>0</v>
      </c>
      <c r="AE2199" s="54"/>
    </row>
    <row r="2200" spans="2:31" x14ac:dyDescent="0.3">
      <c r="B2200" s="4" t="s">
        <v>69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0</v>
      </c>
      <c r="N2200" s="45">
        <v>0</v>
      </c>
      <c r="O2200" s="44">
        <v>0</v>
      </c>
      <c r="P2200" s="45">
        <v>0</v>
      </c>
      <c r="Q2200" s="44">
        <v>0</v>
      </c>
      <c r="R2200" s="45">
        <v>0</v>
      </c>
      <c r="S2200" s="44">
        <v>0</v>
      </c>
      <c r="T2200" s="45">
        <v>0</v>
      </c>
      <c r="U2200" s="44">
        <v>0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9"/>
        <v>0</v>
      </c>
      <c r="AE2200" s="54"/>
    </row>
    <row r="2201" spans="2:31" x14ac:dyDescent="0.3">
      <c r="B2201" s="4" t="s">
        <v>70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0</v>
      </c>
      <c r="N2201" s="45">
        <v>0</v>
      </c>
      <c r="O2201" s="44">
        <v>0</v>
      </c>
      <c r="P2201" s="45">
        <v>0</v>
      </c>
      <c r="Q2201" s="44">
        <v>0</v>
      </c>
      <c r="R2201" s="45">
        <v>0</v>
      </c>
      <c r="S2201" s="44">
        <v>0</v>
      </c>
      <c r="T2201" s="45">
        <v>0</v>
      </c>
      <c r="U2201" s="44">
        <v>0</v>
      </c>
      <c r="V2201" s="45">
        <v>0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9"/>
        <v>0</v>
      </c>
      <c r="AE2201" s="54"/>
    </row>
    <row r="2202" spans="2:31" x14ac:dyDescent="0.3">
      <c r="B2202" s="4" t="s">
        <v>71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0</v>
      </c>
      <c r="N2202" s="45">
        <v>0</v>
      </c>
      <c r="O2202" s="44">
        <v>0</v>
      </c>
      <c r="P2202" s="45">
        <v>0</v>
      </c>
      <c r="Q2202" s="44">
        <v>0</v>
      </c>
      <c r="R2202" s="45">
        <v>0</v>
      </c>
      <c r="S2202" s="44">
        <v>0</v>
      </c>
      <c r="T2202" s="45">
        <v>0</v>
      </c>
      <c r="U2202" s="44">
        <v>0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9"/>
        <v>0</v>
      </c>
      <c r="AE2202" s="54"/>
    </row>
    <row r="2203" spans="2:31" x14ac:dyDescent="0.3">
      <c r="B2203" s="4" t="s">
        <v>72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9"/>
        <v>0</v>
      </c>
      <c r="AE2203" s="54"/>
    </row>
    <row r="2204" spans="2:31" x14ac:dyDescent="0.3">
      <c r="B2204" s="4" t="s">
        <v>73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0</v>
      </c>
      <c r="N2204" s="45">
        <v>0</v>
      </c>
      <c r="O2204" s="44">
        <v>0</v>
      </c>
      <c r="P2204" s="45">
        <v>0</v>
      </c>
      <c r="Q2204" s="44">
        <v>0</v>
      </c>
      <c r="R2204" s="45">
        <v>0</v>
      </c>
      <c r="S2204" s="44">
        <v>0</v>
      </c>
      <c r="T2204" s="45">
        <v>0</v>
      </c>
      <c r="U2204" s="44">
        <v>0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9"/>
        <v>0</v>
      </c>
      <c r="AE2204" s="54"/>
    </row>
    <row r="2205" spans="2:31" x14ac:dyDescent="0.3">
      <c r="B2205" s="4" t="s">
        <v>74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0</v>
      </c>
      <c r="N2205" s="45">
        <v>0</v>
      </c>
      <c r="O2205" s="44">
        <v>0</v>
      </c>
      <c r="P2205" s="45">
        <v>0</v>
      </c>
      <c r="Q2205" s="44">
        <v>0</v>
      </c>
      <c r="R2205" s="45">
        <v>0</v>
      </c>
      <c r="S2205" s="44">
        <v>0</v>
      </c>
      <c r="T2205" s="45">
        <v>0</v>
      </c>
      <c r="U2205" s="44">
        <v>0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9"/>
        <v>0</v>
      </c>
      <c r="AE2205" s="54"/>
    </row>
    <row r="2206" spans="2:31" x14ac:dyDescent="0.3">
      <c r="B2206" s="4" t="s">
        <v>75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0</v>
      </c>
      <c r="N2206" s="45">
        <v>0</v>
      </c>
      <c r="O2206" s="44">
        <v>0</v>
      </c>
      <c r="P2206" s="45">
        <v>0</v>
      </c>
      <c r="Q2206" s="44">
        <v>0</v>
      </c>
      <c r="R2206" s="45">
        <v>0</v>
      </c>
      <c r="S2206" s="44">
        <v>0</v>
      </c>
      <c r="T2206" s="45">
        <v>0</v>
      </c>
      <c r="U2206" s="44">
        <v>0</v>
      </c>
      <c r="V2206" s="45">
        <v>0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9"/>
        <v>0</v>
      </c>
      <c r="AE2206" s="54"/>
    </row>
    <row r="2207" spans="2:31" x14ac:dyDescent="0.3">
      <c r="B2207" s="4" t="s">
        <v>76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0</v>
      </c>
      <c r="N2207" s="45">
        <v>0</v>
      </c>
      <c r="O2207" s="44">
        <v>0</v>
      </c>
      <c r="P2207" s="45">
        <v>0</v>
      </c>
      <c r="Q2207" s="44">
        <v>0</v>
      </c>
      <c r="R2207" s="45">
        <v>0</v>
      </c>
      <c r="S2207" s="44">
        <v>0</v>
      </c>
      <c r="T2207" s="45">
        <v>0</v>
      </c>
      <c r="U2207" s="44">
        <v>0</v>
      </c>
      <c r="V2207" s="45">
        <v>0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9"/>
        <v>0</v>
      </c>
      <c r="AE2207" s="54"/>
    </row>
    <row r="2208" spans="2:31" x14ac:dyDescent="0.3">
      <c r="B2208" s="4" t="s">
        <v>77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0</v>
      </c>
      <c r="N2208" s="45">
        <v>0</v>
      </c>
      <c r="O2208" s="44">
        <v>0</v>
      </c>
      <c r="P2208" s="45">
        <v>0</v>
      </c>
      <c r="Q2208" s="44">
        <v>0</v>
      </c>
      <c r="R2208" s="45">
        <v>0</v>
      </c>
      <c r="S2208" s="44">
        <v>0</v>
      </c>
      <c r="T2208" s="45">
        <v>0</v>
      </c>
      <c r="U2208" s="44">
        <v>0</v>
      </c>
      <c r="V2208" s="45">
        <v>0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9"/>
        <v>0</v>
      </c>
      <c r="AE2208" s="54"/>
    </row>
    <row r="2209" spans="2:31" x14ac:dyDescent="0.3">
      <c r="B2209" s="4" t="s">
        <v>78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9"/>
        <v>0</v>
      </c>
      <c r="AE2209" s="54"/>
    </row>
    <row r="2210" spans="2:31" x14ac:dyDescent="0.3">
      <c r="B2210" s="4" t="s">
        <v>79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0</v>
      </c>
      <c r="O2210" s="44">
        <v>0</v>
      </c>
      <c r="P2210" s="45">
        <v>0</v>
      </c>
      <c r="Q2210" s="44">
        <v>0</v>
      </c>
      <c r="R2210" s="45">
        <v>0</v>
      </c>
      <c r="S2210" s="44">
        <v>0</v>
      </c>
      <c r="T2210" s="45">
        <v>0</v>
      </c>
      <c r="U2210" s="44">
        <v>0</v>
      </c>
      <c r="V2210" s="45">
        <v>0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9"/>
        <v>0</v>
      </c>
      <c r="AE2210" s="54"/>
    </row>
    <row r="2211" spans="2:31" x14ac:dyDescent="0.3">
      <c r="B2211" s="4" t="s">
        <v>80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</v>
      </c>
      <c r="N2211" s="45">
        <v>0</v>
      </c>
      <c r="O2211" s="44">
        <v>0</v>
      </c>
      <c r="P2211" s="45">
        <v>0</v>
      </c>
      <c r="Q2211" s="44">
        <v>0</v>
      </c>
      <c r="R2211" s="45">
        <v>0</v>
      </c>
      <c r="S2211" s="44">
        <v>0</v>
      </c>
      <c r="T2211" s="45">
        <v>0</v>
      </c>
      <c r="U2211" s="44">
        <v>0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9"/>
        <v>0</v>
      </c>
      <c r="AE2211" s="54"/>
    </row>
    <row r="2212" spans="2:31" x14ac:dyDescent="0.3">
      <c r="B2212" s="4" t="s">
        <v>88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9"/>
        <v>0</v>
      </c>
      <c r="AE2212" s="54"/>
    </row>
    <row r="2213" spans="2:31" x14ac:dyDescent="0.3">
      <c r="B2213" s="4" t="s">
        <v>97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0</v>
      </c>
      <c r="N2213" s="45">
        <v>0</v>
      </c>
      <c r="O2213" s="44">
        <v>0</v>
      </c>
      <c r="P2213" s="45">
        <v>0</v>
      </c>
      <c r="Q2213" s="44">
        <v>0</v>
      </c>
      <c r="R2213" s="45">
        <v>0</v>
      </c>
      <c r="S2213" s="44">
        <v>0</v>
      </c>
      <c r="T2213" s="45">
        <v>0</v>
      </c>
      <c r="U2213" s="44">
        <v>0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9"/>
        <v>0</v>
      </c>
      <c r="AE2213" s="54"/>
    </row>
    <row r="2214" spans="2:31" x14ac:dyDescent="0.3">
      <c r="B2214" s="4" t="s">
        <v>94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0</v>
      </c>
      <c r="N2214" s="45">
        <v>0</v>
      </c>
      <c r="O2214" s="44">
        <v>0</v>
      </c>
      <c r="P2214" s="45">
        <v>0</v>
      </c>
      <c r="Q2214" s="44">
        <v>0</v>
      </c>
      <c r="R2214" s="45">
        <v>0</v>
      </c>
      <c r="S2214" s="44">
        <v>0</v>
      </c>
      <c r="T2214" s="45">
        <v>0</v>
      </c>
      <c r="U2214" s="44">
        <v>0</v>
      </c>
      <c r="V2214" s="45">
        <v>0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9"/>
        <v>0</v>
      </c>
      <c r="AE2214" s="54"/>
    </row>
    <row r="2215" spans="2:31" x14ac:dyDescent="0.3">
      <c r="B2215" s="4" t="s">
        <v>95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</v>
      </c>
      <c r="N2215" s="45">
        <v>0</v>
      </c>
      <c r="O2215" s="44">
        <v>0</v>
      </c>
      <c r="P2215" s="45">
        <v>0</v>
      </c>
      <c r="Q2215" s="44">
        <v>0</v>
      </c>
      <c r="R2215" s="45">
        <v>0</v>
      </c>
      <c r="S2215" s="44">
        <v>0</v>
      </c>
      <c r="T2215" s="45">
        <v>0</v>
      </c>
      <c r="U2215" s="44">
        <v>0</v>
      </c>
      <c r="V2215" s="45">
        <v>0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9"/>
        <v>0</v>
      </c>
      <c r="AE2215" s="54"/>
    </row>
    <row r="2216" spans="2:31" x14ac:dyDescent="0.3">
      <c r="B2216" s="4" t="s">
        <v>96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0</v>
      </c>
      <c r="N2216" s="45">
        <v>0</v>
      </c>
      <c r="O2216" s="44">
        <v>0</v>
      </c>
      <c r="P2216" s="45">
        <v>0</v>
      </c>
      <c r="Q2216" s="44">
        <v>0</v>
      </c>
      <c r="R2216" s="45">
        <v>0</v>
      </c>
      <c r="S2216" s="44">
        <v>0</v>
      </c>
      <c r="T2216" s="45">
        <v>0</v>
      </c>
      <c r="U2216" s="44">
        <v>0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9"/>
        <v>0</v>
      </c>
      <c r="AE2216" s="54"/>
    </row>
    <row r="2217" spans="2:31" x14ac:dyDescent="0.3">
      <c r="B2217" s="4" t="s">
        <v>102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0</v>
      </c>
      <c r="N2217" s="45">
        <v>0</v>
      </c>
      <c r="O2217" s="44">
        <v>0</v>
      </c>
      <c r="P2217" s="45">
        <v>0</v>
      </c>
      <c r="Q2217" s="44">
        <v>0</v>
      </c>
      <c r="R2217" s="45">
        <v>0</v>
      </c>
      <c r="S2217" s="44">
        <v>0</v>
      </c>
      <c r="T2217" s="45">
        <v>0</v>
      </c>
      <c r="U2217" s="44">
        <v>0</v>
      </c>
      <c r="V2217" s="45">
        <v>0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9"/>
        <v>0</v>
      </c>
      <c r="AE2217" s="54"/>
    </row>
    <row r="2218" spans="2:31" x14ac:dyDescent="0.3">
      <c r="B2218" s="4" t="s">
        <v>103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9"/>
        <v>0</v>
      </c>
      <c r="AE2218" s="54"/>
    </row>
    <row r="2219" spans="2:31" x14ac:dyDescent="0.3">
      <c r="B2219" s="4" t="s">
        <v>104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0</v>
      </c>
      <c r="N2219" s="45">
        <v>0</v>
      </c>
      <c r="O2219" s="44">
        <v>0</v>
      </c>
      <c r="P2219" s="45">
        <v>0</v>
      </c>
      <c r="Q2219" s="44">
        <v>0</v>
      </c>
      <c r="R2219" s="45">
        <v>0</v>
      </c>
      <c r="S2219" s="44">
        <v>0</v>
      </c>
      <c r="T2219" s="45">
        <v>0</v>
      </c>
      <c r="U2219" s="44">
        <v>0</v>
      </c>
      <c r="V2219" s="45">
        <v>0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9"/>
        <v>0</v>
      </c>
      <c r="AE2219" s="54"/>
    </row>
    <row r="2220" spans="2:31" x14ac:dyDescent="0.3">
      <c r="B2220" s="4" t="s">
        <v>113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9"/>
        <v>0</v>
      </c>
      <c r="AE2220" s="54"/>
    </row>
    <row r="2221" spans="2:31" x14ac:dyDescent="0.3">
      <c r="B2221" s="4" t="s">
        <v>115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</v>
      </c>
      <c r="N2221" s="45">
        <v>0</v>
      </c>
      <c r="O2221" s="44">
        <v>0</v>
      </c>
      <c r="P2221" s="45">
        <v>0</v>
      </c>
      <c r="Q2221" s="44">
        <v>0</v>
      </c>
      <c r="R2221" s="45">
        <v>0</v>
      </c>
      <c r="S2221" s="44">
        <v>0</v>
      </c>
      <c r="T2221" s="45">
        <v>0</v>
      </c>
      <c r="U2221" s="44">
        <v>0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9"/>
        <v>0</v>
      </c>
      <c r="AE2221" s="54"/>
    </row>
    <row r="2222" spans="2:31" x14ac:dyDescent="0.3">
      <c r="B2222" s="4" t="s">
        <v>116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0</v>
      </c>
      <c r="R2222" s="45">
        <v>0</v>
      </c>
      <c r="S2222" s="44">
        <v>0</v>
      </c>
      <c r="T2222" s="45">
        <v>0</v>
      </c>
      <c r="U2222" s="44">
        <v>0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9"/>
        <v>0</v>
      </c>
      <c r="AE2222" s="54"/>
    </row>
    <row r="2223" spans="2:31" x14ac:dyDescent="0.3">
      <c r="B2223" s="4" t="s">
        <v>117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0</v>
      </c>
      <c r="O2223" s="44">
        <v>0</v>
      </c>
      <c r="P2223" s="45">
        <v>0</v>
      </c>
      <c r="Q2223" s="44">
        <v>0</v>
      </c>
      <c r="R2223" s="45">
        <v>0</v>
      </c>
      <c r="S2223" s="44">
        <v>0</v>
      </c>
      <c r="T2223" s="45">
        <v>0</v>
      </c>
      <c r="U2223" s="44">
        <v>0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9"/>
        <v>0</v>
      </c>
      <c r="AE2223" s="54"/>
    </row>
    <row r="2224" spans="2:31" x14ac:dyDescent="0.3">
      <c r="B2224" s="4" t="s">
        <v>119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0</v>
      </c>
      <c r="N2224" s="45">
        <v>0</v>
      </c>
      <c r="O2224" s="44">
        <v>0</v>
      </c>
      <c r="P2224" s="45">
        <v>0</v>
      </c>
      <c r="Q2224" s="44">
        <v>0</v>
      </c>
      <c r="R2224" s="45">
        <v>0</v>
      </c>
      <c r="S2224" s="44">
        <v>0</v>
      </c>
      <c r="T2224" s="45">
        <v>0</v>
      </c>
      <c r="U2224" s="44">
        <v>0</v>
      </c>
      <c r="V2224" s="45">
        <v>0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9"/>
        <v>0</v>
      </c>
      <c r="AE2224" s="54"/>
    </row>
    <row r="2225" spans="2:31" x14ac:dyDescent="0.3">
      <c r="B2225" s="4" t="s">
        <v>120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0</v>
      </c>
      <c r="R2225" s="45">
        <v>0</v>
      </c>
      <c r="S2225" s="44">
        <v>0</v>
      </c>
      <c r="T2225" s="45">
        <v>0</v>
      </c>
      <c r="U2225" s="44">
        <v>0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9"/>
        <v>0</v>
      </c>
      <c r="AE2225" s="54"/>
    </row>
    <row r="2226" spans="2:31" x14ac:dyDescent="0.3">
      <c r="B2226" s="4" t="s">
        <v>122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0</v>
      </c>
      <c r="N2226" s="45">
        <v>0</v>
      </c>
      <c r="O2226" s="44">
        <v>0</v>
      </c>
      <c r="P2226" s="45">
        <v>0</v>
      </c>
      <c r="Q2226" s="44">
        <v>0</v>
      </c>
      <c r="R2226" s="45">
        <v>0</v>
      </c>
      <c r="S2226" s="44">
        <v>0</v>
      </c>
      <c r="T2226" s="45">
        <v>0</v>
      </c>
      <c r="U2226" s="44">
        <v>0</v>
      </c>
      <c r="V2226" s="45">
        <v>0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9"/>
        <v>0</v>
      </c>
      <c r="AE2226" s="54"/>
    </row>
    <row r="2227" spans="2:31" x14ac:dyDescent="0.3">
      <c r="B2227" s="4" t="s">
        <v>127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0</v>
      </c>
      <c r="N2227" s="45">
        <v>0</v>
      </c>
      <c r="O2227" s="44">
        <v>0</v>
      </c>
      <c r="P2227" s="45">
        <v>0</v>
      </c>
      <c r="Q2227" s="44">
        <v>0</v>
      </c>
      <c r="R2227" s="45">
        <v>0</v>
      </c>
      <c r="S2227" s="44">
        <v>0</v>
      </c>
      <c r="T2227" s="45">
        <v>0</v>
      </c>
      <c r="U2227" s="44">
        <v>0</v>
      </c>
      <c r="V2227" s="45">
        <v>0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9"/>
        <v>0</v>
      </c>
      <c r="AE2227" s="54"/>
    </row>
    <row r="2228" spans="2:31" x14ac:dyDescent="0.3">
      <c r="B2228" s="4" t="s">
        <v>301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0</v>
      </c>
      <c r="N2228" s="45">
        <v>0</v>
      </c>
      <c r="O2228" s="44">
        <v>0</v>
      </c>
      <c r="P2228" s="45">
        <v>0</v>
      </c>
      <c r="Q2228" s="44">
        <v>0</v>
      </c>
      <c r="R2228" s="45">
        <v>0</v>
      </c>
      <c r="S2228" s="44">
        <v>0</v>
      </c>
      <c r="T2228" s="45">
        <v>0</v>
      </c>
      <c r="U2228" s="44">
        <v>0</v>
      </c>
      <c r="V2228" s="45">
        <v>0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>SUM(E2228:AB2228)</f>
        <v>0</v>
      </c>
      <c r="AE2228" s="54"/>
    </row>
    <row r="2229" spans="2:31" x14ac:dyDescent="0.3">
      <c r="B2229" s="4" t="s">
        <v>302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0</v>
      </c>
      <c r="N2229" s="45">
        <v>0</v>
      </c>
      <c r="O2229" s="44">
        <v>0</v>
      </c>
      <c r="P2229" s="45">
        <v>0</v>
      </c>
      <c r="Q2229" s="44">
        <v>0</v>
      </c>
      <c r="R2229" s="45">
        <v>0</v>
      </c>
      <c r="S2229" s="44">
        <v>0</v>
      </c>
      <c r="T2229" s="45">
        <v>0</v>
      </c>
      <c r="U2229" s="44">
        <v>0</v>
      </c>
      <c r="V2229" s="45">
        <v>0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>SUM(E2229:AB2229)</f>
        <v>0</v>
      </c>
      <c r="AE2229" s="54"/>
    </row>
    <row r="2230" spans="2:31" x14ac:dyDescent="0.3">
      <c r="B2230" s="4" t="s">
        <v>303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</v>
      </c>
      <c r="O2230" s="44">
        <v>0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ref="AD2230:AD2233" si="590">SUM(E2230:AB2230)</f>
        <v>0</v>
      </c>
      <c r="AE2230" s="54"/>
    </row>
    <row r="2231" spans="2:31" x14ac:dyDescent="0.3">
      <c r="B2231" s="4" t="s">
        <v>306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90"/>
        <v>0</v>
      </c>
      <c r="AE2231" s="54"/>
    </row>
    <row r="2232" spans="2:31" x14ac:dyDescent="0.3">
      <c r="B2232" s="4" t="s">
        <v>307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90"/>
        <v>0</v>
      </c>
      <c r="AE2232" s="54"/>
    </row>
    <row r="2233" spans="2:31" x14ac:dyDescent="0.3">
      <c r="B2233" s="4" t="s">
        <v>318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0</v>
      </c>
      <c r="Q2233" s="44">
        <v>0</v>
      </c>
      <c r="R2233" s="45">
        <v>0</v>
      </c>
      <c r="S2233" s="44">
        <v>0</v>
      </c>
      <c r="T2233" s="45">
        <v>0</v>
      </c>
      <c r="U2233" s="44">
        <v>0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90"/>
        <v>0</v>
      </c>
      <c r="AE2233" s="54"/>
    </row>
    <row r="2234" spans="2:31" x14ac:dyDescent="0.3">
      <c r="B2234" s="4" t="s">
        <v>319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>SUM(E2234:AB2234)</f>
        <v>0</v>
      </c>
      <c r="AE2234" s="54"/>
    </row>
    <row r="2235" spans="2:31" x14ac:dyDescent="0.3">
      <c r="B2235" s="12" t="s">
        <v>2</v>
      </c>
      <c r="C2235" s="12"/>
      <c r="D2235" s="12"/>
      <c r="E2235" s="13">
        <f t="shared" ref="E2235:AB2235" si="591">SUM(E2164:E2234)</f>
        <v>0</v>
      </c>
      <c r="F2235" s="13">
        <f t="shared" si="591"/>
        <v>0</v>
      </c>
      <c r="G2235" s="13">
        <f t="shared" si="591"/>
        <v>0</v>
      </c>
      <c r="H2235" s="13">
        <f t="shared" si="591"/>
        <v>0</v>
      </c>
      <c r="I2235" s="13">
        <f t="shared" si="591"/>
        <v>0</v>
      </c>
      <c r="J2235" s="13">
        <f t="shared" si="591"/>
        <v>0</v>
      </c>
      <c r="K2235" s="13">
        <f t="shared" si="591"/>
        <v>0</v>
      </c>
      <c r="L2235" s="13">
        <f t="shared" si="591"/>
        <v>0</v>
      </c>
      <c r="M2235" s="13">
        <f t="shared" si="591"/>
        <v>0</v>
      </c>
      <c r="N2235" s="13">
        <f t="shared" si="591"/>
        <v>0</v>
      </c>
      <c r="O2235" s="13">
        <f t="shared" si="591"/>
        <v>0</v>
      </c>
      <c r="P2235" s="13">
        <f t="shared" si="591"/>
        <v>0</v>
      </c>
      <c r="Q2235" s="13">
        <f t="shared" si="591"/>
        <v>0</v>
      </c>
      <c r="R2235" s="13">
        <f t="shared" si="591"/>
        <v>3.9191666666666674</v>
      </c>
      <c r="S2235" s="13">
        <f t="shared" si="591"/>
        <v>2.7971666666666701</v>
      </c>
      <c r="T2235" s="13">
        <f t="shared" si="591"/>
        <v>8.383166666666666</v>
      </c>
      <c r="U2235" s="13">
        <f t="shared" si="591"/>
        <v>0</v>
      </c>
      <c r="V2235" s="13">
        <f t="shared" si="591"/>
        <v>4.6833333333333324E-2</v>
      </c>
      <c r="W2235" s="13">
        <f t="shared" si="591"/>
        <v>0</v>
      </c>
      <c r="X2235" s="13">
        <f t="shared" si="591"/>
        <v>0</v>
      </c>
      <c r="Y2235" s="13">
        <f t="shared" si="591"/>
        <v>0</v>
      </c>
      <c r="Z2235" s="13">
        <f t="shared" si="591"/>
        <v>0</v>
      </c>
      <c r="AA2235" s="13">
        <f t="shared" si="591"/>
        <v>0</v>
      </c>
      <c r="AB2235" s="13">
        <f t="shared" si="591"/>
        <v>0</v>
      </c>
      <c r="AC2235" s="116">
        <f>SUM(AC2164:AE2234)</f>
        <v>15.146333333333338</v>
      </c>
      <c r="AD2235" s="116"/>
      <c r="AE2235" s="116"/>
    </row>
    <row r="2236" spans="2:31" x14ac:dyDescent="0.3">
      <c r="B2236" s="14"/>
      <c r="C2236" s="15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</row>
    <row r="2237" spans="2:31" x14ac:dyDescent="0.3">
      <c r="B2237" s="14"/>
      <c r="C2237" s="15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</row>
    <row r="2238" spans="2:31" x14ac:dyDescent="0.3">
      <c r="B2238" s="8">
        <f>'Resumen-Mensual'!$AH$26</f>
        <v>45777</v>
      </c>
    </row>
    <row r="2239" spans="2:31" x14ac:dyDescent="0.3">
      <c r="B2239" s="8"/>
    </row>
    <row r="2240" spans="2:31" x14ac:dyDescent="0.3">
      <c r="B2240" s="9" t="s">
        <v>81</v>
      </c>
      <c r="C2240" s="10"/>
      <c r="D2240" s="10"/>
      <c r="E2240" s="11">
        <v>1</v>
      </c>
      <c r="F2240" s="11">
        <v>2</v>
      </c>
      <c r="G2240" s="11">
        <v>3</v>
      </c>
      <c r="H2240" s="11">
        <v>4</v>
      </c>
      <c r="I2240" s="11">
        <v>5</v>
      </c>
      <c r="J2240" s="11">
        <v>6</v>
      </c>
      <c r="K2240" s="11">
        <v>7</v>
      </c>
      <c r="L2240" s="11">
        <v>8</v>
      </c>
      <c r="M2240" s="11">
        <v>9</v>
      </c>
      <c r="N2240" s="11">
        <v>10</v>
      </c>
      <c r="O2240" s="11">
        <v>11</v>
      </c>
      <c r="P2240" s="11">
        <v>12</v>
      </c>
      <c r="Q2240" s="11">
        <v>13</v>
      </c>
      <c r="R2240" s="11">
        <v>14</v>
      </c>
      <c r="S2240" s="11">
        <v>15</v>
      </c>
      <c r="T2240" s="11">
        <v>16</v>
      </c>
      <c r="U2240" s="11">
        <v>17</v>
      </c>
      <c r="V2240" s="11">
        <v>18</v>
      </c>
      <c r="W2240" s="11">
        <v>19</v>
      </c>
      <c r="X2240" s="11">
        <v>20</v>
      </c>
      <c r="Y2240" s="11">
        <v>21</v>
      </c>
      <c r="Z2240" s="11">
        <v>22</v>
      </c>
      <c r="AA2240" s="11">
        <v>23</v>
      </c>
      <c r="AB2240" s="11">
        <v>24</v>
      </c>
      <c r="AC2240" s="99" t="s">
        <v>2</v>
      </c>
      <c r="AD2240" s="99"/>
      <c r="AE2240" s="99"/>
    </row>
    <row r="2241" spans="2:31" x14ac:dyDescent="0.3">
      <c r="B2241" s="14" t="s">
        <v>37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0</v>
      </c>
      <c r="N2241" s="45">
        <v>0</v>
      </c>
      <c r="O2241" s="44">
        <v>0</v>
      </c>
      <c r="P2241" s="45">
        <v>0</v>
      </c>
      <c r="Q2241" s="44">
        <v>0</v>
      </c>
      <c r="R2241" s="45">
        <v>0</v>
      </c>
      <c r="S2241" s="44">
        <v>0.33316666666666706</v>
      </c>
      <c r="T2241" s="45">
        <v>5.0999999999999976E-2</v>
      </c>
      <c r="U2241" s="44">
        <v>0</v>
      </c>
      <c r="V2241" s="45">
        <v>0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6"/>
      <c r="AD2241" s="57">
        <f>SUM(E2241:AB2241)</f>
        <v>0.38416666666666704</v>
      </c>
      <c r="AE2241" s="56"/>
    </row>
    <row r="2242" spans="2:31" x14ac:dyDescent="0.3">
      <c r="B2242" s="14" t="s">
        <v>38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0</v>
      </c>
      <c r="N2242" s="45">
        <v>0</v>
      </c>
      <c r="O2242" s="44">
        <v>0</v>
      </c>
      <c r="P2242" s="45">
        <v>0</v>
      </c>
      <c r="Q2242" s="44">
        <v>0</v>
      </c>
      <c r="R2242" s="45">
        <v>0</v>
      </c>
      <c r="S2242" s="44">
        <v>0</v>
      </c>
      <c r="T2242" s="45">
        <v>0</v>
      </c>
      <c r="U2242" s="44">
        <v>0</v>
      </c>
      <c r="V2242" s="45">
        <v>0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>SUM(E2242:AB2242)</f>
        <v>0</v>
      </c>
      <c r="AE2242" s="54"/>
    </row>
    <row r="2243" spans="2:31" x14ac:dyDescent="0.3">
      <c r="B2243" s="14" t="s">
        <v>39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0</v>
      </c>
      <c r="N2243" s="45">
        <v>0</v>
      </c>
      <c r="O2243" s="44">
        <v>0</v>
      </c>
      <c r="P2243" s="45">
        <v>0</v>
      </c>
      <c r="Q2243" s="44">
        <v>0</v>
      </c>
      <c r="R2243" s="45">
        <v>0</v>
      </c>
      <c r="S2243" s="44">
        <v>3.0843333333333334</v>
      </c>
      <c r="T2243" s="45">
        <v>0.75866666666666671</v>
      </c>
      <c r="U2243" s="44">
        <v>0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ref="AD2243:AD2304" si="592">SUM(E2243:AB2243)</f>
        <v>3.843</v>
      </c>
      <c r="AE2243" s="54"/>
    </row>
    <row r="2244" spans="2:31" x14ac:dyDescent="0.3">
      <c r="B2244" s="14" t="s">
        <v>40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0</v>
      </c>
      <c r="N2244" s="45">
        <v>0</v>
      </c>
      <c r="O2244" s="44">
        <v>0</v>
      </c>
      <c r="P2244" s="45">
        <v>0</v>
      </c>
      <c r="Q2244" s="44">
        <v>0</v>
      </c>
      <c r="R2244" s="45">
        <v>0</v>
      </c>
      <c r="S2244" s="44">
        <v>8.0756666666666632</v>
      </c>
      <c r="T2244" s="45">
        <v>2.0691666666666673</v>
      </c>
      <c r="U2244" s="44">
        <v>0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92"/>
        <v>10.144833333333331</v>
      </c>
      <c r="AE2244" s="54"/>
    </row>
    <row r="2245" spans="2:31" x14ac:dyDescent="0.3">
      <c r="B2245" s="14" t="s">
        <v>41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0</v>
      </c>
      <c r="N2245" s="45">
        <v>0</v>
      </c>
      <c r="O2245" s="44">
        <v>0</v>
      </c>
      <c r="P2245" s="45">
        <v>0</v>
      </c>
      <c r="Q2245" s="44">
        <v>0</v>
      </c>
      <c r="R2245" s="45">
        <v>0</v>
      </c>
      <c r="S2245" s="44">
        <v>0</v>
      </c>
      <c r="T2245" s="45">
        <v>0</v>
      </c>
      <c r="U2245" s="44">
        <v>0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92"/>
        <v>0</v>
      </c>
      <c r="AE2245" s="54"/>
    </row>
    <row r="2246" spans="2:31" x14ac:dyDescent="0.3">
      <c r="B2246" s="14" t="s">
        <v>42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0</v>
      </c>
      <c r="P2246" s="45">
        <v>0</v>
      </c>
      <c r="Q2246" s="44">
        <v>0</v>
      </c>
      <c r="R2246" s="45">
        <v>0</v>
      </c>
      <c r="S2246" s="44">
        <v>4.2076666666666664</v>
      </c>
      <c r="T2246" s="45">
        <v>0.80049999999999977</v>
      </c>
      <c r="U2246" s="44">
        <v>0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92"/>
        <v>5.008166666666666</v>
      </c>
      <c r="AE2246" s="54"/>
    </row>
    <row r="2247" spans="2:31" x14ac:dyDescent="0.3">
      <c r="B2247" s="14" t="s">
        <v>43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0</v>
      </c>
      <c r="N2247" s="45">
        <v>0</v>
      </c>
      <c r="O2247" s="44">
        <v>0</v>
      </c>
      <c r="P2247" s="45">
        <v>0</v>
      </c>
      <c r="Q2247" s="44">
        <v>0</v>
      </c>
      <c r="R2247" s="45">
        <v>0</v>
      </c>
      <c r="S2247" s="44">
        <v>2.4699999999999989</v>
      </c>
      <c r="T2247" s="45">
        <v>10.053333333333333</v>
      </c>
      <c r="U2247" s="44">
        <v>0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92"/>
        <v>12.523333333333332</v>
      </c>
      <c r="AE2247" s="54"/>
    </row>
    <row r="2248" spans="2:31" x14ac:dyDescent="0.3">
      <c r="B2248" s="14" t="s">
        <v>44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0</v>
      </c>
      <c r="N2248" s="45">
        <v>0</v>
      </c>
      <c r="O2248" s="44">
        <v>0</v>
      </c>
      <c r="P2248" s="45">
        <v>0</v>
      </c>
      <c r="Q2248" s="44">
        <v>0</v>
      </c>
      <c r="R2248" s="45">
        <v>0</v>
      </c>
      <c r="S2248" s="44">
        <v>20.997999999999998</v>
      </c>
      <c r="T2248" s="45">
        <v>4.1601666666666661</v>
      </c>
      <c r="U2248" s="44">
        <v>0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92"/>
        <v>25.158166666666663</v>
      </c>
      <c r="AE2248" s="54"/>
    </row>
    <row r="2249" spans="2:31" x14ac:dyDescent="0.3">
      <c r="B2249" s="14" t="s">
        <v>45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0</v>
      </c>
      <c r="N2249" s="45">
        <v>0</v>
      </c>
      <c r="O2249" s="44">
        <v>0</v>
      </c>
      <c r="P2249" s="45">
        <v>0</v>
      </c>
      <c r="Q2249" s="44">
        <v>0</v>
      </c>
      <c r="R2249" s="45">
        <v>9.0678333333333416</v>
      </c>
      <c r="S2249" s="44">
        <v>5.319999999999995</v>
      </c>
      <c r="T2249" s="45">
        <v>0</v>
      </c>
      <c r="U2249" s="44">
        <v>0.12666666666666657</v>
      </c>
      <c r="V2249" s="45">
        <v>0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92"/>
        <v>14.514500000000004</v>
      </c>
      <c r="AE2249" s="54"/>
    </row>
    <row r="2250" spans="2:31" x14ac:dyDescent="0.3">
      <c r="B2250" s="14" t="s">
        <v>46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</v>
      </c>
      <c r="N2250" s="45">
        <v>0</v>
      </c>
      <c r="O2250" s="44">
        <v>0</v>
      </c>
      <c r="P2250" s="45">
        <v>0</v>
      </c>
      <c r="Q2250" s="44">
        <v>0</v>
      </c>
      <c r="R2250" s="45">
        <v>0</v>
      </c>
      <c r="S2250" s="44">
        <v>9.394833333333338</v>
      </c>
      <c r="T2250" s="45">
        <v>2.2393333333333332</v>
      </c>
      <c r="U2250" s="44">
        <v>0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92"/>
        <v>11.634166666666671</v>
      </c>
      <c r="AE2250" s="54"/>
    </row>
    <row r="2251" spans="2:31" x14ac:dyDescent="0.3">
      <c r="B2251" s="14" t="s">
        <v>47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0</v>
      </c>
      <c r="N2251" s="45">
        <v>0</v>
      </c>
      <c r="O2251" s="44">
        <v>0</v>
      </c>
      <c r="P2251" s="45">
        <v>0</v>
      </c>
      <c r="Q2251" s="44">
        <v>0</v>
      </c>
      <c r="R2251" s="45">
        <v>0</v>
      </c>
      <c r="S2251" s="44">
        <v>8.02</v>
      </c>
      <c r="T2251" s="45">
        <v>3.4666666666666668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92"/>
        <v>11.486666666666666</v>
      </c>
      <c r="AE2251" s="54"/>
    </row>
    <row r="2252" spans="2:31" x14ac:dyDescent="0.3">
      <c r="B2252" s="14" t="s">
        <v>48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0</v>
      </c>
      <c r="N2252" s="45">
        <v>0</v>
      </c>
      <c r="O2252" s="44">
        <v>0</v>
      </c>
      <c r="P2252" s="45">
        <v>0</v>
      </c>
      <c r="Q2252" s="44">
        <v>0</v>
      </c>
      <c r="R2252" s="45">
        <v>0</v>
      </c>
      <c r="S2252" s="44">
        <v>7.4490000000000007</v>
      </c>
      <c r="T2252" s="45">
        <v>1.3340000000000001</v>
      </c>
      <c r="U2252" s="44">
        <v>0</v>
      </c>
      <c r="V2252" s="45">
        <v>0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92"/>
        <v>8.7830000000000013</v>
      </c>
      <c r="AE2252" s="54"/>
    </row>
    <row r="2253" spans="2:31" x14ac:dyDescent="0.3">
      <c r="B2253" s="14" t="s">
        <v>49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0</v>
      </c>
      <c r="N2253" s="45">
        <v>0</v>
      </c>
      <c r="O2253" s="44">
        <v>0</v>
      </c>
      <c r="P2253" s="45">
        <v>0</v>
      </c>
      <c r="Q2253" s="44">
        <v>0</v>
      </c>
      <c r="R2253" s="45">
        <v>0</v>
      </c>
      <c r="S2253" s="44">
        <v>20.803999999999998</v>
      </c>
      <c r="T2253" s="45">
        <v>11.515833333333331</v>
      </c>
      <c r="U2253" s="44">
        <v>0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92"/>
        <v>32.319833333333328</v>
      </c>
      <c r="AE2253" s="54"/>
    </row>
    <row r="2254" spans="2:31" x14ac:dyDescent="0.3">
      <c r="B2254" s="14" t="s">
        <v>50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</v>
      </c>
      <c r="N2254" s="45">
        <v>0</v>
      </c>
      <c r="O2254" s="44">
        <v>0</v>
      </c>
      <c r="P2254" s="45">
        <v>0</v>
      </c>
      <c r="Q2254" s="44">
        <v>0</v>
      </c>
      <c r="R2254" s="45">
        <v>0</v>
      </c>
      <c r="S2254" s="44">
        <v>0</v>
      </c>
      <c r="T2254" s="45">
        <v>0</v>
      </c>
      <c r="U2254" s="44">
        <v>0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92"/>
        <v>0</v>
      </c>
      <c r="AE2254" s="54"/>
    </row>
    <row r="2255" spans="2:31" x14ac:dyDescent="0.3">
      <c r="B2255" s="14" t="s">
        <v>109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0</v>
      </c>
      <c r="N2255" s="45">
        <v>0</v>
      </c>
      <c r="O2255" s="44">
        <v>0</v>
      </c>
      <c r="P2255" s="45">
        <v>0</v>
      </c>
      <c r="Q2255" s="44">
        <v>0</v>
      </c>
      <c r="R2255" s="45">
        <v>0</v>
      </c>
      <c r="S2255" s="44">
        <v>2.1451666666666673</v>
      </c>
      <c r="T2255" s="45">
        <v>0.92299999999999971</v>
      </c>
      <c r="U2255" s="44">
        <v>0</v>
      </c>
      <c r="V2255" s="45">
        <v>0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92"/>
        <v>3.0681666666666669</v>
      </c>
      <c r="AE2255" s="54"/>
    </row>
    <row r="2256" spans="2:31" x14ac:dyDescent="0.3">
      <c r="B2256" s="14" t="s">
        <v>51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0</v>
      </c>
      <c r="N2256" s="45">
        <v>0</v>
      </c>
      <c r="O2256" s="44">
        <v>0</v>
      </c>
      <c r="P2256" s="45">
        <v>0</v>
      </c>
      <c r="Q2256" s="44">
        <v>0</v>
      </c>
      <c r="R2256" s="45">
        <v>0</v>
      </c>
      <c r="S2256" s="44">
        <v>9.7243333333333357</v>
      </c>
      <c r="T2256" s="45">
        <v>3.6124999999999985</v>
      </c>
      <c r="U2256" s="44">
        <v>0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592"/>
        <v>13.336833333333335</v>
      </c>
      <c r="AE2256" s="54"/>
    </row>
    <row r="2257" spans="2:31" x14ac:dyDescent="0.3">
      <c r="B2257" s="14" t="s">
        <v>52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0</v>
      </c>
      <c r="O2257" s="44">
        <v>0</v>
      </c>
      <c r="P2257" s="45">
        <v>0</v>
      </c>
      <c r="Q2257" s="44">
        <v>0</v>
      </c>
      <c r="R2257" s="45">
        <v>0</v>
      </c>
      <c r="S2257" s="44">
        <v>0</v>
      </c>
      <c r="T2257" s="45">
        <v>0</v>
      </c>
      <c r="U2257" s="44">
        <v>0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592"/>
        <v>0</v>
      </c>
      <c r="AE2257" s="54"/>
    </row>
    <row r="2258" spans="2:31" x14ac:dyDescent="0.3">
      <c r="B2258" s="14" t="s">
        <v>53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36.921166666666679</v>
      </c>
      <c r="T2258" s="45">
        <v>0.77916666666666679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592"/>
        <v>37.700333333333347</v>
      </c>
      <c r="AE2258" s="54"/>
    </row>
    <row r="2259" spans="2:31" x14ac:dyDescent="0.3">
      <c r="B2259" s="14" t="s">
        <v>54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0</v>
      </c>
      <c r="N2259" s="45">
        <v>0</v>
      </c>
      <c r="O2259" s="44">
        <v>0</v>
      </c>
      <c r="P2259" s="45">
        <v>0</v>
      </c>
      <c r="Q2259" s="44">
        <v>0</v>
      </c>
      <c r="R2259" s="45">
        <v>0</v>
      </c>
      <c r="S2259" s="44">
        <v>0</v>
      </c>
      <c r="T2259" s="45">
        <v>0</v>
      </c>
      <c r="U2259" s="44">
        <v>0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92"/>
        <v>0</v>
      </c>
      <c r="AE2259" s="54"/>
    </row>
    <row r="2260" spans="2:31" x14ac:dyDescent="0.3">
      <c r="B2260" s="4" t="s">
        <v>55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0</v>
      </c>
      <c r="O2260" s="44">
        <v>0</v>
      </c>
      <c r="P2260" s="45">
        <v>0</v>
      </c>
      <c r="Q2260" s="44">
        <v>0</v>
      </c>
      <c r="R2260" s="45">
        <v>0</v>
      </c>
      <c r="S2260" s="44">
        <v>16.1905</v>
      </c>
      <c r="T2260" s="45">
        <v>2.6860000000000008</v>
      </c>
      <c r="U2260" s="44">
        <v>0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92"/>
        <v>18.8765</v>
      </c>
      <c r="AE2260" s="54"/>
    </row>
    <row r="2261" spans="2:31" x14ac:dyDescent="0.3">
      <c r="B2261" s="4" t="s">
        <v>56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0</v>
      </c>
      <c r="N2261" s="45">
        <v>0</v>
      </c>
      <c r="O2261" s="44">
        <v>0</v>
      </c>
      <c r="P2261" s="45">
        <v>0</v>
      </c>
      <c r="Q2261" s="44">
        <v>0</v>
      </c>
      <c r="R2261" s="45">
        <v>0</v>
      </c>
      <c r="S2261" s="44">
        <v>21.840833333333347</v>
      </c>
      <c r="T2261" s="45">
        <v>4.2035</v>
      </c>
      <c r="U2261" s="44">
        <v>0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92"/>
        <v>26.044333333333348</v>
      </c>
      <c r="AE2261" s="54"/>
    </row>
    <row r="2262" spans="2:31" x14ac:dyDescent="0.3">
      <c r="B2262" s="4" t="s">
        <v>110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0</v>
      </c>
      <c r="N2262" s="45">
        <v>0</v>
      </c>
      <c r="O2262" s="44">
        <v>0</v>
      </c>
      <c r="P2262" s="45">
        <v>0</v>
      </c>
      <c r="Q2262" s="44">
        <v>0</v>
      </c>
      <c r="R2262" s="45">
        <v>0</v>
      </c>
      <c r="S2262" s="44">
        <v>26.011333333333329</v>
      </c>
      <c r="T2262" s="45">
        <v>4.9735000000000005</v>
      </c>
      <c r="U2262" s="44">
        <v>0</v>
      </c>
      <c r="V2262" s="45">
        <v>0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2"/>
        <v>30.984833333333331</v>
      </c>
      <c r="AE2262" s="54"/>
    </row>
    <row r="2263" spans="2:31" x14ac:dyDescent="0.3">
      <c r="B2263" s="4" t="s">
        <v>57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0</v>
      </c>
      <c r="N2263" s="45">
        <v>0</v>
      </c>
      <c r="O2263" s="44">
        <v>0</v>
      </c>
      <c r="P2263" s="45">
        <v>0</v>
      </c>
      <c r="Q2263" s="44">
        <v>0</v>
      </c>
      <c r="R2263" s="45">
        <v>0</v>
      </c>
      <c r="S2263" s="44">
        <v>1.558666666666666</v>
      </c>
      <c r="T2263" s="45">
        <v>0.33250000000000007</v>
      </c>
      <c r="U2263" s="44">
        <v>0</v>
      </c>
      <c r="V2263" s="45">
        <v>0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 t="shared" si="592"/>
        <v>1.891166666666666</v>
      </c>
      <c r="AE2263" s="54"/>
    </row>
    <row r="2264" spans="2:31" x14ac:dyDescent="0.3">
      <c r="B2264" s="4" t="s">
        <v>58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</v>
      </c>
      <c r="N2264" s="45">
        <v>0</v>
      </c>
      <c r="O2264" s="44">
        <v>0</v>
      </c>
      <c r="P2264" s="45">
        <v>0</v>
      </c>
      <c r="Q2264" s="44">
        <v>0</v>
      </c>
      <c r="R2264" s="45">
        <v>0</v>
      </c>
      <c r="S2264" s="44">
        <v>42.214166666666671</v>
      </c>
      <c r="T2264" s="45">
        <v>8.0986666666666665</v>
      </c>
      <c r="U2264" s="44">
        <v>0</v>
      </c>
      <c r="V2264" s="45">
        <v>0</v>
      </c>
      <c r="W2264" s="44">
        <v>0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592"/>
        <v>50.312833333333337</v>
      </c>
      <c r="AE2264" s="54"/>
    </row>
    <row r="2265" spans="2:31" x14ac:dyDescent="0.3">
      <c r="B2265" s="4" t="s">
        <v>111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0</v>
      </c>
      <c r="M2265" s="44">
        <v>0</v>
      </c>
      <c r="N2265" s="45">
        <v>0</v>
      </c>
      <c r="O2265" s="44">
        <v>0</v>
      </c>
      <c r="P2265" s="45">
        <v>0</v>
      </c>
      <c r="Q2265" s="44">
        <v>0</v>
      </c>
      <c r="R2265" s="45">
        <v>0</v>
      </c>
      <c r="S2265" s="44">
        <v>1.4648333333333337</v>
      </c>
      <c r="T2265" s="45">
        <v>0.48550000000000015</v>
      </c>
      <c r="U2265" s="44">
        <v>0</v>
      </c>
      <c r="V2265" s="45">
        <v>0</v>
      </c>
      <c r="W2265" s="44">
        <v>0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592"/>
        <v>1.9503333333333339</v>
      </c>
      <c r="AE2265" s="54"/>
    </row>
    <row r="2266" spans="2:31" x14ac:dyDescent="0.3">
      <c r="B2266" s="4" t="s">
        <v>59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0</v>
      </c>
      <c r="N2266" s="45">
        <v>0</v>
      </c>
      <c r="O2266" s="44">
        <v>0</v>
      </c>
      <c r="P2266" s="45">
        <v>0</v>
      </c>
      <c r="Q2266" s="44">
        <v>0</v>
      </c>
      <c r="R2266" s="45">
        <v>0</v>
      </c>
      <c r="S2266" s="44">
        <v>0.55716666666666748</v>
      </c>
      <c r="T2266" s="45">
        <v>0.10499999999999983</v>
      </c>
      <c r="U2266" s="44">
        <v>0</v>
      </c>
      <c r="V2266" s="45">
        <v>0</v>
      </c>
      <c r="W2266" s="44">
        <v>0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592"/>
        <v>0.66216666666666735</v>
      </c>
      <c r="AE2266" s="54"/>
    </row>
    <row r="2267" spans="2:31" x14ac:dyDescent="0.3">
      <c r="B2267" s="4" t="s">
        <v>60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0</v>
      </c>
      <c r="M2267" s="44">
        <v>0</v>
      </c>
      <c r="N2267" s="45">
        <v>0</v>
      </c>
      <c r="O2267" s="44">
        <v>0</v>
      </c>
      <c r="P2267" s="45">
        <v>0</v>
      </c>
      <c r="Q2267" s="44">
        <v>0</v>
      </c>
      <c r="R2267" s="45">
        <v>0</v>
      </c>
      <c r="S2267" s="44">
        <v>1.3000000000000256E-2</v>
      </c>
      <c r="T2267" s="45">
        <v>0</v>
      </c>
      <c r="U2267" s="44">
        <v>0</v>
      </c>
      <c r="V2267" s="45">
        <v>0</v>
      </c>
      <c r="W2267" s="44">
        <v>0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592"/>
        <v>1.3000000000000256E-2</v>
      </c>
      <c r="AE2267" s="54"/>
    </row>
    <row r="2268" spans="2:31" x14ac:dyDescent="0.3">
      <c r="B2268" s="4" t="s">
        <v>61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0</v>
      </c>
      <c r="N2268" s="45">
        <v>0</v>
      </c>
      <c r="O2268" s="44">
        <v>0</v>
      </c>
      <c r="P2268" s="45">
        <v>0</v>
      </c>
      <c r="Q2268" s="44">
        <v>0</v>
      </c>
      <c r="R2268" s="45">
        <v>0</v>
      </c>
      <c r="S2268" s="44">
        <v>2.6106666666666669</v>
      </c>
      <c r="T2268" s="45">
        <v>0</v>
      </c>
      <c r="U2268" s="44">
        <v>0</v>
      </c>
      <c r="V2268" s="45">
        <v>0</v>
      </c>
      <c r="W2268" s="44">
        <v>0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592"/>
        <v>2.6106666666666669</v>
      </c>
      <c r="AE2268" s="54"/>
    </row>
    <row r="2269" spans="2:31" x14ac:dyDescent="0.3">
      <c r="B2269" s="4" t="s">
        <v>62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0</v>
      </c>
      <c r="N2269" s="45">
        <v>0</v>
      </c>
      <c r="O2269" s="44">
        <v>0</v>
      </c>
      <c r="P2269" s="45">
        <v>0</v>
      </c>
      <c r="Q2269" s="44">
        <v>0</v>
      </c>
      <c r="R2269" s="45">
        <v>0</v>
      </c>
      <c r="S2269" s="44">
        <v>15.968166666666662</v>
      </c>
      <c r="T2269" s="45">
        <v>4.1920000000000002</v>
      </c>
      <c r="U2269" s="44">
        <v>0</v>
      </c>
      <c r="V2269" s="45">
        <v>0</v>
      </c>
      <c r="W2269" s="44">
        <v>0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 t="shared" si="592"/>
        <v>20.160166666666662</v>
      </c>
      <c r="AE2269" s="54"/>
    </row>
    <row r="2270" spans="2:31" x14ac:dyDescent="0.3">
      <c r="B2270" s="4" t="s">
        <v>63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0</v>
      </c>
      <c r="N2270" s="45">
        <v>0</v>
      </c>
      <c r="O2270" s="44">
        <v>0</v>
      </c>
      <c r="P2270" s="45">
        <v>0</v>
      </c>
      <c r="Q2270" s="44">
        <v>0</v>
      </c>
      <c r="R2270" s="45">
        <v>0</v>
      </c>
      <c r="S2270" s="44">
        <v>0.72566666666667079</v>
      </c>
      <c r="T2270" s="45">
        <v>0</v>
      </c>
      <c r="U2270" s="44">
        <v>0</v>
      </c>
      <c r="V2270" s="45">
        <v>0</v>
      </c>
      <c r="W2270" s="44">
        <v>0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4"/>
      <c r="AD2270" s="55">
        <f t="shared" si="592"/>
        <v>0.72566666666667079</v>
      </c>
      <c r="AE2270" s="54"/>
    </row>
    <row r="2271" spans="2:31" x14ac:dyDescent="0.3">
      <c r="B2271" s="4" t="s">
        <v>64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</v>
      </c>
      <c r="M2271" s="44">
        <v>0</v>
      </c>
      <c r="N2271" s="45">
        <v>0</v>
      </c>
      <c r="O2271" s="44">
        <v>0</v>
      </c>
      <c r="P2271" s="45">
        <v>0</v>
      </c>
      <c r="Q2271" s="44">
        <v>0</v>
      </c>
      <c r="R2271" s="45">
        <v>0</v>
      </c>
      <c r="S2271" s="44">
        <v>0.15500000000000078</v>
      </c>
      <c r="T2271" s="45">
        <v>6.1000000000000179E-2</v>
      </c>
      <c r="U2271" s="44">
        <v>0</v>
      </c>
      <c r="V2271" s="45">
        <v>0</v>
      </c>
      <c r="W2271" s="44">
        <v>0</v>
      </c>
      <c r="X2271" s="45">
        <v>0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 t="shared" si="592"/>
        <v>0.21600000000000097</v>
      </c>
      <c r="AE2271" s="54"/>
    </row>
    <row r="2272" spans="2:31" x14ac:dyDescent="0.3">
      <c r="B2272" s="4" t="s">
        <v>112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</v>
      </c>
      <c r="M2272" s="44">
        <v>0</v>
      </c>
      <c r="N2272" s="45">
        <v>0</v>
      </c>
      <c r="O2272" s="44">
        <v>0</v>
      </c>
      <c r="P2272" s="45">
        <v>0</v>
      </c>
      <c r="Q2272" s="44">
        <v>0</v>
      </c>
      <c r="R2272" s="45">
        <v>0</v>
      </c>
      <c r="S2272" s="44">
        <v>2.6408333333333331</v>
      </c>
      <c r="T2272" s="45">
        <v>1.0643333333333331</v>
      </c>
      <c r="U2272" s="44">
        <v>0</v>
      </c>
      <c r="V2272" s="45">
        <v>0</v>
      </c>
      <c r="W2272" s="44">
        <v>0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si="592"/>
        <v>3.7051666666666661</v>
      </c>
      <c r="AE2272" s="54"/>
    </row>
    <row r="2273" spans="2:31" x14ac:dyDescent="0.3">
      <c r="B2273" s="4" t="s">
        <v>65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0</v>
      </c>
      <c r="N2273" s="45">
        <v>0</v>
      </c>
      <c r="O2273" s="44">
        <v>0</v>
      </c>
      <c r="P2273" s="45">
        <v>0</v>
      </c>
      <c r="Q2273" s="44">
        <v>0</v>
      </c>
      <c r="R2273" s="45">
        <v>0</v>
      </c>
      <c r="S2273" s="44">
        <v>11.258166666666671</v>
      </c>
      <c r="T2273" s="45">
        <v>2.2888333333333337</v>
      </c>
      <c r="U2273" s="44">
        <v>0</v>
      </c>
      <c r="V2273" s="45">
        <v>0</v>
      </c>
      <c r="W2273" s="44">
        <v>0</v>
      </c>
      <c r="X2273" s="45">
        <v>0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13.547000000000004</v>
      </c>
      <c r="AE2273" s="54"/>
    </row>
    <row r="2274" spans="2:31" x14ac:dyDescent="0.3">
      <c r="B2274" s="4" t="s">
        <v>66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0</v>
      </c>
      <c r="AE2274" s="54"/>
    </row>
    <row r="2275" spans="2:31" x14ac:dyDescent="0.3">
      <c r="B2275" s="4" t="s">
        <v>67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</v>
      </c>
      <c r="M2275" s="44">
        <v>0</v>
      </c>
      <c r="N2275" s="45">
        <v>0</v>
      </c>
      <c r="O2275" s="44">
        <v>0</v>
      </c>
      <c r="P2275" s="45">
        <v>0</v>
      </c>
      <c r="Q2275" s="44">
        <v>0</v>
      </c>
      <c r="R2275" s="45">
        <v>0</v>
      </c>
      <c r="S2275" s="44">
        <v>0.37166666666666726</v>
      </c>
      <c r="T2275" s="45">
        <v>0</v>
      </c>
      <c r="U2275" s="44">
        <v>0</v>
      </c>
      <c r="V2275" s="45">
        <v>0</v>
      </c>
      <c r="W2275" s="44">
        <v>0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0.37166666666666726</v>
      </c>
      <c r="AE2275" s="54"/>
    </row>
    <row r="2276" spans="2:31" x14ac:dyDescent="0.3">
      <c r="B2276" s="4" t="s">
        <v>68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0</v>
      </c>
      <c r="N2276" s="45">
        <v>0</v>
      </c>
      <c r="O2276" s="44">
        <v>0</v>
      </c>
      <c r="P2276" s="45">
        <v>0</v>
      </c>
      <c r="Q2276" s="44">
        <v>0</v>
      </c>
      <c r="R2276" s="45">
        <v>0</v>
      </c>
      <c r="S2276" s="44">
        <v>3.4275000000000007</v>
      </c>
      <c r="T2276" s="45">
        <v>0</v>
      </c>
      <c r="U2276" s="44">
        <v>0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3.4275000000000007</v>
      </c>
      <c r="AE2276" s="54"/>
    </row>
    <row r="2277" spans="2:31" x14ac:dyDescent="0.3">
      <c r="B2277" s="4" t="s">
        <v>69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0</v>
      </c>
      <c r="N2277" s="45">
        <v>0</v>
      </c>
      <c r="O2277" s="44">
        <v>0</v>
      </c>
      <c r="P2277" s="45">
        <v>0</v>
      </c>
      <c r="Q2277" s="44">
        <v>0</v>
      </c>
      <c r="R2277" s="45">
        <v>0</v>
      </c>
      <c r="S2277" s="44">
        <v>4.1013333333333355</v>
      </c>
      <c r="T2277" s="45">
        <v>1.2701666666666669</v>
      </c>
      <c r="U2277" s="44">
        <v>0</v>
      </c>
      <c r="V2277" s="45">
        <v>0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5.3715000000000028</v>
      </c>
      <c r="AE2277" s="54"/>
    </row>
    <row r="2278" spans="2:31" x14ac:dyDescent="0.3">
      <c r="B2278" s="4" t="s">
        <v>70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0</v>
      </c>
      <c r="N2278" s="45">
        <v>0</v>
      </c>
      <c r="O2278" s="44">
        <v>0</v>
      </c>
      <c r="P2278" s="45">
        <v>0</v>
      </c>
      <c r="Q2278" s="44">
        <v>0</v>
      </c>
      <c r="R2278" s="45">
        <v>0</v>
      </c>
      <c r="S2278" s="44">
        <v>12.284833333333335</v>
      </c>
      <c r="T2278" s="45">
        <v>2.6351666666666658</v>
      </c>
      <c r="U2278" s="44">
        <v>0</v>
      </c>
      <c r="V2278" s="45">
        <v>0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14.920000000000002</v>
      </c>
      <c r="AE2278" s="54"/>
    </row>
    <row r="2279" spans="2:31" x14ac:dyDescent="0.3">
      <c r="B2279" s="4" t="s">
        <v>71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0</v>
      </c>
      <c r="N2279" s="45">
        <v>0</v>
      </c>
      <c r="O2279" s="44">
        <v>0</v>
      </c>
      <c r="P2279" s="45">
        <v>0</v>
      </c>
      <c r="Q2279" s="44">
        <v>0</v>
      </c>
      <c r="R2279" s="45">
        <v>0</v>
      </c>
      <c r="S2279" s="44">
        <v>0</v>
      </c>
      <c r="T2279" s="45">
        <v>0</v>
      </c>
      <c r="U2279" s="44">
        <v>0</v>
      </c>
      <c r="V2279" s="45">
        <v>0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0</v>
      </c>
      <c r="AE2279" s="54"/>
    </row>
    <row r="2280" spans="2:31" x14ac:dyDescent="0.3">
      <c r="B2280" s="4" t="s">
        <v>72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4" t="s">
        <v>73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</v>
      </c>
      <c r="N2281" s="45">
        <v>0</v>
      </c>
      <c r="O2281" s="44">
        <v>0</v>
      </c>
      <c r="P2281" s="45">
        <v>0</v>
      </c>
      <c r="Q2281" s="44">
        <v>0</v>
      </c>
      <c r="R2281" s="45">
        <v>0</v>
      </c>
      <c r="S2281" s="44">
        <v>0</v>
      </c>
      <c r="T2281" s="45">
        <v>0</v>
      </c>
      <c r="U2281" s="44">
        <v>0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0</v>
      </c>
      <c r="AE2281" s="54"/>
    </row>
    <row r="2282" spans="2:31" x14ac:dyDescent="0.3">
      <c r="B2282" s="4" t="s">
        <v>74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</v>
      </c>
      <c r="N2282" s="45">
        <v>0</v>
      </c>
      <c r="O2282" s="44">
        <v>0</v>
      </c>
      <c r="P2282" s="45">
        <v>0</v>
      </c>
      <c r="Q2282" s="44">
        <v>0</v>
      </c>
      <c r="R2282" s="45">
        <v>0</v>
      </c>
      <c r="S2282" s="44">
        <v>1.8601666666666676</v>
      </c>
      <c r="T2282" s="45">
        <v>0.24583333333333332</v>
      </c>
      <c r="U2282" s="44">
        <v>0</v>
      </c>
      <c r="V2282" s="45">
        <v>0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2.1060000000000008</v>
      </c>
      <c r="AE2282" s="54"/>
    </row>
    <row r="2283" spans="2:31" x14ac:dyDescent="0.3">
      <c r="B2283" s="4" t="s">
        <v>75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0</v>
      </c>
      <c r="N2283" s="45">
        <v>0</v>
      </c>
      <c r="O2283" s="44">
        <v>0</v>
      </c>
      <c r="P2283" s="45">
        <v>0</v>
      </c>
      <c r="Q2283" s="44">
        <v>0</v>
      </c>
      <c r="R2283" s="45">
        <v>0</v>
      </c>
      <c r="S2283" s="44">
        <v>17.133833333333335</v>
      </c>
      <c r="T2283" s="45">
        <v>1.5500000000000114E-2</v>
      </c>
      <c r="U2283" s="44">
        <v>0</v>
      </c>
      <c r="V2283" s="45">
        <v>0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17.149333333333335</v>
      </c>
      <c r="AE2283" s="54"/>
    </row>
    <row r="2284" spans="2:31" x14ac:dyDescent="0.3">
      <c r="B2284" s="4" t="s">
        <v>76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0</v>
      </c>
      <c r="N2284" s="45">
        <v>0</v>
      </c>
      <c r="O2284" s="44">
        <v>0</v>
      </c>
      <c r="P2284" s="45">
        <v>0</v>
      </c>
      <c r="Q2284" s="44">
        <v>0</v>
      </c>
      <c r="R2284" s="45">
        <v>0</v>
      </c>
      <c r="S2284" s="44">
        <v>3.133500000000002</v>
      </c>
      <c r="T2284" s="45">
        <v>1.2054999999999998</v>
      </c>
      <c r="U2284" s="44">
        <v>0</v>
      </c>
      <c r="V2284" s="45">
        <v>0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4.3390000000000022</v>
      </c>
      <c r="AE2284" s="54"/>
    </row>
    <row r="2285" spans="2:31" x14ac:dyDescent="0.3">
      <c r="B2285" s="4" t="s">
        <v>77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0</v>
      </c>
      <c r="N2285" s="45">
        <v>0</v>
      </c>
      <c r="O2285" s="44">
        <v>0</v>
      </c>
      <c r="P2285" s="45">
        <v>0</v>
      </c>
      <c r="Q2285" s="44">
        <v>0</v>
      </c>
      <c r="R2285" s="45">
        <v>0</v>
      </c>
      <c r="S2285" s="44">
        <v>9.0833333333333266E-2</v>
      </c>
      <c r="T2285" s="45">
        <v>0</v>
      </c>
      <c r="U2285" s="44">
        <v>0</v>
      </c>
      <c r="V2285" s="45">
        <v>0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9.0833333333333266E-2</v>
      </c>
      <c r="AE2285" s="54"/>
    </row>
    <row r="2286" spans="2:31" x14ac:dyDescent="0.3">
      <c r="B2286" s="4" t="s">
        <v>78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</v>
      </c>
      <c r="N2286" s="45">
        <v>0</v>
      </c>
      <c r="O2286" s="44">
        <v>0</v>
      </c>
      <c r="P2286" s="45">
        <v>0</v>
      </c>
      <c r="Q2286" s="44">
        <v>0</v>
      </c>
      <c r="R2286" s="45">
        <v>0</v>
      </c>
      <c r="S2286" s="44">
        <v>0</v>
      </c>
      <c r="T2286" s="45">
        <v>0</v>
      </c>
      <c r="U2286" s="44">
        <v>0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0</v>
      </c>
      <c r="AE2286" s="54"/>
    </row>
    <row r="2287" spans="2:31" x14ac:dyDescent="0.3">
      <c r="B2287" s="4" t="s">
        <v>79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</v>
      </c>
      <c r="O2287" s="44">
        <v>0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0</v>
      </c>
      <c r="AE2287" s="54"/>
    </row>
    <row r="2288" spans="2:31" x14ac:dyDescent="0.3">
      <c r="B2288" s="4" t="s">
        <v>80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</v>
      </c>
      <c r="N2288" s="45">
        <v>0</v>
      </c>
      <c r="O2288" s="44">
        <v>0</v>
      </c>
      <c r="P2288" s="45">
        <v>0</v>
      </c>
      <c r="Q2288" s="44">
        <v>0</v>
      </c>
      <c r="R2288" s="45">
        <v>0</v>
      </c>
      <c r="S2288" s="44">
        <v>0</v>
      </c>
      <c r="T2288" s="45">
        <v>0</v>
      </c>
      <c r="U2288" s="44">
        <v>0</v>
      </c>
      <c r="V2288" s="45">
        <v>0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0</v>
      </c>
      <c r="AE2288" s="54"/>
    </row>
    <row r="2289" spans="2:31" x14ac:dyDescent="0.3">
      <c r="B2289" s="4" t="s">
        <v>88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0</v>
      </c>
      <c r="AE2289" s="54"/>
    </row>
    <row r="2290" spans="2:31" x14ac:dyDescent="0.3">
      <c r="B2290" s="4" t="s">
        <v>97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0</v>
      </c>
      <c r="O2290" s="44">
        <v>0</v>
      </c>
      <c r="P2290" s="45">
        <v>0</v>
      </c>
      <c r="Q2290" s="44">
        <v>0</v>
      </c>
      <c r="R2290" s="45">
        <v>0</v>
      </c>
      <c r="S2290" s="44">
        <v>31.98533333333334</v>
      </c>
      <c r="T2290" s="45">
        <v>4.5408333333333335</v>
      </c>
      <c r="U2290" s="44">
        <v>0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36.526166666666676</v>
      </c>
      <c r="AE2290" s="54"/>
    </row>
    <row r="2291" spans="2:31" x14ac:dyDescent="0.3">
      <c r="B2291" s="4" t="s">
        <v>94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0</v>
      </c>
      <c r="N2291" s="45">
        <v>0</v>
      </c>
      <c r="O2291" s="44">
        <v>0</v>
      </c>
      <c r="P2291" s="45">
        <v>0</v>
      </c>
      <c r="Q2291" s="44">
        <v>0</v>
      </c>
      <c r="R2291" s="45">
        <v>0</v>
      </c>
      <c r="S2291" s="44">
        <v>0</v>
      </c>
      <c r="T2291" s="45">
        <v>1.1666666666665529E-3</v>
      </c>
      <c r="U2291" s="44">
        <v>0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1.1666666666665529E-3</v>
      </c>
      <c r="AE2291" s="54"/>
    </row>
    <row r="2292" spans="2:31" x14ac:dyDescent="0.3">
      <c r="B2292" s="4" t="s">
        <v>95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0</v>
      </c>
      <c r="N2292" s="45">
        <v>0</v>
      </c>
      <c r="O2292" s="44">
        <v>0</v>
      </c>
      <c r="P2292" s="45">
        <v>0</v>
      </c>
      <c r="Q2292" s="44">
        <v>0</v>
      </c>
      <c r="R2292" s="45">
        <v>0</v>
      </c>
      <c r="S2292" s="44">
        <v>6.553333333333339</v>
      </c>
      <c r="T2292" s="45">
        <v>2.3063333333333333</v>
      </c>
      <c r="U2292" s="44">
        <v>0</v>
      </c>
      <c r="V2292" s="45">
        <v>0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8.8596666666666728</v>
      </c>
      <c r="AE2292" s="54"/>
    </row>
    <row r="2293" spans="2:31" x14ac:dyDescent="0.3">
      <c r="B2293" s="4" t="s">
        <v>96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</v>
      </c>
      <c r="N2293" s="45">
        <v>0</v>
      </c>
      <c r="O2293" s="44">
        <v>0</v>
      </c>
      <c r="P2293" s="45">
        <v>0</v>
      </c>
      <c r="Q2293" s="44">
        <v>0</v>
      </c>
      <c r="R2293" s="45">
        <v>0</v>
      </c>
      <c r="S2293" s="44">
        <v>7.4964999999999993</v>
      </c>
      <c r="T2293" s="45">
        <v>1.4661666666666668</v>
      </c>
      <c r="U2293" s="44">
        <v>0</v>
      </c>
      <c r="V2293" s="45">
        <v>0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8.9626666666666654</v>
      </c>
      <c r="AE2293" s="54"/>
    </row>
    <row r="2294" spans="2:31" x14ac:dyDescent="0.3">
      <c r="B2294" s="4" t="s">
        <v>102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0</v>
      </c>
      <c r="N2294" s="45">
        <v>0</v>
      </c>
      <c r="O2294" s="44">
        <v>0</v>
      </c>
      <c r="P2294" s="45">
        <v>0</v>
      </c>
      <c r="Q2294" s="44">
        <v>0</v>
      </c>
      <c r="R2294" s="45">
        <v>0</v>
      </c>
      <c r="S2294" s="44">
        <v>3.510166666666668</v>
      </c>
      <c r="T2294" s="45">
        <v>0.94183333333333275</v>
      </c>
      <c r="U2294" s="44">
        <v>0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4.4520000000000008</v>
      </c>
      <c r="AE2294" s="54"/>
    </row>
    <row r="2295" spans="2:31" x14ac:dyDescent="0.3">
      <c r="B2295" s="4" t="s">
        <v>103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0</v>
      </c>
      <c r="AE2295" s="54"/>
    </row>
    <row r="2296" spans="2:31" x14ac:dyDescent="0.3">
      <c r="B2296" s="4" t="s">
        <v>104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</v>
      </c>
      <c r="N2296" s="45">
        <v>0</v>
      </c>
      <c r="O2296" s="44">
        <v>0</v>
      </c>
      <c r="P2296" s="45">
        <v>0</v>
      </c>
      <c r="Q2296" s="44">
        <v>0</v>
      </c>
      <c r="R2296" s="45">
        <v>0</v>
      </c>
      <c r="S2296" s="44">
        <v>6.0385000000000026</v>
      </c>
      <c r="T2296" s="45">
        <v>1.6189999999999998</v>
      </c>
      <c r="U2296" s="44">
        <v>0</v>
      </c>
      <c r="V2296" s="45">
        <v>0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7.6575000000000024</v>
      </c>
      <c r="AE2296" s="54"/>
    </row>
    <row r="2297" spans="2:31" x14ac:dyDescent="0.3">
      <c r="B2297" s="4" t="s">
        <v>113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0</v>
      </c>
      <c r="AE2297" s="54"/>
    </row>
    <row r="2298" spans="2:31" x14ac:dyDescent="0.3">
      <c r="B2298" s="4" t="s">
        <v>115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0</v>
      </c>
      <c r="N2298" s="45">
        <v>0</v>
      </c>
      <c r="O2298" s="44">
        <v>0</v>
      </c>
      <c r="P2298" s="45">
        <v>0</v>
      </c>
      <c r="Q2298" s="44">
        <v>0</v>
      </c>
      <c r="R2298" s="45">
        <v>0</v>
      </c>
      <c r="S2298" s="44">
        <v>0</v>
      </c>
      <c r="T2298" s="45">
        <v>0</v>
      </c>
      <c r="U2298" s="44">
        <v>0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0</v>
      </c>
      <c r="AE2298" s="54"/>
    </row>
    <row r="2299" spans="2:31" x14ac:dyDescent="0.3">
      <c r="B2299" s="4" t="s">
        <v>116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0</v>
      </c>
      <c r="AE2299" s="54"/>
    </row>
    <row r="2300" spans="2:31" x14ac:dyDescent="0.3">
      <c r="B2300" s="4" t="s">
        <v>117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</v>
      </c>
      <c r="N2300" s="45">
        <v>0</v>
      </c>
      <c r="O2300" s="44">
        <v>0</v>
      </c>
      <c r="P2300" s="45">
        <v>0</v>
      </c>
      <c r="Q2300" s="44">
        <v>0</v>
      </c>
      <c r="R2300" s="45">
        <v>0</v>
      </c>
      <c r="S2300" s="44">
        <v>2.3089999999999993</v>
      </c>
      <c r="T2300" s="45">
        <v>1.1218333333333332</v>
      </c>
      <c r="U2300" s="44">
        <v>0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3.4308333333333323</v>
      </c>
      <c r="AE2300" s="54"/>
    </row>
    <row r="2301" spans="2:31" x14ac:dyDescent="0.3">
      <c r="B2301" s="4" t="s">
        <v>119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0</v>
      </c>
      <c r="N2301" s="45">
        <v>0</v>
      </c>
      <c r="O2301" s="44">
        <v>0</v>
      </c>
      <c r="P2301" s="45">
        <v>0</v>
      </c>
      <c r="Q2301" s="44">
        <v>0</v>
      </c>
      <c r="R2301" s="45">
        <v>0</v>
      </c>
      <c r="S2301" s="44">
        <v>0</v>
      </c>
      <c r="T2301" s="45">
        <v>0</v>
      </c>
      <c r="U2301" s="44">
        <v>0</v>
      </c>
      <c r="V2301" s="45">
        <v>0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0</v>
      </c>
      <c r="AE2301" s="54"/>
    </row>
    <row r="2302" spans="2:31" x14ac:dyDescent="0.3">
      <c r="B2302" s="4" t="s">
        <v>120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0</v>
      </c>
      <c r="N2302" s="45">
        <v>0</v>
      </c>
      <c r="O2302" s="44">
        <v>0</v>
      </c>
      <c r="P2302" s="45">
        <v>0</v>
      </c>
      <c r="Q2302" s="44">
        <v>0</v>
      </c>
      <c r="R2302" s="45">
        <v>0</v>
      </c>
      <c r="S2302" s="44">
        <v>32.390000000000015</v>
      </c>
      <c r="T2302" s="45">
        <v>30.189999999999998</v>
      </c>
      <c r="U2302" s="44">
        <v>0</v>
      </c>
      <c r="V2302" s="45">
        <v>0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62.580000000000013</v>
      </c>
      <c r="AE2302" s="54"/>
    </row>
    <row r="2303" spans="2:31" x14ac:dyDescent="0.3">
      <c r="B2303" s="4" t="s">
        <v>122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0</v>
      </c>
      <c r="P2303" s="45">
        <v>0</v>
      </c>
      <c r="Q2303" s="44">
        <v>0</v>
      </c>
      <c r="R2303" s="45">
        <v>0</v>
      </c>
      <c r="S2303" s="44">
        <v>1.3348333333333333</v>
      </c>
      <c r="T2303" s="45">
        <v>0.3231666666666666</v>
      </c>
      <c r="U2303" s="44">
        <v>0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1.6579999999999999</v>
      </c>
      <c r="AE2303" s="54"/>
    </row>
    <row r="2304" spans="2:31" x14ac:dyDescent="0.3">
      <c r="B2304" s="4" t="s">
        <v>127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0</v>
      </c>
      <c r="N2304" s="45">
        <v>0</v>
      </c>
      <c r="O2304" s="44">
        <v>0</v>
      </c>
      <c r="P2304" s="45">
        <v>0</v>
      </c>
      <c r="Q2304" s="44">
        <v>0</v>
      </c>
      <c r="R2304" s="45">
        <v>0</v>
      </c>
      <c r="S2304" s="44">
        <v>161.19516666666661</v>
      </c>
      <c r="T2304" s="45">
        <v>23.775500000000005</v>
      </c>
      <c r="U2304" s="44">
        <v>0</v>
      </c>
      <c r="V2304" s="45">
        <v>0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184.9706666666666</v>
      </c>
      <c r="AE2304" s="54"/>
    </row>
    <row r="2305" spans="2:31" x14ac:dyDescent="0.3">
      <c r="B2305" s="4" t="s">
        <v>301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</v>
      </c>
      <c r="N2305" s="45">
        <v>0</v>
      </c>
      <c r="O2305" s="44">
        <v>0</v>
      </c>
      <c r="P2305" s="45">
        <v>0</v>
      </c>
      <c r="Q2305" s="44">
        <v>0</v>
      </c>
      <c r="R2305" s="45">
        <v>0</v>
      </c>
      <c r="S2305" s="44">
        <v>0</v>
      </c>
      <c r="T2305" s="45">
        <v>0</v>
      </c>
      <c r="U2305" s="44">
        <v>0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>SUM(E2305:AB2305)</f>
        <v>0</v>
      </c>
      <c r="AE2305" s="54"/>
    </row>
    <row r="2306" spans="2:31" x14ac:dyDescent="0.3">
      <c r="B2306" s="4" t="s">
        <v>302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0</v>
      </c>
      <c r="O2306" s="44">
        <v>0</v>
      </c>
      <c r="P2306" s="45">
        <v>0</v>
      </c>
      <c r="Q2306" s="44">
        <v>0</v>
      </c>
      <c r="R2306" s="45">
        <v>0</v>
      </c>
      <c r="S2306" s="44">
        <v>9.9359999999999964</v>
      </c>
      <c r="T2306" s="45">
        <v>1.8259999999999998</v>
      </c>
      <c r="U2306" s="44">
        <v>0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>SUM(E2306:AB2306)</f>
        <v>11.761999999999997</v>
      </c>
      <c r="AE2306" s="54"/>
    </row>
    <row r="2307" spans="2:31" x14ac:dyDescent="0.3">
      <c r="B2307" s="4" t="s">
        <v>303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ref="AD2307:AD2310" si="593">SUM(E2307:AB2307)</f>
        <v>0</v>
      </c>
      <c r="AE2307" s="54"/>
    </row>
    <row r="2308" spans="2:31" x14ac:dyDescent="0.3">
      <c r="B2308" s="4" t="s">
        <v>306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3"/>
        <v>0</v>
      </c>
      <c r="AE2308" s="54"/>
    </row>
    <row r="2309" spans="2:31" x14ac:dyDescent="0.3">
      <c r="B2309" s="4" t="s">
        <v>307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40.893499999999989</v>
      </c>
      <c r="T2309" s="45">
        <v>8.1419999999999995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3"/>
        <v>49.035499999999985</v>
      </c>
      <c r="AE2309" s="54"/>
    </row>
    <row r="2310" spans="2:31" x14ac:dyDescent="0.3">
      <c r="B2310" s="4" t="s">
        <v>318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0</v>
      </c>
      <c r="N2310" s="45">
        <v>0</v>
      </c>
      <c r="O2310" s="44">
        <v>0</v>
      </c>
      <c r="P2310" s="45">
        <v>0</v>
      </c>
      <c r="Q2310" s="44">
        <v>0</v>
      </c>
      <c r="R2310" s="45">
        <v>0</v>
      </c>
      <c r="S2310" s="44">
        <v>0</v>
      </c>
      <c r="T2310" s="45">
        <v>0</v>
      </c>
      <c r="U2310" s="44">
        <v>0</v>
      </c>
      <c r="V2310" s="45">
        <v>0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3"/>
        <v>0</v>
      </c>
      <c r="AE2310" s="54"/>
    </row>
    <row r="2311" spans="2:31" x14ac:dyDescent="0.3">
      <c r="B2311" s="4" t="s">
        <v>319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>SUM(E2311:AB2311)</f>
        <v>0</v>
      </c>
      <c r="AE2311" s="54"/>
    </row>
    <row r="2312" spans="2:31" x14ac:dyDescent="0.3">
      <c r="B2312" s="12" t="s">
        <v>2</v>
      </c>
      <c r="C2312" s="12"/>
      <c r="D2312" s="12"/>
      <c r="E2312" s="13">
        <f t="shared" ref="E2312:AB2312" si="594">SUM(E2241:E2311)</f>
        <v>0</v>
      </c>
      <c r="F2312" s="13">
        <f t="shared" si="594"/>
        <v>0</v>
      </c>
      <c r="G2312" s="13">
        <f t="shared" si="594"/>
        <v>0</v>
      </c>
      <c r="H2312" s="13">
        <f t="shared" si="594"/>
        <v>0</v>
      </c>
      <c r="I2312" s="13">
        <f t="shared" si="594"/>
        <v>0</v>
      </c>
      <c r="J2312" s="13">
        <f t="shared" si="594"/>
        <v>0</v>
      </c>
      <c r="K2312" s="13">
        <f t="shared" si="594"/>
        <v>0</v>
      </c>
      <c r="L2312" s="13">
        <f t="shared" si="594"/>
        <v>0</v>
      </c>
      <c r="M2312" s="13">
        <f t="shared" si="594"/>
        <v>0</v>
      </c>
      <c r="N2312" s="13">
        <f t="shared" si="594"/>
        <v>0</v>
      </c>
      <c r="O2312" s="13">
        <f t="shared" si="594"/>
        <v>0</v>
      </c>
      <c r="P2312" s="13">
        <f t="shared" si="594"/>
        <v>0</v>
      </c>
      <c r="Q2312" s="13">
        <f t="shared" si="594"/>
        <v>0</v>
      </c>
      <c r="R2312" s="13">
        <f t="shared" si="594"/>
        <v>9.0678333333333416</v>
      </c>
      <c r="S2312" s="13">
        <f t="shared" si="594"/>
        <v>628.2023333333334</v>
      </c>
      <c r="T2312" s="13">
        <f t="shared" si="594"/>
        <v>151.88016666666667</v>
      </c>
      <c r="U2312" s="13">
        <f t="shared" si="594"/>
        <v>0.12666666666666657</v>
      </c>
      <c r="V2312" s="13">
        <f t="shared" si="594"/>
        <v>0</v>
      </c>
      <c r="W2312" s="13">
        <f t="shared" si="594"/>
        <v>0</v>
      </c>
      <c r="X2312" s="13">
        <f t="shared" si="594"/>
        <v>0</v>
      </c>
      <c r="Y2312" s="13">
        <f t="shared" si="594"/>
        <v>0</v>
      </c>
      <c r="Z2312" s="13">
        <f t="shared" si="594"/>
        <v>0</v>
      </c>
      <c r="AA2312" s="13">
        <f t="shared" si="594"/>
        <v>0</v>
      </c>
      <c r="AB2312" s="13">
        <f t="shared" si="594"/>
        <v>0</v>
      </c>
      <c r="AC2312" s="116">
        <f>SUM(AC2241:AE2311)</f>
        <v>789.27699999999993</v>
      </c>
      <c r="AD2312" s="116"/>
      <c r="AE2312" s="116"/>
    </row>
    <row r="2313" spans="2:31" x14ac:dyDescent="0.3">
      <c r="B2313" s="14"/>
      <c r="C2313" s="15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</row>
    <row r="2314" spans="2:31" x14ac:dyDescent="0.3">
      <c r="B2314" s="14"/>
      <c r="C2314" s="15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</row>
    <row r="2315" spans="2:31" x14ac:dyDescent="0.3">
      <c r="B2315" s="8" t="str">
        <f>'Resumen-Mensual'!$AI$26</f>
        <v>-</v>
      </c>
    </row>
    <row r="2316" spans="2:31" x14ac:dyDescent="0.3">
      <c r="B2316" s="8"/>
    </row>
    <row r="2317" spans="2:31" x14ac:dyDescent="0.3">
      <c r="B2317" s="9" t="s">
        <v>81</v>
      </c>
      <c r="C2317" s="10"/>
      <c r="D2317" s="10"/>
      <c r="E2317" s="11">
        <v>1</v>
      </c>
      <c r="F2317" s="11">
        <v>2</v>
      </c>
      <c r="G2317" s="11">
        <v>3</v>
      </c>
      <c r="H2317" s="11">
        <v>4</v>
      </c>
      <c r="I2317" s="11">
        <v>5</v>
      </c>
      <c r="J2317" s="11">
        <v>6</v>
      </c>
      <c r="K2317" s="11">
        <v>7</v>
      </c>
      <c r="L2317" s="11">
        <v>8</v>
      </c>
      <c r="M2317" s="11">
        <v>9</v>
      </c>
      <c r="N2317" s="11">
        <v>10</v>
      </c>
      <c r="O2317" s="11">
        <v>11</v>
      </c>
      <c r="P2317" s="11">
        <v>12</v>
      </c>
      <c r="Q2317" s="11">
        <v>13</v>
      </c>
      <c r="R2317" s="11">
        <v>14</v>
      </c>
      <c r="S2317" s="11">
        <v>15</v>
      </c>
      <c r="T2317" s="11">
        <v>16</v>
      </c>
      <c r="U2317" s="11">
        <v>17</v>
      </c>
      <c r="V2317" s="11">
        <v>18</v>
      </c>
      <c r="W2317" s="11">
        <v>19</v>
      </c>
      <c r="X2317" s="11">
        <v>20</v>
      </c>
      <c r="Y2317" s="11">
        <v>21</v>
      </c>
      <c r="Z2317" s="11">
        <v>22</v>
      </c>
      <c r="AA2317" s="11">
        <v>23</v>
      </c>
      <c r="AB2317" s="11">
        <v>24</v>
      </c>
      <c r="AC2317" s="99" t="s">
        <v>2</v>
      </c>
      <c r="AD2317" s="99"/>
      <c r="AE2317" s="99"/>
    </row>
    <row r="2318" spans="2:31" x14ac:dyDescent="0.3">
      <c r="B2318" s="14" t="s">
        <v>37</v>
      </c>
      <c r="C2318" s="4"/>
      <c r="D2318" s="4"/>
      <c r="E2318" s="44"/>
      <c r="F2318" s="45"/>
      <c r="G2318" s="44"/>
      <c r="H2318" s="45"/>
      <c r="I2318" s="44"/>
      <c r="J2318" s="45"/>
      <c r="K2318" s="44"/>
      <c r="L2318" s="45"/>
      <c r="M2318" s="44"/>
      <c r="N2318" s="45"/>
      <c r="O2318" s="44"/>
      <c r="P2318" s="45"/>
      <c r="Q2318" s="44"/>
      <c r="R2318" s="45"/>
      <c r="S2318" s="44"/>
      <c r="T2318" s="45"/>
      <c r="U2318" s="44"/>
      <c r="V2318" s="45"/>
      <c r="W2318" s="44"/>
      <c r="X2318" s="45"/>
      <c r="Y2318" s="44"/>
      <c r="Z2318" s="45"/>
      <c r="AA2318" s="44"/>
      <c r="AB2318" s="45"/>
      <c r="AC2318" s="56"/>
      <c r="AD2318" s="57">
        <f>SUM(E2318:AB2318)</f>
        <v>0</v>
      </c>
      <c r="AE2318" s="56"/>
    </row>
    <row r="2319" spans="2:31" x14ac:dyDescent="0.3">
      <c r="B2319" s="14" t="s">
        <v>38</v>
      </c>
      <c r="C2319" s="4"/>
      <c r="D2319" s="4"/>
      <c r="E2319" s="44"/>
      <c r="F2319" s="45"/>
      <c r="G2319" s="44"/>
      <c r="H2319" s="45"/>
      <c r="I2319" s="44"/>
      <c r="J2319" s="45"/>
      <c r="K2319" s="44"/>
      <c r="L2319" s="45"/>
      <c r="M2319" s="44"/>
      <c r="N2319" s="45"/>
      <c r="O2319" s="44"/>
      <c r="P2319" s="45"/>
      <c r="Q2319" s="44"/>
      <c r="R2319" s="45"/>
      <c r="S2319" s="44"/>
      <c r="T2319" s="45"/>
      <c r="U2319" s="44"/>
      <c r="V2319" s="45"/>
      <c r="W2319" s="44"/>
      <c r="X2319" s="45"/>
      <c r="Y2319" s="44"/>
      <c r="Z2319" s="45"/>
      <c r="AA2319" s="44"/>
      <c r="AB2319" s="45"/>
      <c r="AC2319" s="54"/>
      <c r="AD2319" s="55">
        <f>SUM(E2319:AB2319)</f>
        <v>0</v>
      </c>
      <c r="AE2319" s="54"/>
    </row>
    <row r="2320" spans="2:31" x14ac:dyDescent="0.3">
      <c r="B2320" s="14" t="s">
        <v>39</v>
      </c>
      <c r="C2320" s="4"/>
      <c r="D2320" s="4"/>
      <c r="E2320" s="44"/>
      <c r="F2320" s="45"/>
      <c r="G2320" s="44"/>
      <c r="H2320" s="45"/>
      <c r="I2320" s="44"/>
      <c r="J2320" s="45"/>
      <c r="K2320" s="44"/>
      <c r="L2320" s="45"/>
      <c r="M2320" s="44"/>
      <c r="N2320" s="45"/>
      <c r="O2320" s="44"/>
      <c r="P2320" s="45"/>
      <c r="Q2320" s="44"/>
      <c r="R2320" s="45"/>
      <c r="S2320" s="44"/>
      <c r="T2320" s="45"/>
      <c r="U2320" s="44"/>
      <c r="V2320" s="45"/>
      <c r="W2320" s="44"/>
      <c r="X2320" s="45"/>
      <c r="Y2320" s="44"/>
      <c r="Z2320" s="45"/>
      <c r="AA2320" s="44"/>
      <c r="AB2320" s="45"/>
      <c r="AC2320" s="54"/>
      <c r="AD2320" s="55">
        <f t="shared" ref="AD2320:AD2381" si="595">SUM(E2320:AB2320)</f>
        <v>0</v>
      </c>
      <c r="AE2320" s="54"/>
    </row>
    <row r="2321" spans="2:31" x14ac:dyDescent="0.3">
      <c r="B2321" s="14" t="s">
        <v>40</v>
      </c>
      <c r="C2321" s="4"/>
      <c r="D2321" s="4"/>
      <c r="E2321" s="44"/>
      <c r="F2321" s="45"/>
      <c r="G2321" s="44"/>
      <c r="H2321" s="45"/>
      <c r="I2321" s="44"/>
      <c r="J2321" s="45"/>
      <c r="K2321" s="44"/>
      <c r="L2321" s="45"/>
      <c r="M2321" s="44"/>
      <c r="N2321" s="45"/>
      <c r="O2321" s="44"/>
      <c r="P2321" s="45"/>
      <c r="Q2321" s="44"/>
      <c r="R2321" s="45"/>
      <c r="S2321" s="44"/>
      <c r="T2321" s="45"/>
      <c r="U2321" s="44"/>
      <c r="V2321" s="45"/>
      <c r="W2321" s="44"/>
      <c r="X2321" s="45"/>
      <c r="Y2321" s="44"/>
      <c r="Z2321" s="45"/>
      <c r="AA2321" s="44"/>
      <c r="AB2321" s="45"/>
      <c r="AC2321" s="54"/>
      <c r="AD2321" s="55">
        <f t="shared" si="595"/>
        <v>0</v>
      </c>
      <c r="AE2321" s="54"/>
    </row>
    <row r="2322" spans="2:31" x14ac:dyDescent="0.3">
      <c r="B2322" s="14" t="s">
        <v>41</v>
      </c>
      <c r="C2322" s="4"/>
      <c r="D2322" s="4"/>
      <c r="E2322" s="44"/>
      <c r="F2322" s="45"/>
      <c r="G2322" s="44"/>
      <c r="H2322" s="45"/>
      <c r="I2322" s="44"/>
      <c r="J2322" s="45"/>
      <c r="K2322" s="44"/>
      <c r="L2322" s="45"/>
      <c r="M2322" s="44"/>
      <c r="N2322" s="45"/>
      <c r="O2322" s="44"/>
      <c r="P2322" s="45"/>
      <c r="Q2322" s="44"/>
      <c r="R2322" s="45"/>
      <c r="S2322" s="44"/>
      <c r="T2322" s="45"/>
      <c r="U2322" s="44"/>
      <c r="V2322" s="45"/>
      <c r="W2322" s="44"/>
      <c r="X2322" s="45"/>
      <c r="Y2322" s="44"/>
      <c r="Z2322" s="45"/>
      <c r="AA2322" s="44"/>
      <c r="AB2322" s="45"/>
      <c r="AC2322" s="54"/>
      <c r="AD2322" s="55">
        <f t="shared" si="595"/>
        <v>0</v>
      </c>
      <c r="AE2322" s="54"/>
    </row>
    <row r="2323" spans="2:31" x14ac:dyDescent="0.3">
      <c r="B2323" s="14" t="s">
        <v>42</v>
      </c>
      <c r="C2323" s="4"/>
      <c r="D2323" s="4"/>
      <c r="E2323" s="44"/>
      <c r="F2323" s="45"/>
      <c r="G2323" s="44"/>
      <c r="H2323" s="45"/>
      <c r="I2323" s="44"/>
      <c r="J2323" s="45"/>
      <c r="K2323" s="44"/>
      <c r="L2323" s="45"/>
      <c r="M2323" s="44"/>
      <c r="N2323" s="45"/>
      <c r="O2323" s="44"/>
      <c r="P2323" s="45"/>
      <c r="Q2323" s="44"/>
      <c r="R2323" s="45"/>
      <c r="S2323" s="44"/>
      <c r="T2323" s="45"/>
      <c r="U2323" s="44"/>
      <c r="V2323" s="45"/>
      <c r="W2323" s="44"/>
      <c r="X2323" s="45"/>
      <c r="Y2323" s="44"/>
      <c r="Z2323" s="45"/>
      <c r="AA2323" s="44"/>
      <c r="AB2323" s="45"/>
      <c r="AC2323" s="54"/>
      <c r="AD2323" s="55">
        <f t="shared" si="595"/>
        <v>0</v>
      </c>
      <c r="AE2323" s="54"/>
    </row>
    <row r="2324" spans="2:31" x14ac:dyDescent="0.3">
      <c r="B2324" s="14" t="s">
        <v>43</v>
      </c>
      <c r="C2324" s="4"/>
      <c r="D2324" s="4"/>
      <c r="E2324" s="44"/>
      <c r="F2324" s="45"/>
      <c r="G2324" s="44"/>
      <c r="H2324" s="45"/>
      <c r="I2324" s="44"/>
      <c r="J2324" s="45"/>
      <c r="K2324" s="44"/>
      <c r="L2324" s="45"/>
      <c r="M2324" s="44"/>
      <c r="N2324" s="45"/>
      <c r="O2324" s="44"/>
      <c r="P2324" s="45"/>
      <c r="Q2324" s="44"/>
      <c r="R2324" s="45"/>
      <c r="S2324" s="44"/>
      <c r="T2324" s="45"/>
      <c r="U2324" s="44"/>
      <c r="V2324" s="45"/>
      <c r="W2324" s="44"/>
      <c r="X2324" s="45"/>
      <c r="Y2324" s="44"/>
      <c r="Z2324" s="45"/>
      <c r="AA2324" s="44"/>
      <c r="AB2324" s="45"/>
      <c r="AC2324" s="54"/>
      <c r="AD2324" s="55">
        <f t="shared" si="595"/>
        <v>0</v>
      </c>
      <c r="AE2324" s="54"/>
    </row>
    <row r="2325" spans="2:31" x14ac:dyDescent="0.3">
      <c r="B2325" s="14" t="s">
        <v>44</v>
      </c>
      <c r="C2325" s="4"/>
      <c r="D2325" s="4"/>
      <c r="E2325" s="44"/>
      <c r="F2325" s="45"/>
      <c r="G2325" s="44"/>
      <c r="H2325" s="45"/>
      <c r="I2325" s="44"/>
      <c r="J2325" s="45"/>
      <c r="K2325" s="44"/>
      <c r="L2325" s="45"/>
      <c r="M2325" s="44"/>
      <c r="N2325" s="45"/>
      <c r="O2325" s="44"/>
      <c r="P2325" s="45"/>
      <c r="Q2325" s="44"/>
      <c r="R2325" s="45"/>
      <c r="S2325" s="44"/>
      <c r="T2325" s="45"/>
      <c r="U2325" s="44"/>
      <c r="V2325" s="45"/>
      <c r="W2325" s="44"/>
      <c r="X2325" s="45"/>
      <c r="Y2325" s="44"/>
      <c r="Z2325" s="45"/>
      <c r="AA2325" s="44"/>
      <c r="AB2325" s="45"/>
      <c r="AC2325" s="54"/>
      <c r="AD2325" s="55">
        <f t="shared" si="595"/>
        <v>0</v>
      </c>
      <c r="AE2325" s="54"/>
    </row>
    <row r="2326" spans="2:31" x14ac:dyDescent="0.3">
      <c r="B2326" s="14" t="s">
        <v>45</v>
      </c>
      <c r="C2326" s="4"/>
      <c r="D2326" s="4"/>
      <c r="E2326" s="44"/>
      <c r="F2326" s="45"/>
      <c r="G2326" s="44"/>
      <c r="H2326" s="45"/>
      <c r="I2326" s="44"/>
      <c r="J2326" s="45"/>
      <c r="K2326" s="44"/>
      <c r="L2326" s="45"/>
      <c r="M2326" s="44"/>
      <c r="N2326" s="45"/>
      <c r="O2326" s="44"/>
      <c r="P2326" s="45"/>
      <c r="Q2326" s="44"/>
      <c r="R2326" s="45"/>
      <c r="S2326" s="44"/>
      <c r="T2326" s="45"/>
      <c r="U2326" s="44"/>
      <c r="V2326" s="45"/>
      <c r="W2326" s="44"/>
      <c r="X2326" s="45"/>
      <c r="Y2326" s="44"/>
      <c r="Z2326" s="45"/>
      <c r="AA2326" s="44"/>
      <c r="AB2326" s="45"/>
      <c r="AC2326" s="54"/>
      <c r="AD2326" s="55">
        <f t="shared" si="595"/>
        <v>0</v>
      </c>
      <c r="AE2326" s="54"/>
    </row>
    <row r="2327" spans="2:31" x14ac:dyDescent="0.3">
      <c r="B2327" s="14" t="s">
        <v>46</v>
      </c>
      <c r="C2327" s="4"/>
      <c r="D2327" s="4"/>
      <c r="E2327" s="44"/>
      <c r="F2327" s="45"/>
      <c r="G2327" s="44"/>
      <c r="H2327" s="45"/>
      <c r="I2327" s="44"/>
      <c r="J2327" s="45"/>
      <c r="K2327" s="44"/>
      <c r="L2327" s="45"/>
      <c r="M2327" s="44"/>
      <c r="N2327" s="45"/>
      <c r="O2327" s="44"/>
      <c r="P2327" s="45"/>
      <c r="Q2327" s="44"/>
      <c r="R2327" s="45"/>
      <c r="S2327" s="44"/>
      <c r="T2327" s="45"/>
      <c r="U2327" s="44"/>
      <c r="V2327" s="45"/>
      <c r="W2327" s="44"/>
      <c r="X2327" s="45"/>
      <c r="Y2327" s="44"/>
      <c r="Z2327" s="45"/>
      <c r="AA2327" s="44"/>
      <c r="AB2327" s="45"/>
      <c r="AC2327" s="54"/>
      <c r="AD2327" s="55">
        <f t="shared" si="595"/>
        <v>0</v>
      </c>
      <c r="AE2327" s="54"/>
    </row>
    <row r="2328" spans="2:31" x14ac:dyDescent="0.3">
      <c r="B2328" s="14" t="s">
        <v>47</v>
      </c>
      <c r="C2328" s="4"/>
      <c r="D2328" s="4"/>
      <c r="E2328" s="44"/>
      <c r="F2328" s="45"/>
      <c r="G2328" s="44"/>
      <c r="H2328" s="45"/>
      <c r="I2328" s="44"/>
      <c r="J2328" s="45"/>
      <c r="K2328" s="44"/>
      <c r="L2328" s="45"/>
      <c r="M2328" s="44"/>
      <c r="N2328" s="45"/>
      <c r="O2328" s="44"/>
      <c r="P2328" s="45"/>
      <c r="Q2328" s="44"/>
      <c r="R2328" s="45"/>
      <c r="S2328" s="44"/>
      <c r="T2328" s="45"/>
      <c r="U2328" s="44"/>
      <c r="V2328" s="45"/>
      <c r="W2328" s="44"/>
      <c r="X2328" s="45"/>
      <c r="Y2328" s="44"/>
      <c r="Z2328" s="45"/>
      <c r="AA2328" s="44"/>
      <c r="AB2328" s="45"/>
      <c r="AC2328" s="54"/>
      <c r="AD2328" s="55">
        <f t="shared" si="595"/>
        <v>0</v>
      </c>
      <c r="AE2328" s="54"/>
    </row>
    <row r="2329" spans="2:31" x14ac:dyDescent="0.3">
      <c r="B2329" s="14" t="s">
        <v>48</v>
      </c>
      <c r="C2329" s="4"/>
      <c r="D2329" s="4"/>
      <c r="E2329" s="44"/>
      <c r="F2329" s="45"/>
      <c r="G2329" s="44"/>
      <c r="H2329" s="45"/>
      <c r="I2329" s="44"/>
      <c r="J2329" s="45"/>
      <c r="K2329" s="44"/>
      <c r="L2329" s="45"/>
      <c r="M2329" s="44"/>
      <c r="N2329" s="45"/>
      <c r="O2329" s="44"/>
      <c r="P2329" s="45"/>
      <c r="Q2329" s="44"/>
      <c r="R2329" s="45"/>
      <c r="S2329" s="44"/>
      <c r="T2329" s="45"/>
      <c r="U2329" s="44"/>
      <c r="V2329" s="45"/>
      <c r="W2329" s="44"/>
      <c r="X2329" s="45"/>
      <c r="Y2329" s="44"/>
      <c r="Z2329" s="45"/>
      <c r="AA2329" s="44"/>
      <c r="AB2329" s="45"/>
      <c r="AC2329" s="54"/>
      <c r="AD2329" s="55">
        <f t="shared" si="595"/>
        <v>0</v>
      </c>
      <c r="AE2329" s="54"/>
    </row>
    <row r="2330" spans="2:31" x14ac:dyDescent="0.3">
      <c r="B2330" s="14" t="s">
        <v>49</v>
      </c>
      <c r="C2330" s="4"/>
      <c r="D2330" s="4"/>
      <c r="E2330" s="44"/>
      <c r="F2330" s="45"/>
      <c r="G2330" s="44"/>
      <c r="H2330" s="45"/>
      <c r="I2330" s="44"/>
      <c r="J2330" s="45"/>
      <c r="K2330" s="44"/>
      <c r="L2330" s="45"/>
      <c r="M2330" s="44"/>
      <c r="N2330" s="45"/>
      <c r="O2330" s="44"/>
      <c r="P2330" s="45"/>
      <c r="Q2330" s="44"/>
      <c r="R2330" s="45"/>
      <c r="S2330" s="44"/>
      <c r="T2330" s="45"/>
      <c r="U2330" s="44"/>
      <c r="V2330" s="45"/>
      <c r="W2330" s="44"/>
      <c r="X2330" s="45"/>
      <c r="Y2330" s="44"/>
      <c r="Z2330" s="45"/>
      <c r="AA2330" s="44"/>
      <c r="AB2330" s="45"/>
      <c r="AC2330" s="54"/>
      <c r="AD2330" s="55">
        <f t="shared" si="595"/>
        <v>0</v>
      </c>
      <c r="AE2330" s="54"/>
    </row>
    <row r="2331" spans="2:31" x14ac:dyDescent="0.3">
      <c r="B2331" s="14" t="s">
        <v>50</v>
      </c>
      <c r="C2331" s="4"/>
      <c r="D2331" s="4"/>
      <c r="E2331" s="44"/>
      <c r="F2331" s="45"/>
      <c r="G2331" s="44"/>
      <c r="H2331" s="45"/>
      <c r="I2331" s="44"/>
      <c r="J2331" s="45"/>
      <c r="K2331" s="44"/>
      <c r="L2331" s="45"/>
      <c r="M2331" s="44"/>
      <c r="N2331" s="45"/>
      <c r="O2331" s="44"/>
      <c r="P2331" s="45"/>
      <c r="Q2331" s="44"/>
      <c r="R2331" s="45"/>
      <c r="S2331" s="44"/>
      <c r="T2331" s="45"/>
      <c r="U2331" s="44"/>
      <c r="V2331" s="45"/>
      <c r="W2331" s="44"/>
      <c r="X2331" s="45"/>
      <c r="Y2331" s="44"/>
      <c r="Z2331" s="45"/>
      <c r="AA2331" s="44"/>
      <c r="AB2331" s="45"/>
      <c r="AC2331" s="54"/>
      <c r="AD2331" s="55">
        <f t="shared" si="595"/>
        <v>0</v>
      </c>
      <c r="AE2331" s="54"/>
    </row>
    <row r="2332" spans="2:31" x14ac:dyDescent="0.3">
      <c r="B2332" s="14" t="s">
        <v>109</v>
      </c>
      <c r="C2332" s="4"/>
      <c r="D2332" s="4"/>
      <c r="E2332" s="44"/>
      <c r="F2332" s="45"/>
      <c r="G2332" s="44"/>
      <c r="H2332" s="45"/>
      <c r="I2332" s="44"/>
      <c r="J2332" s="45"/>
      <c r="K2332" s="44"/>
      <c r="L2332" s="45"/>
      <c r="M2332" s="44"/>
      <c r="N2332" s="45"/>
      <c r="O2332" s="44"/>
      <c r="P2332" s="45"/>
      <c r="Q2332" s="44"/>
      <c r="R2332" s="45"/>
      <c r="S2332" s="44"/>
      <c r="T2332" s="45"/>
      <c r="U2332" s="44"/>
      <c r="V2332" s="45"/>
      <c r="W2332" s="44"/>
      <c r="X2332" s="45"/>
      <c r="Y2332" s="44"/>
      <c r="Z2332" s="45"/>
      <c r="AA2332" s="44"/>
      <c r="AB2332" s="45"/>
      <c r="AC2332" s="54"/>
      <c r="AD2332" s="55">
        <f t="shared" si="595"/>
        <v>0</v>
      </c>
      <c r="AE2332" s="54"/>
    </row>
    <row r="2333" spans="2:31" x14ac:dyDescent="0.3">
      <c r="B2333" s="14" t="s">
        <v>51</v>
      </c>
      <c r="C2333" s="4"/>
      <c r="D2333" s="4"/>
      <c r="E2333" s="44"/>
      <c r="F2333" s="45"/>
      <c r="G2333" s="44"/>
      <c r="H2333" s="45"/>
      <c r="I2333" s="44"/>
      <c r="J2333" s="45"/>
      <c r="K2333" s="44"/>
      <c r="L2333" s="45"/>
      <c r="M2333" s="44"/>
      <c r="N2333" s="45"/>
      <c r="O2333" s="44"/>
      <c r="P2333" s="45"/>
      <c r="Q2333" s="44"/>
      <c r="R2333" s="45"/>
      <c r="S2333" s="44"/>
      <c r="T2333" s="45"/>
      <c r="U2333" s="44"/>
      <c r="V2333" s="45"/>
      <c r="W2333" s="44"/>
      <c r="X2333" s="45"/>
      <c r="Y2333" s="44"/>
      <c r="Z2333" s="45"/>
      <c r="AA2333" s="44"/>
      <c r="AB2333" s="45"/>
      <c r="AC2333" s="54"/>
      <c r="AD2333" s="55">
        <f t="shared" si="595"/>
        <v>0</v>
      </c>
      <c r="AE2333" s="54"/>
    </row>
    <row r="2334" spans="2:31" x14ac:dyDescent="0.3">
      <c r="B2334" s="14" t="s">
        <v>52</v>
      </c>
      <c r="C2334" s="4"/>
      <c r="D2334" s="4"/>
      <c r="E2334" s="44"/>
      <c r="F2334" s="45"/>
      <c r="G2334" s="44"/>
      <c r="H2334" s="45"/>
      <c r="I2334" s="44"/>
      <c r="J2334" s="45"/>
      <c r="K2334" s="44"/>
      <c r="L2334" s="45"/>
      <c r="M2334" s="44"/>
      <c r="N2334" s="45"/>
      <c r="O2334" s="44"/>
      <c r="P2334" s="45"/>
      <c r="Q2334" s="44"/>
      <c r="R2334" s="45"/>
      <c r="S2334" s="44"/>
      <c r="T2334" s="45"/>
      <c r="U2334" s="44"/>
      <c r="V2334" s="45"/>
      <c r="W2334" s="44"/>
      <c r="X2334" s="45"/>
      <c r="Y2334" s="44"/>
      <c r="Z2334" s="45"/>
      <c r="AA2334" s="44"/>
      <c r="AB2334" s="45"/>
      <c r="AC2334" s="54"/>
      <c r="AD2334" s="55">
        <f t="shared" si="595"/>
        <v>0</v>
      </c>
      <c r="AE2334" s="54"/>
    </row>
    <row r="2335" spans="2:31" x14ac:dyDescent="0.3">
      <c r="B2335" s="14" t="s">
        <v>53</v>
      </c>
      <c r="C2335" s="4"/>
      <c r="D2335" s="4"/>
      <c r="E2335" s="44"/>
      <c r="F2335" s="45"/>
      <c r="G2335" s="44"/>
      <c r="H2335" s="45"/>
      <c r="I2335" s="44"/>
      <c r="J2335" s="45"/>
      <c r="K2335" s="44"/>
      <c r="L2335" s="45"/>
      <c r="M2335" s="44"/>
      <c r="N2335" s="45"/>
      <c r="O2335" s="44"/>
      <c r="P2335" s="45"/>
      <c r="Q2335" s="44"/>
      <c r="R2335" s="45"/>
      <c r="S2335" s="44"/>
      <c r="T2335" s="45"/>
      <c r="U2335" s="44"/>
      <c r="V2335" s="45"/>
      <c r="W2335" s="44"/>
      <c r="X2335" s="45"/>
      <c r="Y2335" s="44"/>
      <c r="Z2335" s="45"/>
      <c r="AA2335" s="44"/>
      <c r="AB2335" s="45"/>
      <c r="AC2335" s="54"/>
      <c r="AD2335" s="55">
        <f t="shared" si="595"/>
        <v>0</v>
      </c>
      <c r="AE2335" s="54"/>
    </row>
    <row r="2336" spans="2:31" x14ac:dyDescent="0.3">
      <c r="B2336" s="14" t="s">
        <v>54</v>
      </c>
      <c r="C2336" s="4"/>
      <c r="D2336" s="4"/>
      <c r="E2336" s="44"/>
      <c r="F2336" s="45"/>
      <c r="G2336" s="44"/>
      <c r="H2336" s="45"/>
      <c r="I2336" s="44"/>
      <c r="J2336" s="45"/>
      <c r="K2336" s="44"/>
      <c r="L2336" s="45"/>
      <c r="M2336" s="44"/>
      <c r="N2336" s="45"/>
      <c r="O2336" s="44"/>
      <c r="P2336" s="45"/>
      <c r="Q2336" s="44"/>
      <c r="R2336" s="45"/>
      <c r="S2336" s="44"/>
      <c r="T2336" s="45"/>
      <c r="U2336" s="44"/>
      <c r="V2336" s="45"/>
      <c r="W2336" s="44"/>
      <c r="X2336" s="45"/>
      <c r="Y2336" s="44"/>
      <c r="Z2336" s="45"/>
      <c r="AA2336" s="44"/>
      <c r="AB2336" s="45"/>
      <c r="AC2336" s="54"/>
      <c r="AD2336" s="55">
        <f t="shared" si="595"/>
        <v>0</v>
      </c>
      <c r="AE2336" s="54"/>
    </row>
    <row r="2337" spans="2:31" x14ac:dyDescent="0.3">
      <c r="B2337" s="4" t="s">
        <v>55</v>
      </c>
      <c r="C2337" s="4"/>
      <c r="D2337" s="4"/>
      <c r="E2337" s="44"/>
      <c r="F2337" s="45"/>
      <c r="G2337" s="44"/>
      <c r="H2337" s="45"/>
      <c r="I2337" s="44"/>
      <c r="J2337" s="45"/>
      <c r="K2337" s="44"/>
      <c r="L2337" s="45"/>
      <c r="M2337" s="44"/>
      <c r="N2337" s="45"/>
      <c r="O2337" s="44"/>
      <c r="P2337" s="45"/>
      <c r="Q2337" s="44"/>
      <c r="R2337" s="45"/>
      <c r="S2337" s="44"/>
      <c r="T2337" s="45"/>
      <c r="U2337" s="44"/>
      <c r="V2337" s="45"/>
      <c r="W2337" s="44"/>
      <c r="X2337" s="45"/>
      <c r="Y2337" s="44"/>
      <c r="Z2337" s="45"/>
      <c r="AA2337" s="44"/>
      <c r="AB2337" s="45"/>
      <c r="AC2337" s="54"/>
      <c r="AD2337" s="55">
        <f t="shared" si="595"/>
        <v>0</v>
      </c>
      <c r="AE2337" s="54"/>
    </row>
    <row r="2338" spans="2:31" x14ac:dyDescent="0.3">
      <c r="B2338" s="4" t="s">
        <v>56</v>
      </c>
      <c r="C2338" s="4"/>
      <c r="D2338" s="4"/>
      <c r="E2338" s="44"/>
      <c r="F2338" s="45"/>
      <c r="G2338" s="44"/>
      <c r="H2338" s="45"/>
      <c r="I2338" s="44"/>
      <c r="J2338" s="45"/>
      <c r="K2338" s="44"/>
      <c r="L2338" s="45"/>
      <c r="M2338" s="44"/>
      <c r="N2338" s="45"/>
      <c r="O2338" s="44"/>
      <c r="P2338" s="45"/>
      <c r="Q2338" s="44"/>
      <c r="R2338" s="45"/>
      <c r="S2338" s="44"/>
      <c r="T2338" s="45"/>
      <c r="U2338" s="44"/>
      <c r="V2338" s="45"/>
      <c r="W2338" s="44"/>
      <c r="X2338" s="45"/>
      <c r="Y2338" s="44"/>
      <c r="Z2338" s="45"/>
      <c r="AA2338" s="44"/>
      <c r="AB2338" s="45"/>
      <c r="AC2338" s="54"/>
      <c r="AD2338" s="55">
        <f t="shared" si="595"/>
        <v>0</v>
      </c>
      <c r="AE2338" s="54"/>
    </row>
    <row r="2339" spans="2:31" x14ac:dyDescent="0.3">
      <c r="B2339" s="4" t="s">
        <v>110</v>
      </c>
      <c r="C2339" s="4"/>
      <c r="D2339" s="4"/>
      <c r="E2339" s="44"/>
      <c r="F2339" s="45"/>
      <c r="G2339" s="44"/>
      <c r="H2339" s="45"/>
      <c r="I2339" s="44"/>
      <c r="J2339" s="45"/>
      <c r="K2339" s="44"/>
      <c r="L2339" s="45"/>
      <c r="M2339" s="44"/>
      <c r="N2339" s="45"/>
      <c r="O2339" s="44"/>
      <c r="P2339" s="45"/>
      <c r="Q2339" s="44"/>
      <c r="R2339" s="45"/>
      <c r="S2339" s="44"/>
      <c r="T2339" s="45"/>
      <c r="U2339" s="44"/>
      <c r="V2339" s="45"/>
      <c r="W2339" s="44"/>
      <c r="X2339" s="45"/>
      <c r="Y2339" s="44"/>
      <c r="Z2339" s="45"/>
      <c r="AA2339" s="44"/>
      <c r="AB2339" s="45"/>
      <c r="AC2339" s="54"/>
      <c r="AD2339" s="55">
        <f t="shared" si="595"/>
        <v>0</v>
      </c>
      <c r="AE2339" s="54"/>
    </row>
    <row r="2340" spans="2:31" x14ac:dyDescent="0.3">
      <c r="B2340" s="4" t="s">
        <v>57</v>
      </c>
      <c r="C2340" s="4"/>
      <c r="D2340" s="4"/>
      <c r="E2340" s="44"/>
      <c r="F2340" s="45"/>
      <c r="G2340" s="44"/>
      <c r="H2340" s="45"/>
      <c r="I2340" s="44"/>
      <c r="J2340" s="45"/>
      <c r="K2340" s="44"/>
      <c r="L2340" s="45"/>
      <c r="M2340" s="44"/>
      <c r="N2340" s="45"/>
      <c r="O2340" s="44"/>
      <c r="P2340" s="45"/>
      <c r="Q2340" s="44"/>
      <c r="R2340" s="45"/>
      <c r="S2340" s="44"/>
      <c r="T2340" s="45"/>
      <c r="U2340" s="44"/>
      <c r="V2340" s="45"/>
      <c r="W2340" s="44"/>
      <c r="X2340" s="45"/>
      <c r="Y2340" s="44"/>
      <c r="Z2340" s="45"/>
      <c r="AA2340" s="44"/>
      <c r="AB2340" s="45"/>
      <c r="AC2340" s="54"/>
      <c r="AD2340" s="55">
        <f t="shared" si="595"/>
        <v>0</v>
      </c>
      <c r="AE2340" s="54"/>
    </row>
    <row r="2341" spans="2:31" x14ac:dyDescent="0.3">
      <c r="B2341" s="4" t="s">
        <v>58</v>
      </c>
      <c r="C2341" s="4"/>
      <c r="D2341" s="4"/>
      <c r="E2341" s="44"/>
      <c r="F2341" s="45"/>
      <c r="G2341" s="44"/>
      <c r="H2341" s="45"/>
      <c r="I2341" s="44"/>
      <c r="J2341" s="45"/>
      <c r="K2341" s="44"/>
      <c r="L2341" s="45"/>
      <c r="M2341" s="44"/>
      <c r="N2341" s="45"/>
      <c r="O2341" s="44"/>
      <c r="P2341" s="45"/>
      <c r="Q2341" s="44"/>
      <c r="R2341" s="45"/>
      <c r="S2341" s="44"/>
      <c r="T2341" s="45"/>
      <c r="U2341" s="44"/>
      <c r="V2341" s="45"/>
      <c r="W2341" s="44"/>
      <c r="X2341" s="45"/>
      <c r="Y2341" s="44"/>
      <c r="Z2341" s="45"/>
      <c r="AA2341" s="44"/>
      <c r="AB2341" s="45"/>
      <c r="AC2341" s="54"/>
      <c r="AD2341" s="55">
        <f t="shared" si="595"/>
        <v>0</v>
      </c>
      <c r="AE2341" s="54"/>
    </row>
    <row r="2342" spans="2:31" x14ac:dyDescent="0.3">
      <c r="B2342" s="4" t="s">
        <v>111</v>
      </c>
      <c r="C2342" s="4"/>
      <c r="D2342" s="4"/>
      <c r="E2342" s="44"/>
      <c r="F2342" s="45"/>
      <c r="G2342" s="44"/>
      <c r="H2342" s="45"/>
      <c r="I2342" s="44"/>
      <c r="J2342" s="45"/>
      <c r="K2342" s="44"/>
      <c r="L2342" s="45"/>
      <c r="M2342" s="44"/>
      <c r="N2342" s="45"/>
      <c r="O2342" s="44"/>
      <c r="P2342" s="45"/>
      <c r="Q2342" s="44"/>
      <c r="R2342" s="45"/>
      <c r="S2342" s="44"/>
      <c r="T2342" s="45"/>
      <c r="U2342" s="44"/>
      <c r="V2342" s="45"/>
      <c r="W2342" s="44"/>
      <c r="X2342" s="45"/>
      <c r="Y2342" s="44"/>
      <c r="Z2342" s="45"/>
      <c r="AA2342" s="44"/>
      <c r="AB2342" s="45"/>
      <c r="AC2342" s="54"/>
      <c r="AD2342" s="55">
        <f t="shared" si="595"/>
        <v>0</v>
      </c>
      <c r="AE2342" s="54"/>
    </row>
    <row r="2343" spans="2:31" x14ac:dyDescent="0.3">
      <c r="B2343" s="4" t="s">
        <v>59</v>
      </c>
      <c r="C2343" s="4"/>
      <c r="D2343" s="4"/>
      <c r="E2343" s="44"/>
      <c r="F2343" s="45"/>
      <c r="G2343" s="44"/>
      <c r="H2343" s="45"/>
      <c r="I2343" s="44"/>
      <c r="J2343" s="45"/>
      <c r="K2343" s="44"/>
      <c r="L2343" s="45"/>
      <c r="M2343" s="44"/>
      <c r="N2343" s="45"/>
      <c r="O2343" s="44"/>
      <c r="P2343" s="45"/>
      <c r="Q2343" s="44"/>
      <c r="R2343" s="45"/>
      <c r="S2343" s="44"/>
      <c r="T2343" s="45"/>
      <c r="U2343" s="44"/>
      <c r="V2343" s="45"/>
      <c r="W2343" s="44"/>
      <c r="X2343" s="45"/>
      <c r="Y2343" s="44"/>
      <c r="Z2343" s="45"/>
      <c r="AA2343" s="44"/>
      <c r="AB2343" s="45"/>
      <c r="AC2343" s="54"/>
      <c r="AD2343" s="55">
        <f t="shared" si="595"/>
        <v>0</v>
      </c>
      <c r="AE2343" s="54"/>
    </row>
    <row r="2344" spans="2:31" x14ac:dyDescent="0.3">
      <c r="B2344" s="4" t="s">
        <v>60</v>
      </c>
      <c r="C2344" s="4"/>
      <c r="D2344" s="4"/>
      <c r="E2344" s="44"/>
      <c r="F2344" s="45"/>
      <c r="G2344" s="44"/>
      <c r="H2344" s="45"/>
      <c r="I2344" s="44"/>
      <c r="J2344" s="45"/>
      <c r="K2344" s="44"/>
      <c r="L2344" s="45"/>
      <c r="M2344" s="44"/>
      <c r="N2344" s="45"/>
      <c r="O2344" s="44"/>
      <c r="P2344" s="45"/>
      <c r="Q2344" s="44"/>
      <c r="R2344" s="45"/>
      <c r="S2344" s="44"/>
      <c r="T2344" s="45"/>
      <c r="U2344" s="44"/>
      <c r="V2344" s="45"/>
      <c r="W2344" s="44"/>
      <c r="X2344" s="45"/>
      <c r="Y2344" s="44"/>
      <c r="Z2344" s="45"/>
      <c r="AA2344" s="44"/>
      <c r="AB2344" s="45"/>
      <c r="AC2344" s="54"/>
      <c r="AD2344" s="55">
        <f t="shared" si="595"/>
        <v>0</v>
      </c>
      <c r="AE2344" s="54"/>
    </row>
    <row r="2345" spans="2:31" x14ac:dyDescent="0.3">
      <c r="B2345" s="4" t="s">
        <v>61</v>
      </c>
      <c r="C2345" s="4"/>
      <c r="D2345" s="4"/>
      <c r="E2345" s="44"/>
      <c r="F2345" s="45"/>
      <c r="G2345" s="44"/>
      <c r="H2345" s="45"/>
      <c r="I2345" s="44"/>
      <c r="J2345" s="45"/>
      <c r="K2345" s="44"/>
      <c r="L2345" s="45"/>
      <c r="M2345" s="44"/>
      <c r="N2345" s="45"/>
      <c r="O2345" s="44"/>
      <c r="P2345" s="45"/>
      <c r="Q2345" s="44"/>
      <c r="R2345" s="45"/>
      <c r="S2345" s="44"/>
      <c r="T2345" s="45"/>
      <c r="U2345" s="44"/>
      <c r="V2345" s="45"/>
      <c r="W2345" s="44"/>
      <c r="X2345" s="45"/>
      <c r="Y2345" s="44"/>
      <c r="Z2345" s="45"/>
      <c r="AA2345" s="44"/>
      <c r="AB2345" s="45"/>
      <c r="AC2345" s="54"/>
      <c r="AD2345" s="55">
        <f t="shared" si="595"/>
        <v>0</v>
      </c>
      <c r="AE2345" s="54"/>
    </row>
    <row r="2346" spans="2:31" x14ac:dyDescent="0.3">
      <c r="B2346" s="4" t="s">
        <v>62</v>
      </c>
      <c r="C2346" s="4"/>
      <c r="D2346" s="4"/>
      <c r="E2346" s="44"/>
      <c r="F2346" s="45"/>
      <c r="G2346" s="44"/>
      <c r="H2346" s="45"/>
      <c r="I2346" s="44"/>
      <c r="J2346" s="45"/>
      <c r="K2346" s="44"/>
      <c r="L2346" s="45"/>
      <c r="M2346" s="44"/>
      <c r="N2346" s="45"/>
      <c r="O2346" s="44"/>
      <c r="P2346" s="45"/>
      <c r="Q2346" s="44"/>
      <c r="R2346" s="45"/>
      <c r="S2346" s="44"/>
      <c r="T2346" s="45"/>
      <c r="U2346" s="44"/>
      <c r="V2346" s="45"/>
      <c r="W2346" s="44"/>
      <c r="X2346" s="45"/>
      <c r="Y2346" s="44"/>
      <c r="Z2346" s="45"/>
      <c r="AA2346" s="44"/>
      <c r="AB2346" s="45"/>
      <c r="AC2346" s="54"/>
      <c r="AD2346" s="55">
        <f t="shared" si="595"/>
        <v>0</v>
      </c>
      <c r="AE2346" s="54"/>
    </row>
    <row r="2347" spans="2:31" x14ac:dyDescent="0.3">
      <c r="B2347" s="4" t="s">
        <v>63</v>
      </c>
      <c r="C2347" s="4"/>
      <c r="D2347" s="4"/>
      <c r="E2347" s="44"/>
      <c r="F2347" s="45"/>
      <c r="G2347" s="44"/>
      <c r="H2347" s="45"/>
      <c r="I2347" s="44"/>
      <c r="J2347" s="45"/>
      <c r="K2347" s="44"/>
      <c r="L2347" s="45"/>
      <c r="M2347" s="44"/>
      <c r="N2347" s="45"/>
      <c r="O2347" s="44"/>
      <c r="P2347" s="45"/>
      <c r="Q2347" s="44"/>
      <c r="R2347" s="45"/>
      <c r="S2347" s="44"/>
      <c r="T2347" s="45"/>
      <c r="U2347" s="44"/>
      <c r="V2347" s="45"/>
      <c r="W2347" s="44"/>
      <c r="X2347" s="45"/>
      <c r="Y2347" s="44"/>
      <c r="Z2347" s="45"/>
      <c r="AA2347" s="44"/>
      <c r="AB2347" s="45"/>
      <c r="AC2347" s="54"/>
      <c r="AD2347" s="55">
        <f t="shared" si="595"/>
        <v>0</v>
      </c>
      <c r="AE2347" s="54"/>
    </row>
    <row r="2348" spans="2:31" x14ac:dyDescent="0.3">
      <c r="B2348" s="4" t="s">
        <v>64</v>
      </c>
      <c r="C2348" s="4"/>
      <c r="D2348" s="4"/>
      <c r="E2348" s="44"/>
      <c r="F2348" s="45"/>
      <c r="G2348" s="44"/>
      <c r="H2348" s="45"/>
      <c r="I2348" s="44"/>
      <c r="J2348" s="45"/>
      <c r="K2348" s="44"/>
      <c r="L2348" s="45"/>
      <c r="M2348" s="44"/>
      <c r="N2348" s="45"/>
      <c r="O2348" s="44"/>
      <c r="P2348" s="45"/>
      <c r="Q2348" s="44"/>
      <c r="R2348" s="45"/>
      <c r="S2348" s="44"/>
      <c r="T2348" s="45"/>
      <c r="U2348" s="44"/>
      <c r="V2348" s="45"/>
      <c r="W2348" s="44"/>
      <c r="X2348" s="45"/>
      <c r="Y2348" s="44"/>
      <c r="Z2348" s="45"/>
      <c r="AA2348" s="44"/>
      <c r="AB2348" s="45"/>
      <c r="AC2348" s="54"/>
      <c r="AD2348" s="55">
        <f t="shared" si="595"/>
        <v>0</v>
      </c>
      <c r="AE2348" s="54"/>
    </row>
    <row r="2349" spans="2:31" x14ac:dyDescent="0.3">
      <c r="B2349" s="4" t="s">
        <v>112</v>
      </c>
      <c r="C2349" s="4"/>
      <c r="D2349" s="4"/>
      <c r="E2349" s="44"/>
      <c r="F2349" s="45"/>
      <c r="G2349" s="44"/>
      <c r="H2349" s="45"/>
      <c r="I2349" s="44"/>
      <c r="J2349" s="45"/>
      <c r="K2349" s="44"/>
      <c r="L2349" s="45"/>
      <c r="M2349" s="44"/>
      <c r="N2349" s="45"/>
      <c r="O2349" s="44"/>
      <c r="P2349" s="45"/>
      <c r="Q2349" s="44"/>
      <c r="R2349" s="45"/>
      <c r="S2349" s="44"/>
      <c r="T2349" s="45"/>
      <c r="U2349" s="44"/>
      <c r="V2349" s="45"/>
      <c r="W2349" s="44"/>
      <c r="X2349" s="45"/>
      <c r="Y2349" s="44"/>
      <c r="Z2349" s="45"/>
      <c r="AA2349" s="44"/>
      <c r="AB2349" s="45"/>
      <c r="AC2349" s="54"/>
      <c r="AD2349" s="55">
        <f t="shared" si="595"/>
        <v>0</v>
      </c>
      <c r="AE2349" s="54"/>
    </row>
    <row r="2350" spans="2:31" x14ac:dyDescent="0.3">
      <c r="B2350" s="4" t="s">
        <v>65</v>
      </c>
      <c r="C2350" s="4"/>
      <c r="D2350" s="4"/>
      <c r="E2350" s="44"/>
      <c r="F2350" s="45"/>
      <c r="G2350" s="44"/>
      <c r="H2350" s="45"/>
      <c r="I2350" s="44"/>
      <c r="J2350" s="45"/>
      <c r="K2350" s="44"/>
      <c r="L2350" s="45"/>
      <c r="M2350" s="44"/>
      <c r="N2350" s="45"/>
      <c r="O2350" s="44"/>
      <c r="P2350" s="45"/>
      <c r="Q2350" s="44"/>
      <c r="R2350" s="45"/>
      <c r="S2350" s="44"/>
      <c r="T2350" s="45"/>
      <c r="U2350" s="44"/>
      <c r="V2350" s="45"/>
      <c r="W2350" s="44"/>
      <c r="X2350" s="45"/>
      <c r="Y2350" s="44"/>
      <c r="Z2350" s="45"/>
      <c r="AA2350" s="44"/>
      <c r="AB2350" s="45"/>
      <c r="AC2350" s="54"/>
      <c r="AD2350" s="55">
        <f t="shared" si="595"/>
        <v>0</v>
      </c>
      <c r="AE2350" s="54"/>
    </row>
    <row r="2351" spans="2:31" x14ac:dyDescent="0.3">
      <c r="B2351" s="4" t="s">
        <v>66</v>
      </c>
      <c r="C2351" s="4"/>
      <c r="D2351" s="4"/>
      <c r="E2351" s="44"/>
      <c r="F2351" s="45"/>
      <c r="G2351" s="44"/>
      <c r="H2351" s="45"/>
      <c r="I2351" s="44"/>
      <c r="J2351" s="45"/>
      <c r="K2351" s="44"/>
      <c r="L2351" s="45"/>
      <c r="M2351" s="44"/>
      <c r="N2351" s="45"/>
      <c r="O2351" s="44"/>
      <c r="P2351" s="45"/>
      <c r="Q2351" s="44"/>
      <c r="R2351" s="45"/>
      <c r="S2351" s="44"/>
      <c r="T2351" s="45"/>
      <c r="U2351" s="44"/>
      <c r="V2351" s="45"/>
      <c r="W2351" s="44"/>
      <c r="X2351" s="45"/>
      <c r="Y2351" s="44"/>
      <c r="Z2351" s="45"/>
      <c r="AA2351" s="44"/>
      <c r="AB2351" s="45"/>
      <c r="AC2351" s="54"/>
      <c r="AD2351" s="55">
        <f t="shared" si="595"/>
        <v>0</v>
      </c>
      <c r="AE2351" s="54"/>
    </row>
    <row r="2352" spans="2:31" x14ac:dyDescent="0.3">
      <c r="B2352" s="4" t="s">
        <v>67</v>
      </c>
      <c r="C2352" s="4"/>
      <c r="D2352" s="4"/>
      <c r="E2352" s="44"/>
      <c r="F2352" s="45"/>
      <c r="G2352" s="44"/>
      <c r="H2352" s="45"/>
      <c r="I2352" s="44"/>
      <c r="J2352" s="45"/>
      <c r="K2352" s="44"/>
      <c r="L2352" s="45"/>
      <c r="M2352" s="44"/>
      <c r="N2352" s="45"/>
      <c r="O2352" s="44"/>
      <c r="P2352" s="45"/>
      <c r="Q2352" s="44"/>
      <c r="R2352" s="45"/>
      <c r="S2352" s="44"/>
      <c r="T2352" s="45"/>
      <c r="U2352" s="44"/>
      <c r="V2352" s="45"/>
      <c r="W2352" s="44"/>
      <c r="X2352" s="45"/>
      <c r="Y2352" s="44"/>
      <c r="Z2352" s="45"/>
      <c r="AA2352" s="44"/>
      <c r="AB2352" s="45"/>
      <c r="AC2352" s="54"/>
      <c r="AD2352" s="55">
        <f t="shared" si="595"/>
        <v>0</v>
      </c>
      <c r="AE2352" s="54"/>
    </row>
    <row r="2353" spans="2:31" x14ac:dyDescent="0.3">
      <c r="B2353" s="4" t="s">
        <v>68</v>
      </c>
      <c r="C2353" s="4"/>
      <c r="D2353" s="4"/>
      <c r="E2353" s="44"/>
      <c r="F2353" s="45"/>
      <c r="G2353" s="44"/>
      <c r="H2353" s="45"/>
      <c r="I2353" s="44"/>
      <c r="J2353" s="45"/>
      <c r="K2353" s="44"/>
      <c r="L2353" s="45"/>
      <c r="M2353" s="44"/>
      <c r="N2353" s="45"/>
      <c r="O2353" s="44"/>
      <c r="P2353" s="45"/>
      <c r="Q2353" s="44"/>
      <c r="R2353" s="45"/>
      <c r="S2353" s="44"/>
      <c r="T2353" s="45"/>
      <c r="U2353" s="44"/>
      <c r="V2353" s="45"/>
      <c r="W2353" s="44"/>
      <c r="X2353" s="45"/>
      <c r="Y2353" s="44"/>
      <c r="Z2353" s="45"/>
      <c r="AA2353" s="44"/>
      <c r="AB2353" s="45"/>
      <c r="AC2353" s="54"/>
      <c r="AD2353" s="55">
        <f t="shared" si="595"/>
        <v>0</v>
      </c>
      <c r="AE2353" s="54"/>
    </row>
    <row r="2354" spans="2:31" x14ac:dyDescent="0.3">
      <c r="B2354" s="4" t="s">
        <v>69</v>
      </c>
      <c r="C2354" s="4"/>
      <c r="D2354" s="4"/>
      <c r="E2354" s="44"/>
      <c r="F2354" s="45"/>
      <c r="G2354" s="44"/>
      <c r="H2354" s="45"/>
      <c r="I2354" s="44"/>
      <c r="J2354" s="45"/>
      <c r="K2354" s="44"/>
      <c r="L2354" s="45"/>
      <c r="M2354" s="44"/>
      <c r="N2354" s="45"/>
      <c r="O2354" s="44"/>
      <c r="P2354" s="45"/>
      <c r="Q2354" s="44"/>
      <c r="R2354" s="45"/>
      <c r="S2354" s="44"/>
      <c r="T2354" s="45"/>
      <c r="U2354" s="44"/>
      <c r="V2354" s="45"/>
      <c r="W2354" s="44"/>
      <c r="X2354" s="45"/>
      <c r="Y2354" s="44"/>
      <c r="Z2354" s="45"/>
      <c r="AA2354" s="44"/>
      <c r="AB2354" s="45"/>
      <c r="AC2354" s="54"/>
      <c r="AD2354" s="55">
        <f t="shared" si="595"/>
        <v>0</v>
      </c>
      <c r="AE2354" s="54"/>
    </row>
    <row r="2355" spans="2:31" x14ac:dyDescent="0.3">
      <c r="B2355" s="4" t="s">
        <v>70</v>
      </c>
      <c r="C2355" s="4"/>
      <c r="D2355" s="4"/>
      <c r="E2355" s="44"/>
      <c r="F2355" s="45"/>
      <c r="G2355" s="44"/>
      <c r="H2355" s="45"/>
      <c r="I2355" s="44"/>
      <c r="J2355" s="45"/>
      <c r="K2355" s="44"/>
      <c r="L2355" s="45"/>
      <c r="M2355" s="44"/>
      <c r="N2355" s="45"/>
      <c r="O2355" s="44"/>
      <c r="P2355" s="45"/>
      <c r="Q2355" s="44"/>
      <c r="R2355" s="45"/>
      <c r="S2355" s="44"/>
      <c r="T2355" s="45"/>
      <c r="U2355" s="44"/>
      <c r="V2355" s="45"/>
      <c r="W2355" s="44"/>
      <c r="X2355" s="45"/>
      <c r="Y2355" s="44"/>
      <c r="Z2355" s="45"/>
      <c r="AA2355" s="44"/>
      <c r="AB2355" s="45"/>
      <c r="AC2355" s="54"/>
      <c r="AD2355" s="55">
        <f t="shared" si="595"/>
        <v>0</v>
      </c>
      <c r="AE2355" s="54"/>
    </row>
    <row r="2356" spans="2:31" x14ac:dyDescent="0.3">
      <c r="B2356" s="4" t="s">
        <v>71</v>
      </c>
      <c r="C2356" s="4"/>
      <c r="D2356" s="4"/>
      <c r="E2356" s="44"/>
      <c r="F2356" s="45"/>
      <c r="G2356" s="44"/>
      <c r="H2356" s="45"/>
      <c r="I2356" s="44"/>
      <c r="J2356" s="45"/>
      <c r="K2356" s="44"/>
      <c r="L2356" s="45"/>
      <c r="M2356" s="44"/>
      <c r="N2356" s="45"/>
      <c r="O2356" s="44"/>
      <c r="P2356" s="45"/>
      <c r="Q2356" s="44"/>
      <c r="R2356" s="45"/>
      <c r="S2356" s="44"/>
      <c r="T2356" s="45"/>
      <c r="U2356" s="44"/>
      <c r="V2356" s="45"/>
      <c r="W2356" s="44"/>
      <c r="X2356" s="45"/>
      <c r="Y2356" s="44"/>
      <c r="Z2356" s="45"/>
      <c r="AA2356" s="44"/>
      <c r="AB2356" s="45"/>
      <c r="AC2356" s="54"/>
      <c r="AD2356" s="55">
        <f t="shared" si="595"/>
        <v>0</v>
      </c>
      <c r="AE2356" s="54"/>
    </row>
    <row r="2357" spans="2:31" x14ac:dyDescent="0.3">
      <c r="B2357" s="4" t="s">
        <v>72</v>
      </c>
      <c r="C2357" s="4"/>
      <c r="D2357" s="4"/>
      <c r="E2357" s="44"/>
      <c r="F2357" s="45"/>
      <c r="G2357" s="44"/>
      <c r="H2357" s="45"/>
      <c r="I2357" s="44"/>
      <c r="J2357" s="45"/>
      <c r="K2357" s="44"/>
      <c r="L2357" s="45"/>
      <c r="M2357" s="44"/>
      <c r="N2357" s="45"/>
      <c r="O2357" s="44"/>
      <c r="P2357" s="45"/>
      <c r="Q2357" s="44"/>
      <c r="R2357" s="45"/>
      <c r="S2357" s="44"/>
      <c r="T2357" s="45"/>
      <c r="U2357" s="44"/>
      <c r="V2357" s="45"/>
      <c r="W2357" s="44"/>
      <c r="X2357" s="45"/>
      <c r="Y2357" s="44"/>
      <c r="Z2357" s="45"/>
      <c r="AA2357" s="44"/>
      <c r="AB2357" s="45"/>
      <c r="AC2357" s="54"/>
      <c r="AD2357" s="55">
        <f t="shared" si="595"/>
        <v>0</v>
      </c>
      <c r="AE2357" s="54"/>
    </row>
    <row r="2358" spans="2:31" x14ac:dyDescent="0.3">
      <c r="B2358" s="4" t="s">
        <v>73</v>
      </c>
      <c r="C2358" s="4"/>
      <c r="D2358" s="4"/>
      <c r="E2358" s="44"/>
      <c r="F2358" s="45"/>
      <c r="G2358" s="44"/>
      <c r="H2358" s="45"/>
      <c r="I2358" s="44"/>
      <c r="J2358" s="45"/>
      <c r="K2358" s="44"/>
      <c r="L2358" s="45"/>
      <c r="M2358" s="44"/>
      <c r="N2358" s="45"/>
      <c r="O2358" s="44"/>
      <c r="P2358" s="45"/>
      <c r="Q2358" s="44"/>
      <c r="R2358" s="45"/>
      <c r="S2358" s="44"/>
      <c r="T2358" s="45"/>
      <c r="U2358" s="44"/>
      <c r="V2358" s="45"/>
      <c r="W2358" s="44"/>
      <c r="X2358" s="45"/>
      <c r="Y2358" s="44"/>
      <c r="Z2358" s="45"/>
      <c r="AA2358" s="44"/>
      <c r="AB2358" s="45"/>
      <c r="AC2358" s="54"/>
      <c r="AD2358" s="55">
        <f t="shared" si="595"/>
        <v>0</v>
      </c>
      <c r="AE2358" s="54"/>
    </row>
    <row r="2359" spans="2:31" x14ac:dyDescent="0.3">
      <c r="B2359" s="4" t="s">
        <v>74</v>
      </c>
      <c r="C2359" s="4"/>
      <c r="D2359" s="4"/>
      <c r="E2359" s="44"/>
      <c r="F2359" s="45"/>
      <c r="G2359" s="44"/>
      <c r="H2359" s="45"/>
      <c r="I2359" s="44"/>
      <c r="J2359" s="45"/>
      <c r="K2359" s="44"/>
      <c r="L2359" s="45"/>
      <c r="M2359" s="44"/>
      <c r="N2359" s="45"/>
      <c r="O2359" s="44"/>
      <c r="P2359" s="45"/>
      <c r="Q2359" s="44"/>
      <c r="R2359" s="45"/>
      <c r="S2359" s="44"/>
      <c r="T2359" s="45"/>
      <c r="U2359" s="44"/>
      <c r="V2359" s="45"/>
      <c r="W2359" s="44"/>
      <c r="X2359" s="45"/>
      <c r="Y2359" s="44"/>
      <c r="Z2359" s="45"/>
      <c r="AA2359" s="44"/>
      <c r="AB2359" s="45"/>
      <c r="AC2359" s="54"/>
      <c r="AD2359" s="55">
        <f t="shared" si="595"/>
        <v>0</v>
      </c>
      <c r="AE2359" s="54"/>
    </row>
    <row r="2360" spans="2:31" x14ac:dyDescent="0.3">
      <c r="B2360" s="4" t="s">
        <v>75</v>
      </c>
      <c r="C2360" s="4"/>
      <c r="D2360" s="4"/>
      <c r="E2360" s="44"/>
      <c r="F2360" s="45"/>
      <c r="G2360" s="44"/>
      <c r="H2360" s="45"/>
      <c r="I2360" s="44"/>
      <c r="J2360" s="45"/>
      <c r="K2360" s="44"/>
      <c r="L2360" s="45"/>
      <c r="M2360" s="44"/>
      <c r="N2360" s="45"/>
      <c r="O2360" s="44"/>
      <c r="P2360" s="45"/>
      <c r="Q2360" s="44"/>
      <c r="R2360" s="45"/>
      <c r="S2360" s="44"/>
      <c r="T2360" s="45"/>
      <c r="U2360" s="44"/>
      <c r="V2360" s="45"/>
      <c r="W2360" s="44"/>
      <c r="X2360" s="45"/>
      <c r="Y2360" s="44"/>
      <c r="Z2360" s="45"/>
      <c r="AA2360" s="44"/>
      <c r="AB2360" s="45"/>
      <c r="AC2360" s="54"/>
      <c r="AD2360" s="55">
        <f t="shared" si="595"/>
        <v>0</v>
      </c>
      <c r="AE2360" s="54"/>
    </row>
    <row r="2361" spans="2:31" x14ac:dyDescent="0.3">
      <c r="B2361" s="4" t="s">
        <v>76</v>
      </c>
      <c r="C2361" s="4"/>
      <c r="D2361" s="4"/>
      <c r="E2361" s="44"/>
      <c r="F2361" s="45"/>
      <c r="G2361" s="44"/>
      <c r="H2361" s="45"/>
      <c r="I2361" s="44"/>
      <c r="J2361" s="45"/>
      <c r="K2361" s="44"/>
      <c r="L2361" s="45"/>
      <c r="M2361" s="44"/>
      <c r="N2361" s="45"/>
      <c r="O2361" s="44"/>
      <c r="P2361" s="45"/>
      <c r="Q2361" s="44"/>
      <c r="R2361" s="45"/>
      <c r="S2361" s="44"/>
      <c r="T2361" s="45"/>
      <c r="U2361" s="44"/>
      <c r="V2361" s="45"/>
      <c r="W2361" s="44"/>
      <c r="X2361" s="45"/>
      <c r="Y2361" s="44"/>
      <c r="Z2361" s="45"/>
      <c r="AA2361" s="44"/>
      <c r="AB2361" s="45"/>
      <c r="AC2361" s="54"/>
      <c r="AD2361" s="55">
        <f t="shared" si="595"/>
        <v>0</v>
      </c>
      <c r="AE2361" s="54"/>
    </row>
    <row r="2362" spans="2:31" x14ac:dyDescent="0.3">
      <c r="B2362" s="4" t="s">
        <v>77</v>
      </c>
      <c r="C2362" s="4"/>
      <c r="D2362" s="4"/>
      <c r="E2362" s="44"/>
      <c r="F2362" s="45"/>
      <c r="G2362" s="44"/>
      <c r="H2362" s="45"/>
      <c r="I2362" s="44"/>
      <c r="J2362" s="45"/>
      <c r="K2362" s="44"/>
      <c r="L2362" s="45"/>
      <c r="M2362" s="44"/>
      <c r="N2362" s="45"/>
      <c r="O2362" s="44"/>
      <c r="P2362" s="45"/>
      <c r="Q2362" s="44"/>
      <c r="R2362" s="45"/>
      <c r="S2362" s="44"/>
      <c r="T2362" s="45"/>
      <c r="U2362" s="44"/>
      <c r="V2362" s="45"/>
      <c r="W2362" s="44"/>
      <c r="X2362" s="45"/>
      <c r="Y2362" s="44"/>
      <c r="Z2362" s="45"/>
      <c r="AA2362" s="44"/>
      <c r="AB2362" s="45"/>
      <c r="AC2362" s="54"/>
      <c r="AD2362" s="55">
        <f t="shared" si="595"/>
        <v>0</v>
      </c>
      <c r="AE2362" s="54"/>
    </row>
    <row r="2363" spans="2:31" x14ac:dyDescent="0.3">
      <c r="B2363" s="4" t="s">
        <v>78</v>
      </c>
      <c r="C2363" s="4"/>
      <c r="D2363" s="4"/>
      <c r="E2363" s="44"/>
      <c r="F2363" s="45"/>
      <c r="G2363" s="44"/>
      <c r="H2363" s="45"/>
      <c r="I2363" s="44"/>
      <c r="J2363" s="45"/>
      <c r="K2363" s="44"/>
      <c r="L2363" s="45"/>
      <c r="M2363" s="44"/>
      <c r="N2363" s="45"/>
      <c r="O2363" s="44"/>
      <c r="P2363" s="45"/>
      <c r="Q2363" s="44"/>
      <c r="R2363" s="45"/>
      <c r="S2363" s="44"/>
      <c r="T2363" s="45"/>
      <c r="U2363" s="44"/>
      <c r="V2363" s="45"/>
      <c r="W2363" s="44"/>
      <c r="X2363" s="45"/>
      <c r="Y2363" s="44"/>
      <c r="Z2363" s="45"/>
      <c r="AA2363" s="44"/>
      <c r="AB2363" s="45"/>
      <c r="AC2363" s="54"/>
      <c r="AD2363" s="55">
        <f t="shared" si="595"/>
        <v>0</v>
      </c>
      <c r="AE2363" s="54"/>
    </row>
    <row r="2364" spans="2:31" x14ac:dyDescent="0.3">
      <c r="B2364" s="4" t="s">
        <v>79</v>
      </c>
      <c r="C2364" s="4"/>
      <c r="D2364" s="4"/>
      <c r="E2364" s="44"/>
      <c r="F2364" s="45"/>
      <c r="G2364" s="44"/>
      <c r="H2364" s="45"/>
      <c r="I2364" s="44"/>
      <c r="J2364" s="45"/>
      <c r="K2364" s="44"/>
      <c r="L2364" s="45"/>
      <c r="M2364" s="44"/>
      <c r="N2364" s="45"/>
      <c r="O2364" s="44"/>
      <c r="P2364" s="45"/>
      <c r="Q2364" s="44"/>
      <c r="R2364" s="45"/>
      <c r="S2364" s="44"/>
      <c r="T2364" s="45"/>
      <c r="U2364" s="44"/>
      <c r="V2364" s="45"/>
      <c r="W2364" s="44"/>
      <c r="X2364" s="45"/>
      <c r="Y2364" s="44"/>
      <c r="Z2364" s="45"/>
      <c r="AA2364" s="44"/>
      <c r="AB2364" s="45"/>
      <c r="AC2364" s="54"/>
      <c r="AD2364" s="55">
        <f t="shared" si="595"/>
        <v>0</v>
      </c>
      <c r="AE2364" s="54"/>
    </row>
    <row r="2365" spans="2:31" x14ac:dyDescent="0.3">
      <c r="B2365" s="4" t="s">
        <v>80</v>
      </c>
      <c r="C2365" s="4"/>
      <c r="D2365" s="4"/>
      <c r="E2365" s="44"/>
      <c r="F2365" s="45"/>
      <c r="G2365" s="44"/>
      <c r="H2365" s="45"/>
      <c r="I2365" s="44"/>
      <c r="J2365" s="45"/>
      <c r="K2365" s="44"/>
      <c r="L2365" s="45"/>
      <c r="M2365" s="44"/>
      <c r="N2365" s="45"/>
      <c r="O2365" s="44"/>
      <c r="P2365" s="45"/>
      <c r="Q2365" s="44"/>
      <c r="R2365" s="45"/>
      <c r="S2365" s="44"/>
      <c r="T2365" s="45"/>
      <c r="U2365" s="44"/>
      <c r="V2365" s="45"/>
      <c r="W2365" s="44"/>
      <c r="X2365" s="45"/>
      <c r="Y2365" s="44"/>
      <c r="Z2365" s="45"/>
      <c r="AA2365" s="44"/>
      <c r="AB2365" s="45"/>
      <c r="AC2365" s="54"/>
      <c r="AD2365" s="55">
        <f t="shared" si="595"/>
        <v>0</v>
      </c>
      <c r="AE2365" s="54"/>
    </row>
    <row r="2366" spans="2:31" x14ac:dyDescent="0.3">
      <c r="B2366" s="4" t="s">
        <v>88</v>
      </c>
      <c r="C2366" s="4"/>
      <c r="D2366" s="4"/>
      <c r="E2366" s="44"/>
      <c r="F2366" s="45"/>
      <c r="G2366" s="44"/>
      <c r="H2366" s="45"/>
      <c r="I2366" s="44"/>
      <c r="J2366" s="45"/>
      <c r="K2366" s="44"/>
      <c r="L2366" s="45"/>
      <c r="M2366" s="44"/>
      <c r="N2366" s="45"/>
      <c r="O2366" s="44"/>
      <c r="P2366" s="45"/>
      <c r="Q2366" s="44"/>
      <c r="R2366" s="45"/>
      <c r="S2366" s="44"/>
      <c r="T2366" s="45"/>
      <c r="U2366" s="44"/>
      <c r="V2366" s="45"/>
      <c r="W2366" s="44"/>
      <c r="X2366" s="45"/>
      <c r="Y2366" s="44"/>
      <c r="Z2366" s="45"/>
      <c r="AA2366" s="44"/>
      <c r="AB2366" s="45"/>
      <c r="AC2366" s="54"/>
      <c r="AD2366" s="55">
        <f t="shared" si="595"/>
        <v>0</v>
      </c>
      <c r="AE2366" s="54"/>
    </row>
    <row r="2367" spans="2:31" x14ac:dyDescent="0.3">
      <c r="B2367" s="4" t="s">
        <v>97</v>
      </c>
      <c r="C2367" s="4"/>
      <c r="D2367" s="4"/>
      <c r="E2367" s="44"/>
      <c r="F2367" s="45"/>
      <c r="G2367" s="44"/>
      <c r="H2367" s="45"/>
      <c r="I2367" s="44"/>
      <c r="J2367" s="45"/>
      <c r="K2367" s="44"/>
      <c r="L2367" s="45"/>
      <c r="M2367" s="44"/>
      <c r="N2367" s="45"/>
      <c r="O2367" s="44"/>
      <c r="P2367" s="45"/>
      <c r="Q2367" s="44"/>
      <c r="R2367" s="45"/>
      <c r="S2367" s="44"/>
      <c r="T2367" s="45"/>
      <c r="U2367" s="44"/>
      <c r="V2367" s="45"/>
      <c r="W2367" s="44"/>
      <c r="X2367" s="45"/>
      <c r="Y2367" s="44"/>
      <c r="Z2367" s="45"/>
      <c r="AA2367" s="44"/>
      <c r="AB2367" s="45"/>
      <c r="AC2367" s="54"/>
      <c r="AD2367" s="55">
        <f t="shared" si="595"/>
        <v>0</v>
      </c>
      <c r="AE2367" s="54"/>
    </row>
    <row r="2368" spans="2:31" x14ac:dyDescent="0.3">
      <c r="B2368" s="4" t="s">
        <v>94</v>
      </c>
      <c r="C2368" s="4"/>
      <c r="D2368" s="4"/>
      <c r="E2368" s="44"/>
      <c r="F2368" s="45"/>
      <c r="G2368" s="44"/>
      <c r="H2368" s="45"/>
      <c r="I2368" s="44"/>
      <c r="J2368" s="45"/>
      <c r="K2368" s="44"/>
      <c r="L2368" s="45"/>
      <c r="M2368" s="44"/>
      <c r="N2368" s="45"/>
      <c r="O2368" s="44"/>
      <c r="P2368" s="45"/>
      <c r="Q2368" s="44"/>
      <c r="R2368" s="45"/>
      <c r="S2368" s="44"/>
      <c r="T2368" s="45"/>
      <c r="U2368" s="44"/>
      <c r="V2368" s="45"/>
      <c r="W2368" s="44"/>
      <c r="X2368" s="45"/>
      <c r="Y2368" s="44"/>
      <c r="Z2368" s="45"/>
      <c r="AA2368" s="44"/>
      <c r="AB2368" s="45"/>
      <c r="AC2368" s="54"/>
      <c r="AD2368" s="55">
        <f t="shared" si="595"/>
        <v>0</v>
      </c>
      <c r="AE2368" s="54"/>
    </row>
    <row r="2369" spans="2:31" x14ac:dyDescent="0.3">
      <c r="B2369" s="4" t="s">
        <v>95</v>
      </c>
      <c r="C2369" s="4"/>
      <c r="D2369" s="4"/>
      <c r="E2369" s="44"/>
      <c r="F2369" s="45"/>
      <c r="G2369" s="44"/>
      <c r="H2369" s="45"/>
      <c r="I2369" s="44"/>
      <c r="J2369" s="45"/>
      <c r="K2369" s="44"/>
      <c r="L2369" s="45"/>
      <c r="M2369" s="44"/>
      <c r="N2369" s="45"/>
      <c r="O2369" s="44"/>
      <c r="P2369" s="45"/>
      <c r="Q2369" s="44"/>
      <c r="R2369" s="45"/>
      <c r="S2369" s="44"/>
      <c r="T2369" s="45"/>
      <c r="U2369" s="44"/>
      <c r="V2369" s="45"/>
      <c r="W2369" s="44"/>
      <c r="X2369" s="45"/>
      <c r="Y2369" s="44"/>
      <c r="Z2369" s="45"/>
      <c r="AA2369" s="44"/>
      <c r="AB2369" s="45"/>
      <c r="AC2369" s="54"/>
      <c r="AD2369" s="55">
        <f t="shared" si="595"/>
        <v>0</v>
      </c>
      <c r="AE2369" s="54"/>
    </row>
    <row r="2370" spans="2:31" x14ac:dyDescent="0.3">
      <c r="B2370" s="4" t="s">
        <v>96</v>
      </c>
      <c r="C2370" s="4"/>
      <c r="D2370" s="4"/>
      <c r="E2370" s="44"/>
      <c r="F2370" s="45"/>
      <c r="G2370" s="44"/>
      <c r="H2370" s="45"/>
      <c r="I2370" s="44"/>
      <c r="J2370" s="45"/>
      <c r="K2370" s="44"/>
      <c r="L2370" s="45"/>
      <c r="M2370" s="44"/>
      <c r="N2370" s="45"/>
      <c r="O2370" s="44"/>
      <c r="P2370" s="45"/>
      <c r="Q2370" s="44"/>
      <c r="R2370" s="45"/>
      <c r="S2370" s="44"/>
      <c r="T2370" s="45"/>
      <c r="U2370" s="44"/>
      <c r="V2370" s="45"/>
      <c r="W2370" s="44"/>
      <c r="X2370" s="45"/>
      <c r="Y2370" s="44"/>
      <c r="Z2370" s="45"/>
      <c r="AA2370" s="44"/>
      <c r="AB2370" s="45"/>
      <c r="AC2370" s="54"/>
      <c r="AD2370" s="55">
        <f t="shared" si="595"/>
        <v>0</v>
      </c>
      <c r="AE2370" s="54"/>
    </row>
    <row r="2371" spans="2:31" x14ac:dyDescent="0.3">
      <c r="B2371" s="4" t="s">
        <v>102</v>
      </c>
      <c r="C2371" s="4"/>
      <c r="D2371" s="4"/>
      <c r="E2371" s="44"/>
      <c r="F2371" s="45"/>
      <c r="G2371" s="44"/>
      <c r="H2371" s="45"/>
      <c r="I2371" s="44"/>
      <c r="J2371" s="45"/>
      <c r="K2371" s="44"/>
      <c r="L2371" s="45"/>
      <c r="M2371" s="44"/>
      <c r="N2371" s="45"/>
      <c r="O2371" s="44"/>
      <c r="P2371" s="45"/>
      <c r="Q2371" s="44"/>
      <c r="R2371" s="45"/>
      <c r="S2371" s="44"/>
      <c r="T2371" s="45"/>
      <c r="U2371" s="44"/>
      <c r="V2371" s="45"/>
      <c r="W2371" s="44"/>
      <c r="X2371" s="45"/>
      <c r="Y2371" s="44"/>
      <c r="Z2371" s="45"/>
      <c r="AA2371" s="44"/>
      <c r="AB2371" s="45"/>
      <c r="AC2371" s="54"/>
      <c r="AD2371" s="55">
        <f t="shared" si="595"/>
        <v>0</v>
      </c>
      <c r="AE2371" s="54"/>
    </row>
    <row r="2372" spans="2:31" x14ac:dyDescent="0.3">
      <c r="B2372" s="4" t="s">
        <v>103</v>
      </c>
      <c r="C2372" s="4"/>
      <c r="D2372" s="4"/>
      <c r="E2372" s="44"/>
      <c r="F2372" s="45"/>
      <c r="G2372" s="44"/>
      <c r="H2372" s="45"/>
      <c r="I2372" s="44"/>
      <c r="J2372" s="45"/>
      <c r="K2372" s="44"/>
      <c r="L2372" s="45"/>
      <c r="M2372" s="44"/>
      <c r="N2372" s="45"/>
      <c r="O2372" s="44"/>
      <c r="P2372" s="45"/>
      <c r="Q2372" s="44"/>
      <c r="R2372" s="45"/>
      <c r="S2372" s="44"/>
      <c r="T2372" s="45"/>
      <c r="U2372" s="44"/>
      <c r="V2372" s="45"/>
      <c r="W2372" s="44"/>
      <c r="X2372" s="45"/>
      <c r="Y2372" s="44"/>
      <c r="Z2372" s="45"/>
      <c r="AA2372" s="44"/>
      <c r="AB2372" s="45"/>
      <c r="AC2372" s="54"/>
      <c r="AD2372" s="55">
        <f t="shared" si="595"/>
        <v>0</v>
      </c>
      <c r="AE2372" s="54"/>
    </row>
    <row r="2373" spans="2:31" x14ac:dyDescent="0.3">
      <c r="B2373" s="4" t="s">
        <v>104</v>
      </c>
      <c r="C2373" s="4"/>
      <c r="D2373" s="4"/>
      <c r="E2373" s="44"/>
      <c r="F2373" s="45"/>
      <c r="G2373" s="44"/>
      <c r="H2373" s="45"/>
      <c r="I2373" s="44"/>
      <c r="J2373" s="45"/>
      <c r="K2373" s="44"/>
      <c r="L2373" s="45"/>
      <c r="M2373" s="44"/>
      <c r="N2373" s="45"/>
      <c r="O2373" s="44"/>
      <c r="P2373" s="45"/>
      <c r="Q2373" s="44"/>
      <c r="R2373" s="45"/>
      <c r="S2373" s="44"/>
      <c r="T2373" s="45"/>
      <c r="U2373" s="44"/>
      <c r="V2373" s="45"/>
      <c r="W2373" s="44"/>
      <c r="X2373" s="45"/>
      <c r="Y2373" s="44"/>
      <c r="Z2373" s="45"/>
      <c r="AA2373" s="44"/>
      <c r="AB2373" s="45"/>
      <c r="AC2373" s="54"/>
      <c r="AD2373" s="55">
        <f t="shared" si="595"/>
        <v>0</v>
      </c>
      <c r="AE2373" s="54"/>
    </row>
    <row r="2374" spans="2:31" x14ac:dyDescent="0.3">
      <c r="B2374" s="4" t="s">
        <v>113</v>
      </c>
      <c r="C2374" s="4"/>
      <c r="D2374" s="4"/>
      <c r="E2374" s="44"/>
      <c r="F2374" s="45"/>
      <c r="G2374" s="44"/>
      <c r="H2374" s="45"/>
      <c r="I2374" s="44"/>
      <c r="J2374" s="45"/>
      <c r="K2374" s="44"/>
      <c r="L2374" s="45"/>
      <c r="M2374" s="44"/>
      <c r="N2374" s="45"/>
      <c r="O2374" s="44"/>
      <c r="P2374" s="45"/>
      <c r="Q2374" s="44"/>
      <c r="R2374" s="45"/>
      <c r="S2374" s="44"/>
      <c r="T2374" s="45"/>
      <c r="U2374" s="44"/>
      <c r="V2374" s="45"/>
      <c r="W2374" s="44"/>
      <c r="X2374" s="45"/>
      <c r="Y2374" s="44"/>
      <c r="Z2374" s="45"/>
      <c r="AA2374" s="44"/>
      <c r="AB2374" s="45"/>
      <c r="AC2374" s="54"/>
      <c r="AD2374" s="55">
        <f t="shared" si="595"/>
        <v>0</v>
      </c>
      <c r="AE2374" s="54"/>
    </row>
    <row r="2375" spans="2:31" x14ac:dyDescent="0.3">
      <c r="B2375" s="4" t="s">
        <v>115</v>
      </c>
      <c r="C2375" s="4"/>
      <c r="D2375" s="4"/>
      <c r="E2375" s="44"/>
      <c r="F2375" s="45"/>
      <c r="G2375" s="44"/>
      <c r="H2375" s="45"/>
      <c r="I2375" s="44"/>
      <c r="J2375" s="45"/>
      <c r="K2375" s="44"/>
      <c r="L2375" s="45"/>
      <c r="M2375" s="44"/>
      <c r="N2375" s="45"/>
      <c r="O2375" s="44"/>
      <c r="P2375" s="45"/>
      <c r="Q2375" s="44"/>
      <c r="R2375" s="45"/>
      <c r="S2375" s="44"/>
      <c r="T2375" s="45"/>
      <c r="U2375" s="44"/>
      <c r="V2375" s="45"/>
      <c r="W2375" s="44"/>
      <c r="X2375" s="45"/>
      <c r="Y2375" s="44"/>
      <c r="Z2375" s="45"/>
      <c r="AA2375" s="44"/>
      <c r="AB2375" s="45"/>
      <c r="AC2375" s="54"/>
      <c r="AD2375" s="55">
        <f t="shared" si="595"/>
        <v>0</v>
      </c>
      <c r="AE2375" s="54"/>
    </row>
    <row r="2376" spans="2:31" x14ac:dyDescent="0.3">
      <c r="B2376" s="4" t="s">
        <v>116</v>
      </c>
      <c r="C2376" s="4"/>
      <c r="D2376" s="4"/>
      <c r="E2376" s="44"/>
      <c r="F2376" s="45"/>
      <c r="G2376" s="44"/>
      <c r="H2376" s="45"/>
      <c r="I2376" s="44"/>
      <c r="J2376" s="45"/>
      <c r="K2376" s="44"/>
      <c r="L2376" s="45"/>
      <c r="M2376" s="44"/>
      <c r="N2376" s="45"/>
      <c r="O2376" s="44"/>
      <c r="P2376" s="45"/>
      <c r="Q2376" s="44"/>
      <c r="R2376" s="45"/>
      <c r="S2376" s="44"/>
      <c r="T2376" s="45"/>
      <c r="U2376" s="44"/>
      <c r="V2376" s="45"/>
      <c r="W2376" s="44"/>
      <c r="X2376" s="45"/>
      <c r="Y2376" s="44"/>
      <c r="Z2376" s="45"/>
      <c r="AA2376" s="44"/>
      <c r="AB2376" s="45"/>
      <c r="AC2376" s="54"/>
      <c r="AD2376" s="55">
        <f t="shared" si="595"/>
        <v>0</v>
      </c>
      <c r="AE2376" s="54"/>
    </row>
    <row r="2377" spans="2:31" x14ac:dyDescent="0.3">
      <c r="B2377" s="4" t="s">
        <v>117</v>
      </c>
      <c r="C2377" s="4"/>
      <c r="D2377" s="4"/>
      <c r="E2377" s="44"/>
      <c r="F2377" s="45"/>
      <c r="G2377" s="44"/>
      <c r="H2377" s="45"/>
      <c r="I2377" s="44"/>
      <c r="J2377" s="45"/>
      <c r="K2377" s="44"/>
      <c r="L2377" s="45"/>
      <c r="M2377" s="44"/>
      <c r="N2377" s="45"/>
      <c r="O2377" s="44"/>
      <c r="P2377" s="45"/>
      <c r="Q2377" s="44"/>
      <c r="R2377" s="45"/>
      <c r="S2377" s="44"/>
      <c r="T2377" s="45"/>
      <c r="U2377" s="44"/>
      <c r="V2377" s="45"/>
      <c r="W2377" s="44"/>
      <c r="X2377" s="45"/>
      <c r="Y2377" s="44"/>
      <c r="Z2377" s="45"/>
      <c r="AA2377" s="44"/>
      <c r="AB2377" s="45"/>
      <c r="AC2377" s="54"/>
      <c r="AD2377" s="55">
        <f t="shared" si="595"/>
        <v>0</v>
      </c>
      <c r="AE2377" s="54"/>
    </row>
    <row r="2378" spans="2:31" x14ac:dyDescent="0.3">
      <c r="B2378" s="4" t="s">
        <v>119</v>
      </c>
      <c r="C2378" s="4"/>
      <c r="D2378" s="4"/>
      <c r="E2378" s="44"/>
      <c r="F2378" s="45"/>
      <c r="G2378" s="44"/>
      <c r="H2378" s="45"/>
      <c r="I2378" s="44"/>
      <c r="J2378" s="45"/>
      <c r="K2378" s="44"/>
      <c r="L2378" s="45"/>
      <c r="M2378" s="44"/>
      <c r="N2378" s="45"/>
      <c r="O2378" s="44"/>
      <c r="P2378" s="45"/>
      <c r="Q2378" s="44"/>
      <c r="R2378" s="45"/>
      <c r="S2378" s="44"/>
      <c r="T2378" s="45"/>
      <c r="U2378" s="44"/>
      <c r="V2378" s="45"/>
      <c r="W2378" s="44"/>
      <c r="X2378" s="45"/>
      <c r="Y2378" s="44"/>
      <c r="Z2378" s="45"/>
      <c r="AA2378" s="44"/>
      <c r="AB2378" s="45"/>
      <c r="AC2378" s="54"/>
      <c r="AD2378" s="55">
        <f t="shared" si="595"/>
        <v>0</v>
      </c>
      <c r="AE2378" s="54"/>
    </row>
    <row r="2379" spans="2:31" x14ac:dyDescent="0.3">
      <c r="B2379" s="4" t="s">
        <v>120</v>
      </c>
      <c r="C2379" s="4"/>
      <c r="D2379" s="4"/>
      <c r="E2379" s="44"/>
      <c r="F2379" s="45"/>
      <c r="G2379" s="44"/>
      <c r="H2379" s="45"/>
      <c r="I2379" s="44"/>
      <c r="J2379" s="45"/>
      <c r="K2379" s="44"/>
      <c r="L2379" s="45"/>
      <c r="M2379" s="44"/>
      <c r="N2379" s="45"/>
      <c r="O2379" s="44"/>
      <c r="P2379" s="45"/>
      <c r="Q2379" s="44"/>
      <c r="R2379" s="45"/>
      <c r="S2379" s="44"/>
      <c r="T2379" s="45"/>
      <c r="U2379" s="44"/>
      <c r="V2379" s="45"/>
      <c r="W2379" s="44"/>
      <c r="X2379" s="45"/>
      <c r="Y2379" s="44"/>
      <c r="Z2379" s="45"/>
      <c r="AA2379" s="44"/>
      <c r="AB2379" s="45"/>
      <c r="AC2379" s="54"/>
      <c r="AD2379" s="55">
        <f t="shared" si="595"/>
        <v>0</v>
      </c>
      <c r="AE2379" s="54"/>
    </row>
    <row r="2380" spans="2:31" x14ac:dyDescent="0.3">
      <c r="B2380" s="4" t="s">
        <v>122</v>
      </c>
      <c r="C2380" s="4"/>
      <c r="D2380" s="4"/>
      <c r="E2380" s="44"/>
      <c r="F2380" s="45"/>
      <c r="G2380" s="44"/>
      <c r="H2380" s="45"/>
      <c r="I2380" s="44"/>
      <c r="J2380" s="45"/>
      <c r="K2380" s="44"/>
      <c r="L2380" s="45"/>
      <c r="M2380" s="44"/>
      <c r="N2380" s="45"/>
      <c r="O2380" s="44"/>
      <c r="P2380" s="45"/>
      <c r="Q2380" s="44"/>
      <c r="R2380" s="45"/>
      <c r="S2380" s="44"/>
      <c r="T2380" s="45"/>
      <c r="U2380" s="44"/>
      <c r="V2380" s="45"/>
      <c r="W2380" s="44"/>
      <c r="X2380" s="45"/>
      <c r="Y2380" s="44"/>
      <c r="Z2380" s="45"/>
      <c r="AA2380" s="44"/>
      <c r="AB2380" s="45"/>
      <c r="AC2380" s="54"/>
      <c r="AD2380" s="55">
        <f t="shared" si="595"/>
        <v>0</v>
      </c>
      <c r="AE2380" s="54"/>
    </row>
    <row r="2381" spans="2:31" x14ac:dyDescent="0.3">
      <c r="B2381" s="4" t="s">
        <v>127</v>
      </c>
      <c r="C2381" s="4"/>
      <c r="D2381" s="4"/>
      <c r="E2381" s="44"/>
      <c r="F2381" s="45"/>
      <c r="G2381" s="44"/>
      <c r="H2381" s="45"/>
      <c r="I2381" s="44"/>
      <c r="J2381" s="45"/>
      <c r="K2381" s="44"/>
      <c r="L2381" s="45"/>
      <c r="M2381" s="44"/>
      <c r="N2381" s="45"/>
      <c r="O2381" s="44"/>
      <c r="P2381" s="45"/>
      <c r="Q2381" s="44"/>
      <c r="R2381" s="45"/>
      <c r="S2381" s="44"/>
      <c r="T2381" s="45"/>
      <c r="U2381" s="44"/>
      <c r="V2381" s="45"/>
      <c r="W2381" s="44"/>
      <c r="X2381" s="45"/>
      <c r="Y2381" s="44"/>
      <c r="Z2381" s="45"/>
      <c r="AA2381" s="44"/>
      <c r="AB2381" s="45"/>
      <c r="AC2381" s="54"/>
      <c r="AD2381" s="55">
        <f t="shared" si="595"/>
        <v>0</v>
      </c>
      <c r="AE2381" s="54"/>
    </row>
    <row r="2382" spans="2:31" x14ac:dyDescent="0.3">
      <c r="B2382" s="4" t="s">
        <v>301</v>
      </c>
      <c r="C2382" s="4"/>
      <c r="D2382" s="4"/>
      <c r="E2382" s="44"/>
      <c r="F2382" s="45"/>
      <c r="G2382" s="44"/>
      <c r="H2382" s="45"/>
      <c r="I2382" s="44"/>
      <c r="J2382" s="45"/>
      <c r="K2382" s="44"/>
      <c r="L2382" s="45"/>
      <c r="M2382" s="44"/>
      <c r="N2382" s="45"/>
      <c r="O2382" s="44"/>
      <c r="P2382" s="45"/>
      <c r="Q2382" s="44"/>
      <c r="R2382" s="45"/>
      <c r="S2382" s="44"/>
      <c r="T2382" s="45"/>
      <c r="U2382" s="44"/>
      <c r="V2382" s="45"/>
      <c r="W2382" s="44"/>
      <c r="X2382" s="45"/>
      <c r="Y2382" s="44"/>
      <c r="Z2382" s="45"/>
      <c r="AA2382" s="44"/>
      <c r="AB2382" s="45"/>
      <c r="AC2382" s="54"/>
      <c r="AD2382" s="55">
        <f>SUM(E2382:AB2382)</f>
        <v>0</v>
      </c>
      <c r="AE2382" s="54"/>
    </row>
    <row r="2383" spans="2:31" x14ac:dyDescent="0.3">
      <c r="B2383" s="4" t="s">
        <v>302</v>
      </c>
      <c r="C2383" s="4"/>
      <c r="D2383" s="4"/>
      <c r="E2383" s="44"/>
      <c r="F2383" s="45"/>
      <c r="G2383" s="44"/>
      <c r="H2383" s="45"/>
      <c r="I2383" s="44"/>
      <c r="J2383" s="45"/>
      <c r="K2383" s="44"/>
      <c r="L2383" s="45"/>
      <c r="M2383" s="44"/>
      <c r="N2383" s="45"/>
      <c r="O2383" s="44"/>
      <c r="P2383" s="45"/>
      <c r="Q2383" s="44"/>
      <c r="R2383" s="45"/>
      <c r="S2383" s="44"/>
      <c r="T2383" s="45"/>
      <c r="U2383" s="44"/>
      <c r="V2383" s="45"/>
      <c r="W2383" s="44"/>
      <c r="X2383" s="45"/>
      <c r="Y2383" s="44"/>
      <c r="Z2383" s="45"/>
      <c r="AA2383" s="44"/>
      <c r="AB2383" s="45"/>
      <c r="AC2383" s="54"/>
      <c r="AD2383" s="55">
        <f>SUM(E2383:AB2383)</f>
        <v>0</v>
      </c>
      <c r="AE2383" s="54"/>
    </row>
    <row r="2384" spans="2:31" x14ac:dyDescent="0.3">
      <c r="B2384" s="4" t="s">
        <v>303</v>
      </c>
      <c r="C2384" s="4"/>
      <c r="D2384" s="4"/>
      <c r="E2384" s="44"/>
      <c r="F2384" s="45"/>
      <c r="G2384" s="44"/>
      <c r="H2384" s="45"/>
      <c r="I2384" s="44"/>
      <c r="J2384" s="45"/>
      <c r="K2384" s="44"/>
      <c r="L2384" s="45"/>
      <c r="M2384" s="44"/>
      <c r="N2384" s="45"/>
      <c r="O2384" s="44"/>
      <c r="P2384" s="45"/>
      <c r="Q2384" s="44"/>
      <c r="R2384" s="45"/>
      <c r="S2384" s="44"/>
      <c r="T2384" s="45"/>
      <c r="U2384" s="44"/>
      <c r="V2384" s="45"/>
      <c r="W2384" s="44"/>
      <c r="X2384" s="45"/>
      <c r="Y2384" s="44"/>
      <c r="Z2384" s="45"/>
      <c r="AA2384" s="44"/>
      <c r="AB2384" s="45"/>
      <c r="AC2384" s="54"/>
      <c r="AD2384" s="55">
        <f t="shared" ref="AD2384:AD2387" si="596">SUM(E2384:AB2384)</f>
        <v>0</v>
      </c>
      <c r="AE2384" s="54"/>
    </row>
    <row r="2385" spans="2:31" x14ac:dyDescent="0.3">
      <c r="B2385" s="4" t="s">
        <v>306</v>
      </c>
      <c r="C2385" s="4"/>
      <c r="D2385" s="4"/>
      <c r="E2385" s="44"/>
      <c r="F2385" s="45"/>
      <c r="G2385" s="44"/>
      <c r="H2385" s="45"/>
      <c r="I2385" s="44"/>
      <c r="J2385" s="45"/>
      <c r="K2385" s="44"/>
      <c r="L2385" s="45"/>
      <c r="M2385" s="44"/>
      <c r="N2385" s="45"/>
      <c r="O2385" s="44"/>
      <c r="P2385" s="45"/>
      <c r="Q2385" s="44"/>
      <c r="R2385" s="45"/>
      <c r="S2385" s="44"/>
      <c r="T2385" s="45"/>
      <c r="U2385" s="44"/>
      <c r="V2385" s="45"/>
      <c r="W2385" s="44"/>
      <c r="X2385" s="45"/>
      <c r="Y2385" s="44"/>
      <c r="Z2385" s="45"/>
      <c r="AA2385" s="44"/>
      <c r="AB2385" s="45"/>
      <c r="AC2385" s="54"/>
      <c r="AD2385" s="55">
        <f t="shared" si="596"/>
        <v>0</v>
      </c>
      <c r="AE2385" s="54"/>
    </row>
    <row r="2386" spans="2:31" x14ac:dyDescent="0.3">
      <c r="B2386" s="4" t="s">
        <v>307</v>
      </c>
      <c r="C2386" s="4"/>
      <c r="D2386" s="4"/>
      <c r="E2386" s="44"/>
      <c r="F2386" s="45"/>
      <c r="G2386" s="44"/>
      <c r="H2386" s="45"/>
      <c r="I2386" s="44"/>
      <c r="J2386" s="45"/>
      <c r="K2386" s="44"/>
      <c r="L2386" s="45"/>
      <c r="M2386" s="44"/>
      <c r="N2386" s="45"/>
      <c r="O2386" s="44"/>
      <c r="P2386" s="45"/>
      <c r="Q2386" s="44"/>
      <c r="R2386" s="45"/>
      <c r="S2386" s="44"/>
      <c r="T2386" s="45"/>
      <c r="U2386" s="44"/>
      <c r="V2386" s="45"/>
      <c r="W2386" s="44"/>
      <c r="X2386" s="45"/>
      <c r="Y2386" s="44"/>
      <c r="Z2386" s="45"/>
      <c r="AA2386" s="44"/>
      <c r="AB2386" s="45"/>
      <c r="AC2386" s="54"/>
      <c r="AD2386" s="55">
        <f t="shared" si="596"/>
        <v>0</v>
      </c>
      <c r="AE2386" s="54"/>
    </row>
    <row r="2387" spans="2:31" x14ac:dyDescent="0.3">
      <c r="B2387" s="4" t="s">
        <v>318</v>
      </c>
      <c r="C2387" s="4"/>
      <c r="D2387" s="4"/>
      <c r="E2387" s="44"/>
      <c r="F2387" s="45"/>
      <c r="G2387" s="44"/>
      <c r="H2387" s="45"/>
      <c r="I2387" s="44"/>
      <c r="J2387" s="45"/>
      <c r="K2387" s="44"/>
      <c r="L2387" s="45"/>
      <c r="M2387" s="44"/>
      <c r="N2387" s="45"/>
      <c r="O2387" s="44"/>
      <c r="P2387" s="45"/>
      <c r="Q2387" s="44"/>
      <c r="R2387" s="45"/>
      <c r="S2387" s="44"/>
      <c r="T2387" s="45"/>
      <c r="U2387" s="44"/>
      <c r="V2387" s="45"/>
      <c r="W2387" s="44"/>
      <c r="X2387" s="45"/>
      <c r="Y2387" s="44"/>
      <c r="Z2387" s="45"/>
      <c r="AA2387" s="44"/>
      <c r="AB2387" s="45"/>
      <c r="AC2387" s="54"/>
      <c r="AD2387" s="55">
        <f t="shared" si="596"/>
        <v>0</v>
      </c>
      <c r="AE2387" s="54"/>
    </row>
    <row r="2388" spans="2:31" x14ac:dyDescent="0.3">
      <c r="B2388" s="4" t="s">
        <v>319</v>
      </c>
      <c r="C2388" s="4"/>
      <c r="D2388" s="4"/>
      <c r="E2388" s="44"/>
      <c r="F2388" s="45"/>
      <c r="G2388" s="44"/>
      <c r="H2388" s="45"/>
      <c r="I2388" s="44"/>
      <c r="J2388" s="45"/>
      <c r="K2388" s="44"/>
      <c r="L2388" s="45"/>
      <c r="M2388" s="44"/>
      <c r="N2388" s="45"/>
      <c r="O2388" s="44"/>
      <c r="P2388" s="45"/>
      <c r="Q2388" s="44"/>
      <c r="R2388" s="45"/>
      <c r="S2388" s="44"/>
      <c r="T2388" s="45"/>
      <c r="U2388" s="44"/>
      <c r="V2388" s="45"/>
      <c r="W2388" s="44"/>
      <c r="X2388" s="45"/>
      <c r="Y2388" s="44"/>
      <c r="Z2388" s="45"/>
      <c r="AA2388" s="44"/>
      <c r="AB2388" s="45"/>
      <c r="AC2388" s="54"/>
      <c r="AD2388" s="55">
        <f>SUM(E2388:AB2388)</f>
        <v>0</v>
      </c>
      <c r="AE2388" s="54"/>
    </row>
    <row r="2389" spans="2:31" x14ac:dyDescent="0.3">
      <c r="B2389" s="12" t="s">
        <v>2</v>
      </c>
      <c r="C2389" s="12"/>
      <c r="D2389" s="12"/>
      <c r="E2389" s="13">
        <f t="shared" ref="E2389:AB2389" si="597">SUM(E2318:E2388)</f>
        <v>0</v>
      </c>
      <c r="F2389" s="13">
        <f t="shared" si="597"/>
        <v>0</v>
      </c>
      <c r="G2389" s="13">
        <f t="shared" si="597"/>
        <v>0</v>
      </c>
      <c r="H2389" s="13">
        <f t="shared" si="597"/>
        <v>0</v>
      </c>
      <c r="I2389" s="13">
        <f t="shared" si="597"/>
        <v>0</v>
      </c>
      <c r="J2389" s="13">
        <f t="shared" si="597"/>
        <v>0</v>
      </c>
      <c r="K2389" s="13">
        <f t="shared" si="597"/>
        <v>0</v>
      </c>
      <c r="L2389" s="13">
        <f t="shared" si="597"/>
        <v>0</v>
      </c>
      <c r="M2389" s="13">
        <f t="shared" si="597"/>
        <v>0</v>
      </c>
      <c r="N2389" s="13">
        <f t="shared" si="597"/>
        <v>0</v>
      </c>
      <c r="O2389" s="13">
        <f t="shared" si="597"/>
        <v>0</v>
      </c>
      <c r="P2389" s="13">
        <f t="shared" si="597"/>
        <v>0</v>
      </c>
      <c r="Q2389" s="13">
        <f t="shared" si="597"/>
        <v>0</v>
      </c>
      <c r="R2389" s="13">
        <f t="shared" si="597"/>
        <v>0</v>
      </c>
      <c r="S2389" s="13">
        <f t="shared" si="597"/>
        <v>0</v>
      </c>
      <c r="T2389" s="13">
        <f t="shared" si="597"/>
        <v>0</v>
      </c>
      <c r="U2389" s="13">
        <f t="shared" si="597"/>
        <v>0</v>
      </c>
      <c r="V2389" s="13">
        <f t="shared" si="597"/>
        <v>0</v>
      </c>
      <c r="W2389" s="13">
        <f t="shared" si="597"/>
        <v>0</v>
      </c>
      <c r="X2389" s="13">
        <f t="shared" si="597"/>
        <v>0</v>
      </c>
      <c r="Y2389" s="13">
        <f t="shared" si="597"/>
        <v>0</v>
      </c>
      <c r="Z2389" s="13">
        <f t="shared" si="597"/>
        <v>0</v>
      </c>
      <c r="AA2389" s="13">
        <f t="shared" si="597"/>
        <v>0</v>
      </c>
      <c r="AB2389" s="13">
        <f t="shared" si="597"/>
        <v>0</v>
      </c>
      <c r="AC2389" s="116">
        <f>SUM(AC2318:AE2388)</f>
        <v>0</v>
      </c>
      <c r="AD2389" s="116"/>
      <c r="AE2389" s="116"/>
    </row>
  </sheetData>
  <mergeCells count="62">
    <mergeCell ref="AC541:AE541"/>
    <mergeCell ref="AC618:AE618"/>
    <mergeCell ref="AC546:AE546"/>
    <mergeCell ref="AC926:AE926"/>
    <mergeCell ref="AC2317:AE2317"/>
    <mergeCell ref="AC777:AE777"/>
    <mergeCell ref="AC849:AE849"/>
    <mergeCell ref="AC931:AE931"/>
    <mergeCell ref="AC700:AE700"/>
    <mergeCell ref="AC695:AE695"/>
    <mergeCell ref="AC772:AE772"/>
    <mergeCell ref="AC1701:AE1701"/>
    <mergeCell ref="AC1696:AE1696"/>
    <mergeCell ref="AC1778:AE1778"/>
    <mergeCell ref="AC1624:AE1624"/>
    <mergeCell ref="AC1619:AE1619"/>
    <mergeCell ref="AC2389:AE2389"/>
    <mergeCell ref="AC7:AE7"/>
    <mergeCell ref="AC156:AE156"/>
    <mergeCell ref="AC310:AE310"/>
    <mergeCell ref="AC315:AE315"/>
    <mergeCell ref="AC464:AE464"/>
    <mergeCell ref="AC161:AE161"/>
    <mergeCell ref="AC79:AE79"/>
    <mergeCell ref="AC84:AE84"/>
    <mergeCell ref="AC233:AE233"/>
    <mergeCell ref="AC238:AE238"/>
    <mergeCell ref="AC392:AE392"/>
    <mergeCell ref="AC387:AE387"/>
    <mergeCell ref="AC1003:AE1003"/>
    <mergeCell ref="AC623:AE623"/>
    <mergeCell ref="AC854:AE854"/>
    <mergeCell ref="AC469:AE469"/>
    <mergeCell ref="AC1547:AE1547"/>
    <mergeCell ref="AC1239:AE1239"/>
    <mergeCell ref="AC1316:AE1316"/>
    <mergeCell ref="AC1008:AE1008"/>
    <mergeCell ref="AC1085:AE1085"/>
    <mergeCell ref="AC1080:AE1080"/>
    <mergeCell ref="AC1157:AE1157"/>
    <mergeCell ref="AC1162:AE1162"/>
    <mergeCell ref="AC1234:AE1234"/>
    <mergeCell ref="AC1388:AE1388"/>
    <mergeCell ref="AC1311:AE1311"/>
    <mergeCell ref="AC1393:AE1393"/>
    <mergeCell ref="AC1470:AE1470"/>
    <mergeCell ref="AC1465:AE1465"/>
    <mergeCell ref="AC1542:AE1542"/>
    <mergeCell ref="AC2235:AE2235"/>
    <mergeCell ref="AC2312:AE2312"/>
    <mergeCell ref="AC2240:AE2240"/>
    <mergeCell ref="AC1773:AE1773"/>
    <mergeCell ref="AC1850:AE1850"/>
    <mergeCell ref="AC1855:AE1855"/>
    <mergeCell ref="AC1932:AE1932"/>
    <mergeCell ref="AC1927:AE1927"/>
    <mergeCell ref="AC2004:AE2004"/>
    <mergeCell ref="AC2009:AE2009"/>
    <mergeCell ref="AC2081:AE2081"/>
    <mergeCell ref="AC2086:AE2086"/>
    <mergeCell ref="AC2158:AE2158"/>
    <mergeCell ref="AC2163:AE2163"/>
  </mergeCells>
  <pageMargins left="0.7" right="0.7" top="0.75" bottom="0.75" header="0.3" footer="0.3"/>
  <pageSetup scale="11" orientation="portrait" r:id="rId1"/>
  <rowBreaks count="6" manualBreakCount="6">
    <brk id="388" max="31" man="1"/>
    <brk id="773" max="31" man="1"/>
    <brk id="1158" max="31" man="1"/>
    <brk id="1543" max="31" man="1"/>
    <brk id="1928" max="31" man="1"/>
    <brk id="231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04"/>
  <sheetViews>
    <sheetView topLeftCell="A4234" zoomScale="71" zoomScaleNormal="71" workbookViewId="0">
      <selection activeCell="B4266" sqref="B426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300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45748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9" t="s">
        <v>2</v>
      </c>
      <c r="AD7" s="99"/>
      <c r="AE7" s="99"/>
    </row>
    <row r="8" spans="2:31" x14ac:dyDescent="0.3">
      <c r="B8" s="4" t="s">
        <v>245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1" si="0">SUM(E8:AB8)</f>
        <v>0</v>
      </c>
      <c r="AE8" s="56"/>
    </row>
    <row r="9" spans="2:31" x14ac:dyDescent="0.3">
      <c r="B9" s="4" t="s">
        <v>246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</v>
      </c>
      <c r="O9" s="68">
        <v>0</v>
      </c>
      <c r="P9" s="69">
        <v>0</v>
      </c>
      <c r="Q9" s="68">
        <v>0</v>
      </c>
      <c r="R9" s="69">
        <v>0</v>
      </c>
      <c r="S9" s="68">
        <v>0</v>
      </c>
      <c r="T9" s="69">
        <v>0</v>
      </c>
      <c r="U9" s="68">
        <v>0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0</v>
      </c>
      <c r="AE9" s="54"/>
    </row>
    <row r="10" spans="2:31" x14ac:dyDescent="0.3">
      <c r="B10" s="4" t="s">
        <v>247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</v>
      </c>
      <c r="O10" s="68">
        <v>0</v>
      </c>
      <c r="P10" s="69">
        <v>0</v>
      </c>
      <c r="Q10" s="68">
        <v>0</v>
      </c>
      <c r="R10" s="69">
        <v>0</v>
      </c>
      <c r="S10" s="68">
        <v>0</v>
      </c>
      <c r="T10" s="69">
        <v>0</v>
      </c>
      <c r="U10" s="68">
        <v>0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0</v>
      </c>
      <c r="AE10" s="54"/>
    </row>
    <row r="11" spans="2:31" x14ac:dyDescent="0.3">
      <c r="B11" s="4" t="s">
        <v>248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</v>
      </c>
      <c r="O11" s="68">
        <v>0</v>
      </c>
      <c r="P11" s="69">
        <v>0</v>
      </c>
      <c r="Q11" s="68">
        <v>0</v>
      </c>
      <c r="R11" s="69">
        <v>0</v>
      </c>
      <c r="S11" s="68">
        <v>0</v>
      </c>
      <c r="T11" s="69">
        <v>0</v>
      </c>
      <c r="U11" s="68">
        <v>0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0</v>
      </c>
      <c r="AE11" s="54"/>
    </row>
    <row r="12" spans="2:31" x14ac:dyDescent="0.3">
      <c r="B12" s="4" t="s">
        <v>239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139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140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128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129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196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207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208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147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220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4.3320815280081951E-3</v>
      </c>
      <c r="J21" s="71">
        <v>1.9058740688627538E-2</v>
      </c>
      <c r="K21" s="70">
        <v>1.6479040731522746E-2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3.9869862948158474E-2</v>
      </c>
      <c r="AE21" s="54"/>
    </row>
    <row r="22" spans="2:31" x14ac:dyDescent="0.3">
      <c r="B22" s="4" t="s">
        <v>221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4.3320815280081951E-3</v>
      </c>
      <c r="J22" s="71">
        <v>1.9058740688627538E-2</v>
      </c>
      <c r="K22" s="70">
        <v>1.6479040731522746E-2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3.9869862948158474E-2</v>
      </c>
      <c r="AE22" s="54"/>
    </row>
    <row r="23" spans="2:31" x14ac:dyDescent="0.3">
      <c r="B23" s="4" t="s">
        <v>144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188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0.10797901153564453</v>
      </c>
      <c r="J24" s="71">
        <v>0.49898242950439453</v>
      </c>
      <c r="K24" s="70">
        <v>0.90821709235509251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0.7754156112670898</v>
      </c>
      <c r="R24" s="71">
        <v>1.5674758791923522</v>
      </c>
      <c r="S24" s="70">
        <v>1.5550620635350545</v>
      </c>
      <c r="T24" s="71">
        <v>1.5426482518513995</v>
      </c>
      <c r="U24" s="70">
        <v>1.5302344361941018</v>
      </c>
      <c r="V24" s="71">
        <v>1.5178206284840901</v>
      </c>
      <c r="W24" s="70">
        <v>0.50318158467610674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10.507016988595325</v>
      </c>
      <c r="AE24" s="54"/>
    </row>
    <row r="25" spans="2:31" x14ac:dyDescent="0.3">
      <c r="B25" s="4" t="s">
        <v>189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0.10797901153564453</v>
      </c>
      <c r="J25" s="71">
        <v>0.49898242950439453</v>
      </c>
      <c r="K25" s="70">
        <v>0.90821709235509251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0.7754156112670898</v>
      </c>
      <c r="R25" s="71">
        <v>1.5674758791923522</v>
      </c>
      <c r="S25" s="70">
        <v>1.5550620635350545</v>
      </c>
      <c r="T25" s="71">
        <v>1.5426482518513995</v>
      </c>
      <c r="U25" s="70">
        <v>1.5302344361941018</v>
      </c>
      <c r="V25" s="71">
        <v>1.5178206284840901</v>
      </c>
      <c r="W25" s="70">
        <v>0.50318158467610674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10.507016988595325</v>
      </c>
      <c r="AE25" s="54"/>
    </row>
    <row r="26" spans="2:31" x14ac:dyDescent="0.3">
      <c r="B26" s="4" t="s">
        <v>235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6.251035920973827E-2</v>
      </c>
      <c r="J26" s="71">
        <v>0.28934065500895201</v>
      </c>
      <c r="K26" s="70">
        <v>0.26923890988032034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0.62108992409901065</v>
      </c>
      <c r="AE26" s="54"/>
    </row>
    <row r="27" spans="2:31" x14ac:dyDescent="0.3">
      <c r="B27" s="4" t="s">
        <v>244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1.2847110751656921E-2</v>
      </c>
      <c r="J27" s="71">
        <v>5.7944418986638359E-2</v>
      </c>
      <c r="K27" s="70">
        <v>5.2788317600886002E-2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0.12357984733918129</v>
      </c>
      <c r="AE27" s="54"/>
    </row>
    <row r="28" spans="2:31" x14ac:dyDescent="0.3">
      <c r="B28" s="4" t="s">
        <v>148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149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150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151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194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195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179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180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251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152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153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3">
      <c r="B39" s="4" t="s">
        <v>154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3">
      <c r="B40" s="4" t="s">
        <v>141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222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240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223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0</v>
      </c>
      <c r="O43" s="70">
        <v>0</v>
      </c>
      <c r="P43" s="71">
        <v>0</v>
      </c>
      <c r="Q43" s="70">
        <v>0</v>
      </c>
      <c r="R43" s="71">
        <v>0</v>
      </c>
      <c r="S43" s="70">
        <v>0</v>
      </c>
      <c r="T43" s="71">
        <v>0</v>
      </c>
      <c r="U43" s="70">
        <v>0</v>
      </c>
      <c r="V43" s="71">
        <v>0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0</v>
      </c>
      <c r="AE43" s="54"/>
    </row>
    <row r="44" spans="2:31" x14ac:dyDescent="0.3">
      <c r="B44" s="4" t="s">
        <v>284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236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237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249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214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215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216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250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238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181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182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200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201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202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1.3988384008407542E-2</v>
      </c>
      <c r="R57" s="71">
        <v>2.2299185395240697E-2</v>
      </c>
      <c r="S57" s="70">
        <v>2.2361659010251275E-2</v>
      </c>
      <c r="T57" s="71">
        <v>2.2424144546190808E-2</v>
      </c>
      <c r="U57" s="70">
        <v>2.2486620148022884E-2</v>
      </c>
      <c r="V57" s="71">
        <v>2.2549095749854954E-2</v>
      </c>
      <c r="W57" s="70">
        <v>7.5302481651305861E-3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0.13363933702309874</v>
      </c>
      <c r="AE57" s="54"/>
    </row>
    <row r="58" spans="2:31" x14ac:dyDescent="0.3">
      <c r="B58" s="4" t="s">
        <v>203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1.3988384008407542E-2</v>
      </c>
      <c r="R58" s="71">
        <v>2.2299185395240697E-2</v>
      </c>
      <c r="S58" s="70">
        <v>2.2361659010251275E-2</v>
      </c>
      <c r="T58" s="71">
        <v>2.2424144546190808E-2</v>
      </c>
      <c r="U58" s="70">
        <v>2.2486620148022884E-2</v>
      </c>
      <c r="V58" s="71">
        <v>2.2549095749854954E-2</v>
      </c>
      <c r="W58" s="70">
        <v>7.5302481651305861E-3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0.13363933702309874</v>
      </c>
      <c r="AE58" s="54"/>
    </row>
    <row r="59" spans="2:31" x14ac:dyDescent="0.3">
      <c r="B59" s="4" t="s">
        <v>130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0</v>
      </c>
      <c r="AE59" s="54"/>
    </row>
    <row r="60" spans="2:31" x14ac:dyDescent="0.3">
      <c r="B60" s="4" t="s">
        <v>131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0</v>
      </c>
      <c r="AE60" s="54"/>
    </row>
    <row r="61" spans="2:31" x14ac:dyDescent="0.3">
      <c r="B61" s="4" t="s">
        <v>219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0</v>
      </c>
      <c r="AE61" s="54"/>
    </row>
    <row r="62" spans="2:31" x14ac:dyDescent="0.3">
      <c r="B62" s="4" t="s">
        <v>285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0</v>
      </c>
      <c r="AE62" s="54"/>
    </row>
    <row r="63" spans="2:31" x14ac:dyDescent="0.3">
      <c r="B63" s="4" t="s">
        <v>286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0</v>
      </c>
      <c r="AE63" s="54"/>
    </row>
    <row r="64" spans="2:31" x14ac:dyDescent="0.3">
      <c r="B64" s="4" t="s">
        <v>198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3">
      <c r="B65" s="4" t="s">
        <v>199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3">
      <c r="B66" s="4" t="s">
        <v>155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231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1.9315306345621744E-2</v>
      </c>
      <c r="S67" s="70">
        <v>0.30063533782958984</v>
      </c>
      <c r="T67" s="71">
        <v>0</v>
      </c>
      <c r="U67" s="70">
        <v>2.4900636095672639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2.8100142537424757</v>
      </c>
      <c r="AE67" s="54"/>
    </row>
    <row r="68" spans="2:31" x14ac:dyDescent="0.3">
      <c r="B68" s="4" t="s">
        <v>232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1.9315306345621744E-2</v>
      </c>
      <c r="S68" s="70">
        <v>0.30063533782958984</v>
      </c>
      <c r="T68" s="71">
        <v>0</v>
      </c>
      <c r="U68" s="70">
        <v>2.4900636095672639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2.8100142537424757</v>
      </c>
      <c r="AE68" s="54"/>
    </row>
    <row r="69" spans="2:31" x14ac:dyDescent="0.3">
      <c r="B69" s="4" t="s">
        <v>233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1.2557522773742675</v>
      </c>
      <c r="R69" s="71">
        <v>2.891247781117757</v>
      </c>
      <c r="S69" s="70">
        <v>3.3538531303405756</v>
      </c>
      <c r="T69" s="71">
        <v>2.6335433165232343</v>
      </c>
      <c r="U69" s="70">
        <v>2.148317257563273</v>
      </c>
      <c r="V69" s="71">
        <v>3.3665203730265301</v>
      </c>
      <c r="W69" s="70">
        <v>0.86852823893229159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16.517762374877929</v>
      </c>
      <c r="AE69" s="54"/>
    </row>
    <row r="70" spans="2:31" x14ac:dyDescent="0.3">
      <c r="B70" s="4" t="s">
        <v>234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1.2557522773742675</v>
      </c>
      <c r="R70" s="71">
        <v>2.891247781117757</v>
      </c>
      <c r="S70" s="70">
        <v>3.3538531303405756</v>
      </c>
      <c r="T70" s="71">
        <v>2.6335433165232343</v>
      </c>
      <c r="U70" s="70">
        <v>2.148317257563273</v>
      </c>
      <c r="V70" s="71">
        <v>3.3665203730265301</v>
      </c>
      <c r="W70" s="70">
        <v>0.86852823893229159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16.517762374877929</v>
      </c>
      <c r="AE70" s="54"/>
    </row>
    <row r="71" spans="2:31" x14ac:dyDescent="0.3">
      <c r="B71" s="4" t="s">
        <v>288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</v>
      </c>
      <c r="AE71" s="54"/>
    </row>
    <row r="72" spans="2:31" x14ac:dyDescent="0.3">
      <c r="B72" s="4" t="s">
        <v>289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</v>
      </c>
      <c r="AE72" s="54"/>
    </row>
    <row r="73" spans="2:31" x14ac:dyDescent="0.3">
      <c r="B73" s="4" t="s">
        <v>156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0</v>
      </c>
      <c r="N73" s="71">
        <v>0</v>
      </c>
      <c r="O73" s="70">
        <v>0</v>
      </c>
      <c r="P73" s="71">
        <v>0</v>
      </c>
      <c r="Q73" s="70">
        <v>7.606270496845247</v>
      </c>
      <c r="R73" s="71">
        <v>13.382040196036296</v>
      </c>
      <c r="S73" s="70">
        <v>15.75048132892698</v>
      </c>
      <c r="T73" s="71">
        <v>15.749897703900931</v>
      </c>
      <c r="U73" s="70">
        <v>15.749314079061151</v>
      </c>
      <c r="V73" s="71">
        <v>15.748730454035103</v>
      </c>
      <c r="W73" s="70">
        <v>5.2494471235821649</v>
      </c>
      <c r="X73" s="71">
        <v>0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89.236181382387855</v>
      </c>
      <c r="AE73" s="54"/>
    </row>
    <row r="74" spans="2:31" x14ac:dyDescent="0.3">
      <c r="B74" s="4" t="s">
        <v>192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</v>
      </c>
      <c r="N74" s="71">
        <v>0</v>
      </c>
      <c r="O74" s="70">
        <v>0</v>
      </c>
      <c r="P74" s="71">
        <v>0</v>
      </c>
      <c r="Q74" s="70">
        <v>0</v>
      </c>
      <c r="R74" s="71">
        <v>0</v>
      </c>
      <c r="S74" s="70">
        <v>0</v>
      </c>
      <c r="T74" s="71">
        <v>0</v>
      </c>
      <c r="U74" s="70">
        <v>0</v>
      </c>
      <c r="V74" s="71">
        <v>0</v>
      </c>
      <c r="W74" s="70">
        <v>0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0</v>
      </c>
      <c r="AE74" s="54"/>
    </row>
    <row r="75" spans="2:31" x14ac:dyDescent="0.3">
      <c r="B75" s="4" t="s">
        <v>193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</v>
      </c>
      <c r="N75" s="71">
        <v>0</v>
      </c>
      <c r="O75" s="70">
        <v>0</v>
      </c>
      <c r="P75" s="71">
        <v>0</v>
      </c>
      <c r="Q75" s="70">
        <v>0</v>
      </c>
      <c r="R75" s="71">
        <v>0</v>
      </c>
      <c r="S75" s="70">
        <v>0</v>
      </c>
      <c r="T75" s="71">
        <v>0</v>
      </c>
      <c r="U75" s="70">
        <v>0</v>
      </c>
      <c r="V75" s="71">
        <v>0</v>
      </c>
      <c r="W75" s="70">
        <v>0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0</v>
      </c>
      <c r="AE75" s="54"/>
    </row>
    <row r="76" spans="2:31" x14ac:dyDescent="0.3">
      <c r="B76" s="4" t="s">
        <v>184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</v>
      </c>
      <c r="M76" s="70">
        <v>0</v>
      </c>
      <c r="N76" s="71">
        <v>0</v>
      </c>
      <c r="O76" s="70">
        <v>0</v>
      </c>
      <c r="P76" s="71">
        <v>0</v>
      </c>
      <c r="Q76" s="70">
        <v>0</v>
      </c>
      <c r="R76" s="71">
        <v>0</v>
      </c>
      <c r="S76" s="70">
        <v>0</v>
      </c>
      <c r="T76" s="71">
        <v>0.12178101142247516</v>
      </c>
      <c r="U76" s="70">
        <v>0.40236561298370416</v>
      </c>
      <c r="V76" s="71">
        <v>0.43309010664621944</v>
      </c>
      <c r="W76" s="70">
        <v>0.22877136071523033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1.1860080917676292</v>
      </c>
      <c r="AE76" s="54"/>
    </row>
    <row r="77" spans="2:31" x14ac:dyDescent="0.3">
      <c r="B77" s="4" t="s">
        <v>185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</v>
      </c>
      <c r="M77" s="70">
        <v>0</v>
      </c>
      <c r="N77" s="71">
        <v>0</v>
      </c>
      <c r="O77" s="70">
        <v>0</v>
      </c>
      <c r="P77" s="71">
        <v>0</v>
      </c>
      <c r="Q77" s="70">
        <v>0</v>
      </c>
      <c r="R77" s="71">
        <v>0</v>
      </c>
      <c r="S77" s="70">
        <v>0</v>
      </c>
      <c r="T77" s="71">
        <v>0.12178101142247516</v>
      </c>
      <c r="U77" s="70">
        <v>0.40236561298370416</v>
      </c>
      <c r="V77" s="71">
        <v>0.43309010664621944</v>
      </c>
      <c r="W77" s="70">
        <v>0.22877136071523033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1.1860080917676292</v>
      </c>
      <c r="AE77" s="54"/>
    </row>
    <row r="78" spans="2:31" x14ac:dyDescent="0.3">
      <c r="B78" s="4" t="s">
        <v>287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142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143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241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160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ref="AD82:AD143" si="1">SUM(E82:AB82)</f>
        <v>0</v>
      </c>
      <c r="AE82" s="54"/>
    </row>
    <row r="83" spans="2:31" x14ac:dyDescent="0.3">
      <c r="B83" s="4" t="s">
        <v>161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1"/>
        <v>0</v>
      </c>
      <c r="AE83" s="54"/>
    </row>
    <row r="84" spans="2:31" x14ac:dyDescent="0.3">
      <c r="B84" s="4" t="s">
        <v>157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1"/>
        <v>0</v>
      </c>
      <c r="AE84" s="54"/>
    </row>
    <row r="85" spans="2:31" x14ac:dyDescent="0.3">
      <c r="B85" s="4" t="s">
        <v>158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0</v>
      </c>
      <c r="AE85" s="54"/>
    </row>
    <row r="86" spans="2:31" x14ac:dyDescent="0.3">
      <c r="B86" s="4" t="s">
        <v>159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132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133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134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190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191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175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0</v>
      </c>
      <c r="AE92" s="54"/>
    </row>
    <row r="93" spans="2:31" x14ac:dyDescent="0.3">
      <c r="B93" s="4" t="s">
        <v>176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0</v>
      </c>
      <c r="AE93" s="54"/>
    </row>
    <row r="94" spans="2:31" x14ac:dyDescent="0.3">
      <c r="B94" s="4" t="s">
        <v>183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0</v>
      </c>
      <c r="AE94" s="54"/>
    </row>
    <row r="95" spans="2:31" x14ac:dyDescent="0.3">
      <c r="B95" s="4" t="s">
        <v>224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2.6235660227777826E-4</v>
      </c>
      <c r="K95" s="70">
        <v>1.4366766457407643E-4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4.0602426685185469E-4</v>
      </c>
      <c r="AE95" s="54"/>
    </row>
    <row r="96" spans="2:31" x14ac:dyDescent="0.3">
      <c r="B96" s="4" t="s">
        <v>225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2.6235660227777826E-4</v>
      </c>
      <c r="K96" s="70">
        <v>1.4366766457407643E-4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4.0602426685185469E-4</v>
      </c>
      <c r="AE96" s="54"/>
    </row>
    <row r="97" spans="2:31" x14ac:dyDescent="0.3">
      <c r="B97" s="4" t="s">
        <v>226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2.6235660227777826E-4</v>
      </c>
      <c r="K97" s="70">
        <v>1.4366766457407643E-4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4.0602426685185469E-4</v>
      </c>
      <c r="AE97" s="54"/>
    </row>
    <row r="98" spans="2:31" x14ac:dyDescent="0.3">
      <c r="B98" s="4" t="s">
        <v>174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</v>
      </c>
      <c r="AE98" s="54"/>
    </row>
    <row r="99" spans="2:31" x14ac:dyDescent="0.3">
      <c r="B99" s="4" t="s">
        <v>242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</v>
      </c>
      <c r="AE99" s="54"/>
    </row>
    <row r="100" spans="2:31" x14ac:dyDescent="0.3">
      <c r="B100" s="4" t="s">
        <v>227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228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290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177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178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162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8.900796665864926E-4</v>
      </c>
      <c r="J105" s="71">
        <v>7.959641194811129E-3</v>
      </c>
      <c r="K105" s="70">
        <v>8.5716094846040296E-3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1.742133034600165E-2</v>
      </c>
      <c r="AE105" s="54"/>
    </row>
    <row r="106" spans="2:31" x14ac:dyDescent="0.3">
      <c r="B106" s="4" t="s">
        <v>163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8.900796665864926E-4</v>
      </c>
      <c r="J106" s="71">
        <v>7.959641194811129E-3</v>
      </c>
      <c r="K106" s="70">
        <v>8.5716094846040296E-3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1.742133034600165E-2</v>
      </c>
      <c r="AE106" s="54"/>
    </row>
    <row r="107" spans="2:31" x14ac:dyDescent="0.3">
      <c r="B107" s="4" t="s">
        <v>164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8.900796665864926E-4</v>
      </c>
      <c r="J107" s="71">
        <v>7.959641194811129E-3</v>
      </c>
      <c r="K107" s="70">
        <v>8.5716094846040296E-3</v>
      </c>
      <c r="L107" s="71">
        <v>0</v>
      </c>
      <c r="M107" s="70">
        <v>0</v>
      </c>
      <c r="N107" s="71">
        <v>0</v>
      </c>
      <c r="O107" s="70">
        <v>0</v>
      </c>
      <c r="P107" s="71">
        <v>0</v>
      </c>
      <c r="Q107" s="70">
        <v>0</v>
      </c>
      <c r="R107" s="71">
        <v>0</v>
      </c>
      <c r="S107" s="70">
        <v>0</v>
      </c>
      <c r="T107" s="71">
        <v>0</v>
      </c>
      <c r="U107" s="70">
        <v>0</v>
      </c>
      <c r="V107" s="71">
        <v>0</v>
      </c>
      <c r="W107" s="70">
        <v>0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1.742133034600165E-2</v>
      </c>
      <c r="AE107" s="54"/>
    </row>
    <row r="108" spans="2:31" x14ac:dyDescent="0.3">
      <c r="B108" s="4" t="s">
        <v>165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1.9073135712567818E-3</v>
      </c>
      <c r="J108" s="71">
        <v>1.7056373988881025E-2</v>
      </c>
      <c r="K108" s="70">
        <v>1.8367734609865821E-2</v>
      </c>
      <c r="L108" s="71">
        <v>0</v>
      </c>
      <c r="M108" s="70">
        <v>0</v>
      </c>
      <c r="N108" s="71">
        <v>0</v>
      </c>
      <c r="O108" s="70">
        <v>0</v>
      </c>
      <c r="P108" s="71">
        <v>0</v>
      </c>
      <c r="Q108" s="70">
        <v>0</v>
      </c>
      <c r="R108" s="71">
        <v>0</v>
      </c>
      <c r="S108" s="70">
        <v>0</v>
      </c>
      <c r="T108" s="71">
        <v>0</v>
      </c>
      <c r="U108" s="70">
        <v>0</v>
      </c>
      <c r="V108" s="71">
        <v>0</v>
      </c>
      <c r="W108" s="70">
        <v>0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3.7331422170003625E-2</v>
      </c>
      <c r="AE108" s="54"/>
    </row>
    <row r="109" spans="2:31" x14ac:dyDescent="0.3">
      <c r="B109" s="4" t="s">
        <v>166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1.9073135712567818E-3</v>
      </c>
      <c r="J109" s="71">
        <v>1.7056373988881025E-2</v>
      </c>
      <c r="K109" s="70">
        <v>1.8367734609865821E-2</v>
      </c>
      <c r="L109" s="71">
        <v>0</v>
      </c>
      <c r="M109" s="70">
        <v>0</v>
      </c>
      <c r="N109" s="71">
        <v>0</v>
      </c>
      <c r="O109" s="70">
        <v>0</v>
      </c>
      <c r="P109" s="71">
        <v>0</v>
      </c>
      <c r="Q109" s="70">
        <v>0</v>
      </c>
      <c r="R109" s="71">
        <v>0</v>
      </c>
      <c r="S109" s="70">
        <v>0</v>
      </c>
      <c r="T109" s="71">
        <v>0</v>
      </c>
      <c r="U109" s="70">
        <v>0</v>
      </c>
      <c r="V109" s="71">
        <v>0</v>
      </c>
      <c r="W109" s="70">
        <v>0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3.7331422170003625E-2</v>
      </c>
      <c r="AE109" s="54"/>
    </row>
    <row r="110" spans="2:31" x14ac:dyDescent="0.3">
      <c r="B110" s="4" t="s">
        <v>186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</v>
      </c>
      <c r="M110" s="70">
        <v>0</v>
      </c>
      <c r="N110" s="71">
        <v>0</v>
      </c>
      <c r="O110" s="70">
        <v>0</v>
      </c>
      <c r="P110" s="71">
        <v>0</v>
      </c>
      <c r="Q110" s="70">
        <v>0</v>
      </c>
      <c r="R110" s="71">
        <v>0</v>
      </c>
      <c r="S110" s="70">
        <v>0</v>
      </c>
      <c r="T110" s="71">
        <v>0</v>
      </c>
      <c r="U110" s="70">
        <v>0</v>
      </c>
      <c r="V110" s="71">
        <v>0</v>
      </c>
      <c r="W110" s="70">
        <v>0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0</v>
      </c>
      <c r="AE110" s="54"/>
    </row>
    <row r="111" spans="2:31" x14ac:dyDescent="0.3">
      <c r="B111" s="4" t="s">
        <v>187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</v>
      </c>
      <c r="M111" s="70">
        <v>0</v>
      </c>
      <c r="N111" s="71">
        <v>0</v>
      </c>
      <c r="O111" s="70">
        <v>0</v>
      </c>
      <c r="P111" s="71">
        <v>0</v>
      </c>
      <c r="Q111" s="70">
        <v>0</v>
      </c>
      <c r="R111" s="71">
        <v>0</v>
      </c>
      <c r="S111" s="70">
        <v>0</v>
      </c>
      <c r="T111" s="71">
        <v>0</v>
      </c>
      <c r="U111" s="70">
        <v>0</v>
      </c>
      <c r="V111" s="71">
        <v>0</v>
      </c>
      <c r="W111" s="70">
        <v>0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0</v>
      </c>
      <c r="AE111" s="54"/>
    </row>
    <row r="112" spans="2:31" x14ac:dyDescent="0.3">
      <c r="B112" s="4" t="s">
        <v>145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5.5596260680000224E-2</v>
      </c>
      <c r="J112" s="71">
        <v>0.2565981262153853</v>
      </c>
      <c r="K112" s="70">
        <v>0.23093831359384681</v>
      </c>
      <c r="L112" s="71">
        <v>0</v>
      </c>
      <c r="M112" s="70">
        <v>0</v>
      </c>
      <c r="N112" s="71">
        <v>0</v>
      </c>
      <c r="O112" s="70">
        <v>0</v>
      </c>
      <c r="P112" s="71">
        <v>0</v>
      </c>
      <c r="Q112" s="70">
        <v>0</v>
      </c>
      <c r="R112" s="71">
        <v>0</v>
      </c>
      <c r="S112" s="70">
        <v>0</v>
      </c>
      <c r="T112" s="71">
        <v>0</v>
      </c>
      <c r="U112" s="70">
        <v>0</v>
      </c>
      <c r="V112" s="71">
        <v>0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0.54313270048923235</v>
      </c>
      <c r="AE112" s="54"/>
    </row>
    <row r="113" spans="2:31" x14ac:dyDescent="0.3">
      <c r="B113" s="4" t="s">
        <v>146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5.5596260680000224E-2</v>
      </c>
      <c r="J113" s="71">
        <v>0.2565981262153853</v>
      </c>
      <c r="K113" s="70">
        <v>0.23093831359384681</v>
      </c>
      <c r="L113" s="71">
        <v>0</v>
      </c>
      <c r="M113" s="70">
        <v>0</v>
      </c>
      <c r="N113" s="71">
        <v>0</v>
      </c>
      <c r="O113" s="70">
        <v>0</v>
      </c>
      <c r="P113" s="71">
        <v>0</v>
      </c>
      <c r="Q113" s="70">
        <v>0</v>
      </c>
      <c r="R113" s="71">
        <v>0</v>
      </c>
      <c r="S113" s="70">
        <v>0</v>
      </c>
      <c r="T113" s="71">
        <v>0</v>
      </c>
      <c r="U113" s="70">
        <v>0</v>
      </c>
      <c r="V113" s="71">
        <v>0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0.54313270048923235</v>
      </c>
      <c r="AE113" s="54"/>
    </row>
    <row r="114" spans="2:31" x14ac:dyDescent="0.3">
      <c r="B114" s="4" t="s">
        <v>167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0</v>
      </c>
      <c r="AE114" s="54"/>
    </row>
    <row r="115" spans="2:31" x14ac:dyDescent="0.3">
      <c r="B115" s="4" t="s">
        <v>168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0</v>
      </c>
      <c r="AE115" s="54"/>
    </row>
    <row r="116" spans="2:31" x14ac:dyDescent="0.3">
      <c r="B116" s="4" t="s">
        <v>169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0</v>
      </c>
      <c r="AE116" s="54"/>
    </row>
    <row r="117" spans="2:31" x14ac:dyDescent="0.3">
      <c r="B117" s="4" t="s">
        <v>204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0</v>
      </c>
      <c r="AE117" s="54"/>
    </row>
    <row r="118" spans="2:31" x14ac:dyDescent="0.3">
      <c r="B118" s="4" t="s">
        <v>205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206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135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136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137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261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262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197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209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210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211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212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229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230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213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4.9873318205939396</v>
      </c>
      <c r="K132" s="70">
        <v>9.8932418600718197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14.880573680665758</v>
      </c>
      <c r="AE132" s="54"/>
    </row>
    <row r="133" spans="2:31" x14ac:dyDescent="0.3">
      <c r="B133" s="4" t="s">
        <v>263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264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217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0.11221394141515095</v>
      </c>
      <c r="R135" s="71">
        <v>0.16855042775472015</v>
      </c>
      <c r="S135" s="70">
        <v>0.22007094224294022</v>
      </c>
      <c r="T135" s="71">
        <v>0.31271652087105645</v>
      </c>
      <c r="U135" s="70">
        <v>0.22451580365498858</v>
      </c>
      <c r="V135" s="71">
        <v>0.77056497255961087</v>
      </c>
      <c r="W135" s="70">
        <v>0.63059899197684388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2.4392316004753112</v>
      </c>
      <c r="AE135" s="54"/>
    </row>
    <row r="136" spans="2:31" x14ac:dyDescent="0.3">
      <c r="B136" s="4" t="s">
        <v>218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0.11221394141515095</v>
      </c>
      <c r="R136" s="71">
        <v>0.16855042775472015</v>
      </c>
      <c r="S136" s="70">
        <v>0.22007094224294022</v>
      </c>
      <c r="T136" s="71">
        <v>0.31271652087105645</v>
      </c>
      <c r="U136" s="70">
        <v>0.22451580365498858</v>
      </c>
      <c r="V136" s="71">
        <v>0.77056497255961087</v>
      </c>
      <c r="W136" s="70">
        <v>0.63059899197684388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2.4392316004753112</v>
      </c>
      <c r="AE136" s="54"/>
    </row>
    <row r="137" spans="2:31" x14ac:dyDescent="0.3">
      <c r="B137" s="4" t="s">
        <v>243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0.47799194383621207</v>
      </c>
      <c r="R137" s="71">
        <v>0.4703104535738627</v>
      </c>
      <c r="S137" s="70">
        <v>0.32946526050567632</v>
      </c>
      <c r="T137" s="71">
        <v>0.49528676191965731</v>
      </c>
      <c r="U137" s="70">
        <v>0.56110827922821027</v>
      </c>
      <c r="V137" s="71">
        <v>0.57609646320343</v>
      </c>
      <c r="W137" s="70">
        <v>0.18996112042003202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3.1002202826870806</v>
      </c>
      <c r="AE137" s="54"/>
    </row>
    <row r="138" spans="2:31" x14ac:dyDescent="0.3">
      <c r="B138" s="4" t="s">
        <v>265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0</v>
      </c>
      <c r="AE138" s="54"/>
    </row>
    <row r="139" spans="2:31" x14ac:dyDescent="0.3">
      <c r="B139" s="4" t="s">
        <v>170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171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172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173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138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12" t="s">
        <v>2</v>
      </c>
      <c r="C144" s="12"/>
      <c r="D144" s="12"/>
      <c r="E144" s="13">
        <f t="shared" ref="E144:AB144" si="2">SUM(E8:E143)</f>
        <v>0</v>
      </c>
      <c r="F144" s="13">
        <f t="shared" si="2"/>
        <v>0</v>
      </c>
      <c r="G144" s="13">
        <f t="shared" si="2"/>
        <v>0</v>
      </c>
      <c r="H144" s="13">
        <f t="shared" si="2"/>
        <v>0</v>
      </c>
      <c r="I144" s="13">
        <f t="shared" si="2"/>
        <v>0.41765704359097411</v>
      </c>
      <c r="J144" s="13">
        <f t="shared" si="2"/>
        <v>6.9426742287753731</v>
      </c>
      <c r="K144" s="13">
        <f t="shared" si="2"/>
        <v>12.589419281581216</v>
      </c>
      <c r="L144" s="13">
        <f t="shared" si="2"/>
        <v>0</v>
      </c>
      <c r="M144" s="13">
        <f t="shared" si="2"/>
        <v>0</v>
      </c>
      <c r="N144" s="13">
        <f t="shared" si="2"/>
        <v>0</v>
      </c>
      <c r="O144" s="13">
        <f t="shared" si="2"/>
        <v>0</v>
      </c>
      <c r="P144" s="13">
        <f t="shared" si="2"/>
        <v>0</v>
      </c>
      <c r="Q144" s="13">
        <f t="shared" si="2"/>
        <v>12.399002868811291</v>
      </c>
      <c r="R144" s="13">
        <f t="shared" si="2"/>
        <v>23.190127809221543</v>
      </c>
      <c r="S144" s="13">
        <f t="shared" si="2"/>
        <v>26.98391285534948</v>
      </c>
      <c r="T144" s="13">
        <f t="shared" si="2"/>
        <v>25.5114109562493</v>
      </c>
      <c r="U144" s="13">
        <f t="shared" si="2"/>
        <v>29.94638903851207</v>
      </c>
      <c r="V144" s="13">
        <f t="shared" si="2"/>
        <v>28.545917270171145</v>
      </c>
      <c r="W144" s="13">
        <f t="shared" si="2"/>
        <v>9.9166290929334036</v>
      </c>
      <c r="X144" s="13">
        <f t="shared" si="2"/>
        <v>0</v>
      </c>
      <c r="Y144" s="13">
        <f t="shared" si="2"/>
        <v>0</v>
      </c>
      <c r="Z144" s="13">
        <f t="shared" si="2"/>
        <v>0</v>
      </c>
      <c r="AA144" s="13">
        <f t="shared" si="2"/>
        <v>0</v>
      </c>
      <c r="AB144" s="13">
        <f t="shared" si="2"/>
        <v>0</v>
      </c>
      <c r="AC144" s="116">
        <f>SUM(AC8:AE143)</f>
        <v>176.44314044519578</v>
      </c>
      <c r="AD144" s="116"/>
      <c r="AE144" s="116"/>
    </row>
    <row r="145" spans="2:31" x14ac:dyDescent="0.3"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31" x14ac:dyDescent="0.3">
      <c r="B146" s="14"/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31" x14ac:dyDescent="0.3">
      <c r="B147" s="8">
        <f>+B5+1</f>
        <v>45749</v>
      </c>
    </row>
    <row r="148" spans="2:31" x14ac:dyDescent="0.3">
      <c r="B148" s="8"/>
    </row>
    <row r="149" spans="2:31" x14ac:dyDescent="0.3">
      <c r="B149" s="9" t="s">
        <v>81</v>
      </c>
      <c r="C149" s="10"/>
      <c r="D149" s="10"/>
      <c r="E149" s="11">
        <v>1</v>
      </c>
      <c r="F149" s="11">
        <v>2</v>
      </c>
      <c r="G149" s="11">
        <v>3</v>
      </c>
      <c r="H149" s="11">
        <v>4</v>
      </c>
      <c r="I149" s="11">
        <v>5</v>
      </c>
      <c r="J149" s="11">
        <v>6</v>
      </c>
      <c r="K149" s="11">
        <v>7</v>
      </c>
      <c r="L149" s="11">
        <v>8</v>
      </c>
      <c r="M149" s="11">
        <v>9</v>
      </c>
      <c r="N149" s="11">
        <v>10</v>
      </c>
      <c r="O149" s="11">
        <v>11</v>
      </c>
      <c r="P149" s="11">
        <v>12</v>
      </c>
      <c r="Q149" s="11">
        <v>13</v>
      </c>
      <c r="R149" s="11">
        <v>14</v>
      </c>
      <c r="S149" s="11">
        <v>15</v>
      </c>
      <c r="T149" s="11">
        <v>16</v>
      </c>
      <c r="U149" s="11">
        <v>17</v>
      </c>
      <c r="V149" s="11">
        <v>18</v>
      </c>
      <c r="W149" s="11">
        <v>19</v>
      </c>
      <c r="X149" s="11">
        <v>20</v>
      </c>
      <c r="Y149" s="11">
        <v>21</v>
      </c>
      <c r="Z149" s="11">
        <v>22</v>
      </c>
      <c r="AA149" s="11">
        <v>23</v>
      </c>
      <c r="AB149" s="11">
        <v>24</v>
      </c>
      <c r="AC149" s="99" t="s">
        <v>2</v>
      </c>
      <c r="AD149" s="99"/>
      <c r="AE149" s="99"/>
    </row>
    <row r="150" spans="2:31" x14ac:dyDescent="0.3">
      <c r="B150" s="4" t="s">
        <v>245</v>
      </c>
      <c r="C150" s="14"/>
      <c r="D150" s="14"/>
      <c r="E150" s="68">
        <v>0</v>
      </c>
      <c r="F150" s="69">
        <v>0</v>
      </c>
      <c r="G150" s="68">
        <v>0</v>
      </c>
      <c r="H150" s="69">
        <v>0</v>
      </c>
      <c r="I150" s="68">
        <v>0</v>
      </c>
      <c r="J150" s="69">
        <v>0</v>
      </c>
      <c r="K150" s="68">
        <v>0</v>
      </c>
      <c r="L150" s="69">
        <v>0</v>
      </c>
      <c r="M150" s="68">
        <v>0</v>
      </c>
      <c r="N150" s="69">
        <v>0</v>
      </c>
      <c r="O150" s="68">
        <v>0</v>
      </c>
      <c r="P150" s="69">
        <v>0</v>
      </c>
      <c r="Q150" s="68">
        <v>0</v>
      </c>
      <c r="R150" s="69">
        <v>0</v>
      </c>
      <c r="S150" s="68">
        <v>0</v>
      </c>
      <c r="T150" s="69">
        <v>0</v>
      </c>
      <c r="U150" s="68">
        <v>0</v>
      </c>
      <c r="V150" s="69">
        <v>0</v>
      </c>
      <c r="W150" s="68">
        <v>0</v>
      </c>
      <c r="X150" s="69">
        <v>0</v>
      </c>
      <c r="Y150" s="68">
        <v>0</v>
      </c>
      <c r="Z150" s="69">
        <v>0</v>
      </c>
      <c r="AA150" s="68">
        <v>0</v>
      </c>
      <c r="AB150" s="69">
        <v>0</v>
      </c>
      <c r="AC150" s="56"/>
      <c r="AD150" s="55">
        <f t="shared" ref="AD150:AD223" si="3">SUM(E150:AB150)</f>
        <v>0</v>
      </c>
      <c r="AE150" s="56"/>
    </row>
    <row r="151" spans="2:31" x14ac:dyDescent="0.3">
      <c r="B151" s="4" t="s">
        <v>246</v>
      </c>
      <c r="C151" s="14"/>
      <c r="D151" s="14"/>
      <c r="E151" s="68">
        <v>0</v>
      </c>
      <c r="F151" s="69">
        <v>0</v>
      </c>
      <c r="G151" s="68">
        <v>0</v>
      </c>
      <c r="H151" s="69">
        <v>0</v>
      </c>
      <c r="I151" s="68">
        <v>0</v>
      </c>
      <c r="J151" s="69">
        <v>0</v>
      </c>
      <c r="K151" s="68">
        <v>0</v>
      </c>
      <c r="L151" s="69">
        <v>0</v>
      </c>
      <c r="M151" s="68">
        <v>0</v>
      </c>
      <c r="N151" s="69">
        <v>0</v>
      </c>
      <c r="O151" s="68">
        <v>0</v>
      </c>
      <c r="P151" s="69">
        <v>0</v>
      </c>
      <c r="Q151" s="68">
        <v>0</v>
      </c>
      <c r="R151" s="69">
        <v>0</v>
      </c>
      <c r="S151" s="68">
        <v>0</v>
      </c>
      <c r="T151" s="69">
        <v>0</v>
      </c>
      <c r="U151" s="68">
        <v>0</v>
      </c>
      <c r="V151" s="69">
        <v>0</v>
      </c>
      <c r="W151" s="68">
        <v>0</v>
      </c>
      <c r="X151" s="69">
        <v>0</v>
      </c>
      <c r="Y151" s="68">
        <v>0</v>
      </c>
      <c r="Z151" s="69">
        <v>0</v>
      </c>
      <c r="AA151" s="68">
        <v>0</v>
      </c>
      <c r="AB151" s="69">
        <v>0</v>
      </c>
      <c r="AC151" s="54"/>
      <c r="AD151" s="55">
        <f t="shared" si="3"/>
        <v>0</v>
      </c>
      <c r="AE151" s="54"/>
    </row>
    <row r="152" spans="2:31" x14ac:dyDescent="0.3">
      <c r="B152" s="4" t="s">
        <v>247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4"/>
      <c r="AD152" s="55">
        <f t="shared" si="3"/>
        <v>0</v>
      </c>
      <c r="AE152" s="54"/>
    </row>
    <row r="153" spans="2:31" x14ac:dyDescent="0.3">
      <c r="B153" s="4" t="s">
        <v>248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0</v>
      </c>
      <c r="AE153" s="54"/>
    </row>
    <row r="154" spans="2:31" x14ac:dyDescent="0.3">
      <c r="B154" s="4" t="s">
        <v>239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</v>
      </c>
      <c r="AE154" s="54"/>
    </row>
    <row r="155" spans="2:31" x14ac:dyDescent="0.3">
      <c r="B155" s="4" t="s">
        <v>139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</v>
      </c>
      <c r="AE155" s="54"/>
    </row>
    <row r="156" spans="2:31" x14ac:dyDescent="0.3">
      <c r="B156" s="4" t="s">
        <v>140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128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129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196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207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208</v>
      </c>
      <c r="C161" s="14"/>
      <c r="D161" s="1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3"/>
        <v>0</v>
      </c>
      <c r="AE161" s="54"/>
    </row>
    <row r="162" spans="2:31" x14ac:dyDescent="0.3">
      <c r="B162" s="4" t="s">
        <v>147</v>
      </c>
      <c r="C162" s="14"/>
      <c r="D162" s="1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3"/>
        <v>0</v>
      </c>
      <c r="AE162" s="54"/>
    </row>
    <row r="163" spans="2:31" x14ac:dyDescent="0.3">
      <c r="B163" s="4" t="s">
        <v>220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221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144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188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0.1964592218399048</v>
      </c>
      <c r="U166" s="70">
        <v>1.4808923641840619</v>
      </c>
      <c r="V166" s="71">
        <v>0</v>
      </c>
      <c r="W166" s="70">
        <v>0.6317317803700766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2.3090833663940433</v>
      </c>
      <c r="AE166" s="54"/>
    </row>
    <row r="167" spans="2:31" x14ac:dyDescent="0.3">
      <c r="B167" s="4" t="s">
        <v>189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0.1964592218399048</v>
      </c>
      <c r="U167" s="70">
        <v>1.4808923641840619</v>
      </c>
      <c r="V167" s="71">
        <v>0</v>
      </c>
      <c r="W167" s="70">
        <v>0.6317317803700766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2.3090833663940433</v>
      </c>
      <c r="AE167" s="54"/>
    </row>
    <row r="168" spans="2:31" x14ac:dyDescent="0.3">
      <c r="B168" s="4" t="s">
        <v>235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0</v>
      </c>
      <c r="AE168" s="54"/>
    </row>
    <row r="169" spans="2:31" x14ac:dyDescent="0.3">
      <c r="B169" s="4" t="s">
        <v>244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0</v>
      </c>
      <c r="AE169" s="54"/>
    </row>
    <row r="170" spans="2:31" x14ac:dyDescent="0.3">
      <c r="B170" s="4" t="s">
        <v>148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149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150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151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194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195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179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180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251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0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152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0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0</v>
      </c>
      <c r="AE179" s="54"/>
    </row>
    <row r="180" spans="2:31" x14ac:dyDescent="0.3">
      <c r="B180" s="4" t="s">
        <v>153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154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141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222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240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223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0.46168018671671557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0.46168018671671557</v>
      </c>
      <c r="AE185" s="54"/>
    </row>
    <row r="186" spans="2:31" x14ac:dyDescent="0.3">
      <c r="B186" s="4" t="s">
        <v>284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236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</v>
      </c>
      <c r="AE187" s="54"/>
    </row>
    <row r="188" spans="2:31" x14ac:dyDescent="0.3">
      <c r="B188" s="4" t="s">
        <v>237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249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214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215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216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250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238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181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182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200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201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202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2.9443728923797497E-3</v>
      </c>
      <c r="U199" s="70">
        <v>2.3223184545834785E-2</v>
      </c>
      <c r="V199" s="71">
        <v>0</v>
      </c>
      <c r="W199" s="70">
        <v>8.1442739566166926E-3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3.4311831394831224E-2</v>
      </c>
      <c r="AE199" s="54"/>
    </row>
    <row r="200" spans="2:31" x14ac:dyDescent="0.3">
      <c r="B200" s="4" t="s">
        <v>203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2.9443728923797497E-3</v>
      </c>
      <c r="U200" s="70">
        <v>2.3223184545834785E-2</v>
      </c>
      <c r="V200" s="71">
        <v>0</v>
      </c>
      <c r="W200" s="70">
        <v>8.1442739566166926E-3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3.4311831394831224E-2</v>
      </c>
      <c r="AE200" s="54"/>
    </row>
    <row r="201" spans="2:31" x14ac:dyDescent="0.3">
      <c r="B201" s="4" t="s">
        <v>130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0.15287226716677352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0.15287226716677352</v>
      </c>
      <c r="AE201" s="54"/>
    </row>
    <row r="202" spans="2:31" x14ac:dyDescent="0.3">
      <c r="B202" s="4" t="s">
        <v>131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0.15287226716677352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0.15287226716677352</v>
      </c>
      <c r="AE202" s="54"/>
    </row>
    <row r="203" spans="2:31" x14ac:dyDescent="0.3">
      <c r="B203" s="4" t="s">
        <v>219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3.5527403241333864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3.5527403241333864</v>
      </c>
      <c r="AE203" s="54"/>
    </row>
    <row r="204" spans="2:31" x14ac:dyDescent="0.3">
      <c r="B204" s="4" t="s">
        <v>285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0</v>
      </c>
      <c r="AE204" s="54"/>
    </row>
    <row r="205" spans="2:31" x14ac:dyDescent="0.3">
      <c r="B205" s="4" t="s">
        <v>286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0</v>
      </c>
      <c r="AE205" s="54"/>
    </row>
    <row r="206" spans="2:31" x14ac:dyDescent="0.3">
      <c r="B206" s="4" t="s">
        <v>198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3">
      <c r="B207" s="4" t="s">
        <v>199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155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231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7.4649588267008474E-2</v>
      </c>
      <c r="U209" s="70">
        <v>1.1561853889983871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1.2308349772653955</v>
      </c>
      <c r="AE209" s="54"/>
    </row>
    <row r="210" spans="2:31" x14ac:dyDescent="0.3">
      <c r="B210" s="4" t="s">
        <v>232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7.4649588267008474E-2</v>
      </c>
      <c r="U210" s="70">
        <v>1.1561853889983871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1.2308349772653955</v>
      </c>
      <c r="AE210" s="54"/>
    </row>
    <row r="211" spans="2:31" x14ac:dyDescent="0.3">
      <c r="B211" s="4" t="s">
        <v>233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0.19516911506652831</v>
      </c>
      <c r="U211" s="70">
        <v>1.6674011389414474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1.8625702540079756</v>
      </c>
      <c r="AE211" s="54"/>
    </row>
    <row r="212" spans="2:31" x14ac:dyDescent="0.3">
      <c r="B212" s="4" t="s">
        <v>234</v>
      </c>
      <c r="C212" s="4"/>
      <c r="D212" s="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0.19516911506652831</v>
      </c>
      <c r="U212" s="70">
        <v>1.6674011389414474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1.8625702540079756</v>
      </c>
      <c r="AE212" s="54"/>
    </row>
    <row r="213" spans="2:31" x14ac:dyDescent="0.3">
      <c r="B213" s="4" t="s">
        <v>288</v>
      </c>
      <c r="C213" s="4"/>
      <c r="D213" s="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289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3">
      <c r="B215" s="4" t="s">
        <v>156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3">
      <c r="B216" s="4" t="s">
        <v>192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3">
      <c r="B217" s="4" t="s">
        <v>193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0</v>
      </c>
      <c r="Q217" s="70">
        <v>0</v>
      </c>
      <c r="R217" s="71">
        <v>0</v>
      </c>
      <c r="S217" s="70">
        <v>0</v>
      </c>
      <c r="T217" s="71">
        <v>0</v>
      </c>
      <c r="U217" s="70">
        <v>0</v>
      </c>
      <c r="V217" s="71">
        <v>0</v>
      </c>
      <c r="W217" s="70">
        <v>0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0</v>
      </c>
      <c r="AE217" s="54"/>
    </row>
    <row r="218" spans="2:31" x14ac:dyDescent="0.3">
      <c r="B218" s="4" t="s">
        <v>184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</v>
      </c>
      <c r="N218" s="71">
        <v>0</v>
      </c>
      <c r="O218" s="70">
        <v>0</v>
      </c>
      <c r="P218" s="71">
        <v>0</v>
      </c>
      <c r="Q218" s="70">
        <v>0</v>
      </c>
      <c r="R218" s="71">
        <v>0</v>
      </c>
      <c r="S218" s="70">
        <v>0</v>
      </c>
      <c r="T218" s="71">
        <v>0</v>
      </c>
      <c r="U218" s="70">
        <v>0.34901064236958818</v>
      </c>
      <c r="V218" s="71">
        <v>0</v>
      </c>
      <c r="W218" s="70">
        <v>0.48509904543558768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0.83410968780517591</v>
      </c>
      <c r="AE218" s="54"/>
    </row>
    <row r="219" spans="2:31" x14ac:dyDescent="0.3">
      <c r="B219" s="4" t="s">
        <v>185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0.34901064236958818</v>
      </c>
      <c r="V219" s="71">
        <v>0</v>
      </c>
      <c r="W219" s="70">
        <v>0.48509904543558768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0.83410968780517591</v>
      </c>
      <c r="AE219" s="54"/>
    </row>
    <row r="220" spans="2:31" x14ac:dyDescent="0.3">
      <c r="B220" s="4" t="s">
        <v>287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0</v>
      </c>
      <c r="AE220" s="54"/>
    </row>
    <row r="221" spans="2:31" x14ac:dyDescent="0.3">
      <c r="B221" s="4" t="s">
        <v>142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0</v>
      </c>
      <c r="AE221" s="54"/>
    </row>
    <row r="222" spans="2:31" x14ac:dyDescent="0.3">
      <c r="B222" s="4" t="s">
        <v>143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241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160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ref="AD224:AD285" si="4">SUM(E224:AB224)</f>
        <v>0</v>
      </c>
      <c r="AE224" s="54"/>
    </row>
    <row r="225" spans="2:31" x14ac:dyDescent="0.3">
      <c r="B225" s="4" t="s">
        <v>161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4"/>
        <v>0</v>
      </c>
      <c r="AE225" s="54"/>
    </row>
    <row r="226" spans="2:31" x14ac:dyDescent="0.3">
      <c r="B226" s="4" t="s">
        <v>157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4"/>
        <v>0</v>
      </c>
      <c r="AE226" s="54"/>
    </row>
    <row r="227" spans="2:31" x14ac:dyDescent="0.3">
      <c r="B227" s="4" t="s">
        <v>158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4"/>
        <v>0</v>
      </c>
      <c r="AE227" s="54"/>
    </row>
    <row r="228" spans="2:31" x14ac:dyDescent="0.3">
      <c r="B228" s="4" t="s">
        <v>159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4"/>
        <v>0</v>
      </c>
      <c r="AE228" s="54"/>
    </row>
    <row r="229" spans="2:31" x14ac:dyDescent="0.3">
      <c r="B229" s="4" t="s">
        <v>132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0</v>
      </c>
      <c r="AE229" s="54"/>
    </row>
    <row r="230" spans="2:31" x14ac:dyDescent="0.3">
      <c r="B230" s="4" t="s">
        <v>133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134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190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191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175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176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183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0</v>
      </c>
      <c r="AE236" s="54"/>
    </row>
    <row r="237" spans="2:31" x14ac:dyDescent="0.3">
      <c r="B237" s="4" t="s">
        <v>224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0</v>
      </c>
      <c r="AE237" s="54"/>
    </row>
    <row r="238" spans="2:31" x14ac:dyDescent="0.3">
      <c r="B238" s="4" t="s">
        <v>225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0</v>
      </c>
      <c r="AE238" s="54"/>
    </row>
    <row r="239" spans="2:31" x14ac:dyDescent="0.3">
      <c r="B239" s="4" t="s">
        <v>226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0</v>
      </c>
      <c r="AE239" s="54"/>
    </row>
    <row r="240" spans="2:31" x14ac:dyDescent="0.3">
      <c r="B240" s="4" t="s">
        <v>174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242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227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228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290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177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178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162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0.19696525263172157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0.19696525263172157</v>
      </c>
      <c r="AE247" s="54"/>
    </row>
    <row r="248" spans="2:31" x14ac:dyDescent="0.3">
      <c r="B248" s="4" t="s">
        <v>163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0.19696525263172157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0.19696525263172157</v>
      </c>
      <c r="AE248" s="54"/>
    </row>
    <row r="249" spans="2:31" x14ac:dyDescent="0.3">
      <c r="B249" s="4" t="s">
        <v>164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0</v>
      </c>
      <c r="W249" s="70">
        <v>0.19696525263172157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0.19696525263172157</v>
      </c>
      <c r="AE249" s="54"/>
    </row>
    <row r="250" spans="2:31" x14ac:dyDescent="0.3">
      <c r="B250" s="4" t="s">
        <v>165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0</v>
      </c>
      <c r="W250" s="70">
        <v>0.42206839849654648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0.42206839849654648</v>
      </c>
      <c r="AE250" s="54"/>
    </row>
    <row r="251" spans="2:31" x14ac:dyDescent="0.3">
      <c r="B251" s="4" t="s">
        <v>166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</v>
      </c>
      <c r="M251" s="70">
        <v>0</v>
      </c>
      <c r="N251" s="71">
        <v>0</v>
      </c>
      <c r="O251" s="70">
        <v>0</v>
      </c>
      <c r="P251" s="71">
        <v>0</v>
      </c>
      <c r="Q251" s="70">
        <v>0</v>
      </c>
      <c r="R251" s="71">
        <v>0</v>
      </c>
      <c r="S251" s="70">
        <v>0</v>
      </c>
      <c r="T251" s="71">
        <v>0</v>
      </c>
      <c r="U251" s="70">
        <v>0</v>
      </c>
      <c r="V251" s="71">
        <v>0</v>
      </c>
      <c r="W251" s="70">
        <v>0.42206839849654648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0.42206839849654648</v>
      </c>
      <c r="AE251" s="54"/>
    </row>
    <row r="252" spans="2:31" x14ac:dyDescent="0.3">
      <c r="B252" s="4" t="s">
        <v>186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</v>
      </c>
      <c r="M252" s="70">
        <v>0</v>
      </c>
      <c r="N252" s="71">
        <v>0</v>
      </c>
      <c r="O252" s="70">
        <v>0</v>
      </c>
      <c r="P252" s="71">
        <v>0</v>
      </c>
      <c r="Q252" s="70">
        <v>0</v>
      </c>
      <c r="R252" s="71">
        <v>0</v>
      </c>
      <c r="S252" s="70">
        <v>0</v>
      </c>
      <c r="T252" s="71">
        <v>3.5583738485972086E-2</v>
      </c>
      <c r="U252" s="70">
        <v>0.28852882186571754</v>
      </c>
      <c r="V252" s="71">
        <v>0</v>
      </c>
      <c r="W252" s="70">
        <v>0.10615634322166445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0.43026890357335407</v>
      </c>
      <c r="AE252" s="54"/>
    </row>
    <row r="253" spans="2:31" x14ac:dyDescent="0.3">
      <c r="B253" s="4" t="s">
        <v>187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</v>
      </c>
      <c r="M253" s="70">
        <v>0</v>
      </c>
      <c r="N253" s="71">
        <v>0</v>
      </c>
      <c r="O253" s="70">
        <v>0</v>
      </c>
      <c r="P253" s="71">
        <v>0</v>
      </c>
      <c r="Q253" s="70">
        <v>0</v>
      </c>
      <c r="R253" s="71">
        <v>0</v>
      </c>
      <c r="S253" s="70">
        <v>0</v>
      </c>
      <c r="T253" s="71">
        <v>3.5583738485972086E-2</v>
      </c>
      <c r="U253" s="70">
        <v>0.28852882186571754</v>
      </c>
      <c r="V253" s="71">
        <v>0</v>
      </c>
      <c r="W253" s="70">
        <v>0.10615634322166445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0.43026890357335407</v>
      </c>
      <c r="AE253" s="54"/>
    </row>
    <row r="254" spans="2:31" x14ac:dyDescent="0.3">
      <c r="B254" s="4" t="s">
        <v>145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0</v>
      </c>
      <c r="AE254" s="54"/>
    </row>
    <row r="255" spans="2:31" x14ac:dyDescent="0.3">
      <c r="B255" s="4" t="s">
        <v>146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0</v>
      </c>
      <c r="AE255" s="54"/>
    </row>
    <row r="256" spans="2:31" x14ac:dyDescent="0.3">
      <c r="B256" s="4" t="s">
        <v>167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</v>
      </c>
      <c r="AE256" s="54"/>
    </row>
    <row r="257" spans="2:31" x14ac:dyDescent="0.3">
      <c r="B257" s="4" t="s">
        <v>168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</v>
      </c>
      <c r="AE257" s="54"/>
    </row>
    <row r="258" spans="2:31" x14ac:dyDescent="0.3">
      <c r="B258" s="4" t="s">
        <v>169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0</v>
      </c>
      <c r="AE258" s="54"/>
    </row>
    <row r="259" spans="2:31" x14ac:dyDescent="0.3">
      <c r="B259" s="4" t="s">
        <v>204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0</v>
      </c>
      <c r="AE259" s="54"/>
    </row>
    <row r="260" spans="2:31" x14ac:dyDescent="0.3">
      <c r="B260" s="4" t="s">
        <v>205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0</v>
      </c>
      <c r="AE260" s="54"/>
    </row>
    <row r="261" spans="2:31" x14ac:dyDescent="0.3">
      <c r="B261" s="4" t="s">
        <v>206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0</v>
      </c>
      <c r="AE261" s="54"/>
    </row>
    <row r="262" spans="2:31" x14ac:dyDescent="0.3">
      <c r="B262" s="4" t="s">
        <v>135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0</v>
      </c>
      <c r="AE262" s="54"/>
    </row>
    <row r="263" spans="2:31" x14ac:dyDescent="0.3">
      <c r="B263" s="4" t="s">
        <v>136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137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261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262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197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209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210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211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212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229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230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213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1.5734523773193358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1.5734523773193358</v>
      </c>
      <c r="AE274" s="54"/>
    </row>
    <row r="275" spans="2:31" x14ac:dyDescent="0.3">
      <c r="B275" s="4" t="s">
        <v>263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264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217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218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243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6.9670354180865798E-2</v>
      </c>
      <c r="U279" s="70">
        <v>0.55243071715037018</v>
      </c>
      <c r="V279" s="71">
        <v>0</v>
      </c>
      <c r="W279" s="70">
        <v>0.17376722494761149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0.79586829627884748</v>
      </c>
      <c r="AE279" s="54"/>
    </row>
    <row r="280" spans="2:31" x14ac:dyDescent="0.3">
      <c r="B280" s="4" t="s">
        <v>265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170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0</v>
      </c>
      <c r="AE281" s="54"/>
    </row>
    <row r="282" spans="2:31" x14ac:dyDescent="0.3">
      <c r="B282" s="4" t="s">
        <v>171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0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0</v>
      </c>
      <c r="AE282" s="54"/>
    </row>
    <row r="283" spans="2:31" x14ac:dyDescent="0.3">
      <c r="B283" s="4" t="s">
        <v>172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173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138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12" t="s">
        <v>2</v>
      </c>
      <c r="C286" s="12"/>
      <c r="D286" s="12"/>
      <c r="E286" s="13">
        <f t="shared" ref="E286:AB286" si="5">SUM(E150:E285)</f>
        <v>0</v>
      </c>
      <c r="F286" s="13">
        <f t="shared" si="5"/>
        <v>0</v>
      </c>
      <c r="G286" s="13">
        <f t="shared" si="5"/>
        <v>0</v>
      </c>
      <c r="H286" s="13">
        <f t="shared" si="5"/>
        <v>0</v>
      </c>
      <c r="I286" s="13">
        <f t="shared" si="5"/>
        <v>0</v>
      </c>
      <c r="J286" s="13">
        <f t="shared" si="5"/>
        <v>0</v>
      </c>
      <c r="K286" s="13">
        <f t="shared" si="5"/>
        <v>0</v>
      </c>
      <c r="L286" s="13">
        <f t="shared" si="5"/>
        <v>0</v>
      </c>
      <c r="M286" s="13">
        <f t="shared" si="5"/>
        <v>0</v>
      </c>
      <c r="N286" s="13">
        <f t="shared" si="5"/>
        <v>0</v>
      </c>
      <c r="O286" s="13">
        <f t="shared" si="5"/>
        <v>0</v>
      </c>
      <c r="P286" s="13">
        <f t="shared" si="5"/>
        <v>0</v>
      </c>
      <c r="Q286" s="13">
        <f t="shared" si="5"/>
        <v>0</v>
      </c>
      <c r="R286" s="13">
        <f t="shared" si="5"/>
        <v>0</v>
      </c>
      <c r="S286" s="13">
        <f t="shared" si="5"/>
        <v>0</v>
      </c>
      <c r="T286" s="13">
        <f t="shared" si="5"/>
        <v>1.0792824272844528</v>
      </c>
      <c r="U286" s="13">
        <f t="shared" si="5"/>
        <v>10.482913798960446</v>
      </c>
      <c r="V286" s="13">
        <f t="shared" si="5"/>
        <v>0</v>
      </c>
      <c r="W286" s="13">
        <f t="shared" si="5"/>
        <v>9.9646800883067463</v>
      </c>
      <c r="X286" s="13">
        <f t="shared" si="5"/>
        <v>0</v>
      </c>
      <c r="Y286" s="13">
        <f t="shared" si="5"/>
        <v>0</v>
      </c>
      <c r="Z286" s="13">
        <f t="shared" si="5"/>
        <v>0</v>
      </c>
      <c r="AA286" s="13">
        <f t="shared" si="5"/>
        <v>0</v>
      </c>
      <c r="AB286" s="13">
        <f t="shared" si="5"/>
        <v>0</v>
      </c>
      <c r="AC286" s="118">
        <f>SUM(AC150:AE285)</f>
        <v>21.526876314551629</v>
      </c>
      <c r="AD286" s="118"/>
      <c r="AE286" s="118"/>
    </row>
    <row r="287" spans="2:31" x14ac:dyDescent="0.3">
      <c r="B287" s="14"/>
      <c r="C287" s="15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2:31" x14ac:dyDescent="0.3">
      <c r="B288" s="14"/>
      <c r="C288" s="15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2:31" x14ac:dyDescent="0.3">
      <c r="B289" s="8">
        <f>+B147+1</f>
        <v>45750</v>
      </c>
    </row>
    <row r="290" spans="2:31" x14ac:dyDescent="0.3">
      <c r="B290" s="8"/>
    </row>
    <row r="291" spans="2:31" x14ac:dyDescent="0.3">
      <c r="B291" s="9" t="s">
        <v>81</v>
      </c>
      <c r="C291" s="10"/>
      <c r="D291" s="10"/>
      <c r="E291" s="11">
        <v>1</v>
      </c>
      <c r="F291" s="11">
        <v>2</v>
      </c>
      <c r="G291" s="11">
        <v>3</v>
      </c>
      <c r="H291" s="11">
        <v>4</v>
      </c>
      <c r="I291" s="11">
        <v>5</v>
      </c>
      <c r="J291" s="11">
        <v>6</v>
      </c>
      <c r="K291" s="11">
        <v>7</v>
      </c>
      <c r="L291" s="11">
        <v>8</v>
      </c>
      <c r="M291" s="11">
        <v>9</v>
      </c>
      <c r="N291" s="11">
        <v>10</v>
      </c>
      <c r="O291" s="11">
        <v>11</v>
      </c>
      <c r="P291" s="11">
        <v>12</v>
      </c>
      <c r="Q291" s="11">
        <v>13</v>
      </c>
      <c r="R291" s="11">
        <v>14</v>
      </c>
      <c r="S291" s="11">
        <v>15</v>
      </c>
      <c r="T291" s="11">
        <v>16</v>
      </c>
      <c r="U291" s="11">
        <v>17</v>
      </c>
      <c r="V291" s="11">
        <v>18</v>
      </c>
      <c r="W291" s="11">
        <v>19</v>
      </c>
      <c r="X291" s="11">
        <v>20</v>
      </c>
      <c r="Y291" s="11">
        <v>21</v>
      </c>
      <c r="Z291" s="11">
        <v>22</v>
      </c>
      <c r="AA291" s="11">
        <v>23</v>
      </c>
      <c r="AB291" s="11">
        <v>24</v>
      </c>
      <c r="AC291" s="99" t="s">
        <v>2</v>
      </c>
      <c r="AD291" s="99"/>
      <c r="AE291" s="99"/>
    </row>
    <row r="292" spans="2:31" x14ac:dyDescent="0.3">
      <c r="B292" s="4" t="s">
        <v>245</v>
      </c>
      <c r="C292" s="14"/>
      <c r="D292" s="14"/>
      <c r="E292" s="68">
        <v>0</v>
      </c>
      <c r="F292" s="69">
        <v>0</v>
      </c>
      <c r="G292" s="68">
        <v>0</v>
      </c>
      <c r="H292" s="69">
        <v>0</v>
      </c>
      <c r="I292" s="68">
        <v>0</v>
      </c>
      <c r="J292" s="69">
        <v>0</v>
      </c>
      <c r="K292" s="68">
        <v>0</v>
      </c>
      <c r="L292" s="69">
        <v>0</v>
      </c>
      <c r="M292" s="68">
        <v>0</v>
      </c>
      <c r="N292" s="69">
        <v>0</v>
      </c>
      <c r="O292" s="68">
        <v>1.6389009399668375</v>
      </c>
      <c r="P292" s="69">
        <v>2.0791842192344663</v>
      </c>
      <c r="Q292" s="68">
        <v>2.0775178300209043</v>
      </c>
      <c r="R292" s="69">
        <v>2.0871889390207925</v>
      </c>
      <c r="S292" s="68">
        <v>2.0884458305409748</v>
      </c>
      <c r="T292" s="69">
        <v>2.0760514648373918</v>
      </c>
      <c r="U292" s="68">
        <v>2.0876838024533586</v>
      </c>
      <c r="V292" s="69">
        <v>2.5265564570000967</v>
      </c>
      <c r="W292" s="68">
        <v>2.8644197155144995</v>
      </c>
      <c r="X292" s="69">
        <v>0.75180045704116805</v>
      </c>
      <c r="Y292" s="68">
        <v>0</v>
      </c>
      <c r="Z292" s="69">
        <v>0</v>
      </c>
      <c r="AA292" s="68">
        <v>0</v>
      </c>
      <c r="AB292" s="69">
        <v>0</v>
      </c>
      <c r="AC292" s="56"/>
      <c r="AD292" s="55">
        <f t="shared" ref="AD292:AD365" si="6">SUM(E292:AB292)</f>
        <v>20.27774965563049</v>
      </c>
      <c r="AE292" s="56"/>
    </row>
    <row r="293" spans="2:31" x14ac:dyDescent="0.3">
      <c r="B293" s="4" t="s">
        <v>246</v>
      </c>
      <c r="C293" s="14"/>
      <c r="D293" s="14"/>
      <c r="E293" s="68">
        <v>0</v>
      </c>
      <c r="F293" s="69">
        <v>0</v>
      </c>
      <c r="G293" s="68">
        <v>0</v>
      </c>
      <c r="H293" s="69">
        <v>0</v>
      </c>
      <c r="I293" s="68">
        <v>0</v>
      </c>
      <c r="J293" s="69">
        <v>0</v>
      </c>
      <c r="K293" s="68">
        <v>0</v>
      </c>
      <c r="L293" s="69">
        <v>0</v>
      </c>
      <c r="M293" s="68">
        <v>0</v>
      </c>
      <c r="N293" s="69">
        <v>0</v>
      </c>
      <c r="O293" s="68">
        <v>1.6389009399668375</v>
      </c>
      <c r="P293" s="69">
        <v>2.0791842192344663</v>
      </c>
      <c r="Q293" s="68">
        <v>2.0775178300209043</v>
      </c>
      <c r="R293" s="69">
        <v>2.0871889390207925</v>
      </c>
      <c r="S293" s="68">
        <v>2.0884458305409748</v>
      </c>
      <c r="T293" s="69">
        <v>2.0760514648373918</v>
      </c>
      <c r="U293" s="68">
        <v>2.0876838024533586</v>
      </c>
      <c r="V293" s="69">
        <v>2.5265564570000967</v>
      </c>
      <c r="W293" s="68">
        <v>2.8644197155144995</v>
      </c>
      <c r="X293" s="69">
        <v>0.75180045704116805</v>
      </c>
      <c r="Y293" s="68">
        <v>0</v>
      </c>
      <c r="Z293" s="69">
        <v>0</v>
      </c>
      <c r="AA293" s="68">
        <v>0</v>
      </c>
      <c r="AB293" s="69">
        <v>0</v>
      </c>
      <c r="AC293" s="54"/>
      <c r="AD293" s="55">
        <f t="shared" si="6"/>
        <v>20.27774965563049</v>
      </c>
      <c r="AE293" s="54"/>
    </row>
    <row r="294" spans="2:31" x14ac:dyDescent="0.3">
      <c r="B294" s="4" t="s">
        <v>247</v>
      </c>
      <c r="C294" s="14"/>
      <c r="D294" s="14"/>
      <c r="E294" s="68">
        <v>0</v>
      </c>
      <c r="F294" s="69">
        <v>0</v>
      </c>
      <c r="G294" s="68">
        <v>0</v>
      </c>
      <c r="H294" s="69">
        <v>0</v>
      </c>
      <c r="I294" s="68">
        <v>0</v>
      </c>
      <c r="J294" s="69">
        <v>0</v>
      </c>
      <c r="K294" s="68">
        <v>0</v>
      </c>
      <c r="L294" s="69">
        <v>0</v>
      </c>
      <c r="M294" s="68">
        <v>0</v>
      </c>
      <c r="N294" s="69">
        <v>0</v>
      </c>
      <c r="O294" s="68">
        <v>1.6389009399668375</v>
      </c>
      <c r="P294" s="69">
        <v>2.0791842192344663</v>
      </c>
      <c r="Q294" s="68">
        <v>2.0775178300209043</v>
      </c>
      <c r="R294" s="69">
        <v>2.0871889390207925</v>
      </c>
      <c r="S294" s="68">
        <v>2.0884458305409748</v>
      </c>
      <c r="T294" s="69">
        <v>2.0760514648373918</v>
      </c>
      <c r="U294" s="68">
        <v>2.0876838024533586</v>
      </c>
      <c r="V294" s="69">
        <v>2.5265564570000967</v>
      </c>
      <c r="W294" s="68">
        <v>2.8644197155144995</v>
      </c>
      <c r="X294" s="69">
        <v>0.75180045704116805</v>
      </c>
      <c r="Y294" s="68">
        <v>0</v>
      </c>
      <c r="Z294" s="69">
        <v>0</v>
      </c>
      <c r="AA294" s="68">
        <v>0</v>
      </c>
      <c r="AB294" s="69">
        <v>0</v>
      </c>
      <c r="AC294" s="54"/>
      <c r="AD294" s="55">
        <f t="shared" si="6"/>
        <v>20.27774965563049</v>
      </c>
      <c r="AE294" s="54"/>
    </row>
    <row r="295" spans="2:31" x14ac:dyDescent="0.3">
      <c r="B295" s="4" t="s">
        <v>248</v>
      </c>
      <c r="C295" s="14"/>
      <c r="D295" s="14"/>
      <c r="E295" s="68">
        <v>0</v>
      </c>
      <c r="F295" s="69">
        <v>0</v>
      </c>
      <c r="G295" s="68">
        <v>0</v>
      </c>
      <c r="H295" s="69">
        <v>0</v>
      </c>
      <c r="I295" s="68">
        <v>0</v>
      </c>
      <c r="J295" s="69">
        <v>0</v>
      </c>
      <c r="K295" s="68">
        <v>0</v>
      </c>
      <c r="L295" s="69">
        <v>0</v>
      </c>
      <c r="M295" s="68">
        <v>0</v>
      </c>
      <c r="N295" s="69">
        <v>0</v>
      </c>
      <c r="O295" s="68">
        <v>1.6389009399668375</v>
      </c>
      <c r="P295" s="69">
        <v>2.0791842192344663</v>
      </c>
      <c r="Q295" s="68">
        <v>2.0775178300209043</v>
      </c>
      <c r="R295" s="69">
        <v>2.0871889390207925</v>
      </c>
      <c r="S295" s="68">
        <v>2.0884458305409748</v>
      </c>
      <c r="T295" s="69">
        <v>2.0760514648373918</v>
      </c>
      <c r="U295" s="68">
        <v>2.0876838024533586</v>
      </c>
      <c r="V295" s="69">
        <v>2.5265564570000967</v>
      </c>
      <c r="W295" s="68">
        <v>2.8644197155144995</v>
      </c>
      <c r="X295" s="69">
        <v>0.75180045704116805</v>
      </c>
      <c r="Y295" s="68">
        <v>0</v>
      </c>
      <c r="Z295" s="69">
        <v>0</v>
      </c>
      <c r="AA295" s="68">
        <v>0</v>
      </c>
      <c r="AB295" s="69">
        <v>0</v>
      </c>
      <c r="AC295" s="54"/>
      <c r="AD295" s="55">
        <f t="shared" si="6"/>
        <v>20.27774965563049</v>
      </c>
      <c r="AE295" s="54"/>
    </row>
    <row r="296" spans="2:31" x14ac:dyDescent="0.3">
      <c r="B296" s="4" t="s">
        <v>239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4"/>
      <c r="AD296" s="55">
        <f t="shared" si="6"/>
        <v>0</v>
      </c>
      <c r="AE296" s="54"/>
    </row>
    <row r="297" spans="2:31" x14ac:dyDescent="0.3">
      <c r="B297" s="4" t="s">
        <v>139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0</v>
      </c>
      <c r="AE297" s="54"/>
    </row>
    <row r="298" spans="2:31" x14ac:dyDescent="0.3">
      <c r="B298" s="4" t="s">
        <v>140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0</v>
      </c>
      <c r="AE298" s="54"/>
    </row>
    <row r="299" spans="2:31" x14ac:dyDescent="0.3">
      <c r="B299" s="4" t="s">
        <v>128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0</v>
      </c>
      <c r="AE299" s="54"/>
    </row>
    <row r="300" spans="2:31" x14ac:dyDescent="0.3">
      <c r="B300" s="4" t="s">
        <v>129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196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207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208</v>
      </c>
      <c r="C303" s="14"/>
      <c r="D303" s="1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147</v>
      </c>
      <c r="C304" s="14"/>
      <c r="D304" s="1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6"/>
        <v>0</v>
      </c>
      <c r="AE304" s="54"/>
    </row>
    <row r="305" spans="2:31" x14ac:dyDescent="0.3">
      <c r="B305" s="4" t="s">
        <v>220</v>
      </c>
      <c r="C305" s="14"/>
      <c r="D305" s="1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6"/>
        <v>0</v>
      </c>
      <c r="AE305" s="54"/>
    </row>
    <row r="306" spans="2:31" x14ac:dyDescent="0.3">
      <c r="B306" s="4" t="s">
        <v>221</v>
      </c>
      <c r="C306" s="14"/>
      <c r="D306" s="1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6"/>
        <v>0</v>
      </c>
      <c r="AE306" s="54"/>
    </row>
    <row r="307" spans="2:31" x14ac:dyDescent="0.3">
      <c r="B307" s="4" t="s">
        <v>144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188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0.1068822701772054</v>
      </c>
      <c r="N308" s="71">
        <v>1.4701031049092612</v>
      </c>
      <c r="O308" s="70">
        <v>1.5106212059656778</v>
      </c>
      <c r="P308" s="71">
        <v>1.5012494444847109</v>
      </c>
      <c r="Q308" s="70">
        <v>1.3086748242378234</v>
      </c>
      <c r="R308" s="71">
        <v>0.8454221049944558</v>
      </c>
      <c r="S308" s="70">
        <v>0.63946419954299927</v>
      </c>
      <c r="T308" s="71">
        <v>0.96920317808787027</v>
      </c>
      <c r="U308" s="70">
        <v>1.5019577940305073</v>
      </c>
      <c r="V308" s="71">
        <v>2.3619671920935312</v>
      </c>
      <c r="W308" s="70">
        <v>2.4715038617451981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14.687049180269241</v>
      </c>
      <c r="AE308" s="54"/>
    </row>
    <row r="309" spans="2:31" x14ac:dyDescent="0.3">
      <c r="B309" s="4" t="s">
        <v>189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0.1068822701772054</v>
      </c>
      <c r="N309" s="71">
        <v>1.4701031049092612</v>
      </c>
      <c r="O309" s="70">
        <v>1.5106212059656778</v>
      </c>
      <c r="P309" s="71">
        <v>1.5012494444847109</v>
      </c>
      <c r="Q309" s="70">
        <v>1.3086748242378234</v>
      </c>
      <c r="R309" s="71">
        <v>0.8454221049944558</v>
      </c>
      <c r="S309" s="70">
        <v>0.63946419954299927</v>
      </c>
      <c r="T309" s="71">
        <v>0.96920317808787027</v>
      </c>
      <c r="U309" s="70">
        <v>1.5019577940305073</v>
      </c>
      <c r="V309" s="71">
        <v>2.3619671920935312</v>
      </c>
      <c r="W309" s="70">
        <v>2.4715038617451981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14.687049180269241</v>
      </c>
      <c r="AE309" s="54"/>
    </row>
    <row r="310" spans="2:31" x14ac:dyDescent="0.3">
      <c r="B310" s="4" t="s">
        <v>235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</v>
      </c>
      <c r="AE310" s="54"/>
    </row>
    <row r="311" spans="2:31" x14ac:dyDescent="0.3">
      <c r="B311" s="4" t="s">
        <v>244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0</v>
      </c>
      <c r="AE311" s="54"/>
    </row>
    <row r="312" spans="2:31" x14ac:dyDescent="0.3">
      <c r="B312" s="4" t="s">
        <v>148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149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0</v>
      </c>
      <c r="AE313" s="54"/>
    </row>
    <row r="314" spans="2:31" x14ac:dyDescent="0.3">
      <c r="B314" s="4" t="s">
        <v>150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0</v>
      </c>
      <c r="AE314" s="54"/>
    </row>
    <row r="315" spans="2:31" x14ac:dyDescent="0.3">
      <c r="B315" s="4" t="s">
        <v>151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194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195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179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180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251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152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153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154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</v>
      </c>
      <c r="N323" s="71">
        <v>0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</v>
      </c>
      <c r="AE323" s="54"/>
    </row>
    <row r="324" spans="2:31" x14ac:dyDescent="0.3">
      <c r="B324" s="4" t="s">
        <v>141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222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240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223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284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236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237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249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</v>
      </c>
      <c r="AE331" s="54"/>
    </row>
    <row r="332" spans="2:31" x14ac:dyDescent="0.3">
      <c r="B332" s="4" t="s">
        <v>214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215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216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250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238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181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182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200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201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202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3.6566656827926518E-3</v>
      </c>
      <c r="N341" s="71">
        <v>2.7049231529235752E-2</v>
      </c>
      <c r="O341" s="70">
        <v>2.654541234175355E-2</v>
      </c>
      <c r="P341" s="71">
        <v>2.9002663493156347E-2</v>
      </c>
      <c r="Q341" s="70">
        <v>2.7879438797632734E-2</v>
      </c>
      <c r="R341" s="71">
        <v>2.6000115275382884E-2</v>
      </c>
      <c r="S341" s="70">
        <v>2.6000015934308271E-2</v>
      </c>
      <c r="T341" s="71">
        <v>2.599991261959065E-2</v>
      </c>
      <c r="U341" s="70">
        <v>2.5999806324640815E-2</v>
      </c>
      <c r="V341" s="71">
        <v>2.5999703009923221E-2</v>
      </c>
      <c r="W341" s="70">
        <v>2.1233010888099611E-2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0.26536597589651645</v>
      </c>
      <c r="AE341" s="54"/>
    </row>
    <row r="342" spans="2:31" x14ac:dyDescent="0.3">
      <c r="B342" s="4" t="s">
        <v>203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3.6566656827926518E-3</v>
      </c>
      <c r="N342" s="71">
        <v>2.7049231529235752E-2</v>
      </c>
      <c r="O342" s="70">
        <v>2.654541234175355E-2</v>
      </c>
      <c r="P342" s="71">
        <v>2.9002663493156347E-2</v>
      </c>
      <c r="Q342" s="70">
        <v>2.7879438797632734E-2</v>
      </c>
      <c r="R342" s="71">
        <v>2.6000115275382884E-2</v>
      </c>
      <c r="S342" s="70">
        <v>2.6000015934308271E-2</v>
      </c>
      <c r="T342" s="71">
        <v>2.599991261959065E-2</v>
      </c>
      <c r="U342" s="70">
        <v>2.5999806324640815E-2</v>
      </c>
      <c r="V342" s="71">
        <v>2.5999703009923221E-2</v>
      </c>
      <c r="W342" s="70">
        <v>2.1233010888099611E-2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0.26536597589651645</v>
      </c>
      <c r="AE342" s="54"/>
    </row>
    <row r="343" spans="2:31" x14ac:dyDescent="0.3">
      <c r="B343" s="4" t="s">
        <v>130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3.294300357500711E-2</v>
      </c>
      <c r="N343" s="71">
        <v>0.21778611342112217</v>
      </c>
      <c r="O343" s="70">
        <v>0.10787742733955373</v>
      </c>
      <c r="P343" s="71">
        <v>0.75808217664559663</v>
      </c>
      <c r="Q343" s="70">
        <v>0.63810087839762353</v>
      </c>
      <c r="R343" s="71">
        <v>0.17483477115631096</v>
      </c>
      <c r="S343" s="70">
        <v>6.5128228664398172E-2</v>
      </c>
      <c r="T343" s="71">
        <v>0.21982597907384227</v>
      </c>
      <c r="U343" s="70">
        <v>0.46267614165941889</v>
      </c>
      <c r="V343" s="71">
        <v>0.45260298609733574</v>
      </c>
      <c r="W343" s="70">
        <v>0.22547246893246964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3.3553301749626785</v>
      </c>
      <c r="AE343" s="54"/>
    </row>
    <row r="344" spans="2:31" x14ac:dyDescent="0.3">
      <c r="B344" s="4" t="s">
        <v>131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3.294300357500711E-2</v>
      </c>
      <c r="N344" s="71">
        <v>0.21778611342112217</v>
      </c>
      <c r="O344" s="70">
        <v>0.10787742733955373</v>
      </c>
      <c r="P344" s="71">
        <v>0.75808217664559663</v>
      </c>
      <c r="Q344" s="70">
        <v>0.63810087839762353</v>
      </c>
      <c r="R344" s="71">
        <v>0.17483477115631096</v>
      </c>
      <c r="S344" s="70">
        <v>6.5128228664398172E-2</v>
      </c>
      <c r="T344" s="71">
        <v>0.21982597907384227</v>
      </c>
      <c r="U344" s="70">
        <v>0.46267614165941889</v>
      </c>
      <c r="V344" s="71">
        <v>0.45260298609733574</v>
      </c>
      <c r="W344" s="70">
        <v>0.22547246893246964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3.3553301749626785</v>
      </c>
      <c r="AE344" s="54"/>
    </row>
    <row r="345" spans="2:31" x14ac:dyDescent="0.3">
      <c r="B345" s="4" t="s">
        <v>219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0</v>
      </c>
      <c r="AE345" s="54"/>
    </row>
    <row r="346" spans="2:31" x14ac:dyDescent="0.3">
      <c r="B346" s="4" t="s">
        <v>285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</v>
      </c>
      <c r="AE346" s="54"/>
    </row>
    <row r="347" spans="2:31" x14ac:dyDescent="0.3">
      <c r="B347" s="4" t="s">
        <v>286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198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0</v>
      </c>
      <c r="AE348" s="54"/>
    </row>
    <row r="349" spans="2:31" x14ac:dyDescent="0.3">
      <c r="B349" s="4" t="s">
        <v>199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0</v>
      </c>
      <c r="AE349" s="54"/>
    </row>
    <row r="350" spans="2:31" x14ac:dyDescent="0.3">
      <c r="B350" s="4" t="s">
        <v>155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0</v>
      </c>
      <c r="AE350" s="54"/>
    </row>
    <row r="351" spans="2:31" x14ac:dyDescent="0.3">
      <c r="B351" s="4" t="s">
        <v>231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11.055777576811424</v>
      </c>
      <c r="Q351" s="70">
        <v>22.499999972482339</v>
      </c>
      <c r="R351" s="71">
        <v>22.5</v>
      </c>
      <c r="S351" s="70">
        <v>18.16819277543485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74.223970324728612</v>
      </c>
      <c r="AE351" s="54"/>
    </row>
    <row r="352" spans="2:31" x14ac:dyDescent="0.3">
      <c r="B352" s="4" t="s">
        <v>232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11.055777576811424</v>
      </c>
      <c r="Q352" s="70">
        <v>22.499999972482339</v>
      </c>
      <c r="R352" s="71">
        <v>22.5</v>
      </c>
      <c r="S352" s="70">
        <v>18.16819277543485</v>
      </c>
      <c r="T352" s="71">
        <v>0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74.223970324728612</v>
      </c>
      <c r="AE352" s="54"/>
    </row>
    <row r="353" spans="2:31" x14ac:dyDescent="0.3">
      <c r="B353" s="4" t="s">
        <v>233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5.8979670206705734E-3</v>
      </c>
      <c r="P353" s="71">
        <v>0.45667684872945147</v>
      </c>
      <c r="Q353" s="70">
        <v>1.3584613800048828E-2</v>
      </c>
      <c r="R353" s="71">
        <v>0.28401635487874344</v>
      </c>
      <c r="S353" s="70">
        <v>3.5871982574462889E-3</v>
      </c>
      <c r="T353" s="71">
        <v>0.16746452649434404</v>
      </c>
      <c r="U353" s="70">
        <v>8.1637144088745131E-2</v>
      </c>
      <c r="V353" s="71">
        <v>0.68520518938700348</v>
      </c>
      <c r="W353" s="70">
        <v>0.35784651438395182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2.0559163570404051</v>
      </c>
      <c r="AE353" s="54"/>
    </row>
    <row r="354" spans="2:31" x14ac:dyDescent="0.3">
      <c r="B354" s="4" t="s">
        <v>234</v>
      </c>
      <c r="C354" s="4"/>
      <c r="D354" s="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5.8979670206705734E-3</v>
      </c>
      <c r="P354" s="71">
        <v>0.45667684872945147</v>
      </c>
      <c r="Q354" s="70">
        <v>1.3584613800048828E-2</v>
      </c>
      <c r="R354" s="71">
        <v>0.28401635487874344</v>
      </c>
      <c r="S354" s="70">
        <v>3.5871982574462889E-3</v>
      </c>
      <c r="T354" s="71">
        <v>0.16746452649434404</v>
      </c>
      <c r="U354" s="70">
        <v>8.1637144088745131E-2</v>
      </c>
      <c r="V354" s="71">
        <v>0.68520518938700348</v>
      </c>
      <c r="W354" s="70">
        <v>0.35784651438395182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2.0559163570404051</v>
      </c>
      <c r="AE354" s="54"/>
    </row>
    <row r="355" spans="2:31" x14ac:dyDescent="0.3">
      <c r="B355" s="4" t="s">
        <v>288</v>
      </c>
      <c r="C355" s="4"/>
      <c r="D355" s="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289</v>
      </c>
      <c r="C356" s="4"/>
      <c r="D356" s="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156</v>
      </c>
      <c r="C357" s="4"/>
      <c r="D357" s="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0</v>
      </c>
      <c r="N357" s="71">
        <v>0</v>
      </c>
      <c r="O357" s="70">
        <v>0.28917651494344082</v>
      </c>
      <c r="P357" s="71">
        <v>4.4460854530334473</v>
      </c>
      <c r="Q357" s="70">
        <v>7.752429936329527</v>
      </c>
      <c r="R357" s="71">
        <v>7.8562533112863697</v>
      </c>
      <c r="S357" s="70">
        <v>7.8559666960810652</v>
      </c>
      <c r="T357" s="71">
        <v>7.8565395217388874</v>
      </c>
      <c r="U357" s="70">
        <v>7.858000921830536</v>
      </c>
      <c r="V357" s="71">
        <v>12.48112898858885</v>
      </c>
      <c r="W357" s="70">
        <v>15.696978304376206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72.092559648208336</v>
      </c>
      <c r="AE357" s="54"/>
    </row>
    <row r="358" spans="2:31" x14ac:dyDescent="0.3">
      <c r="B358" s="4" t="s">
        <v>192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0</v>
      </c>
      <c r="AE358" s="54"/>
    </row>
    <row r="359" spans="2:31" x14ac:dyDescent="0.3">
      <c r="B359" s="4" t="s">
        <v>193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 t="shared" si="6"/>
        <v>0</v>
      </c>
      <c r="AE359" s="54"/>
    </row>
    <row r="360" spans="2:31" x14ac:dyDescent="0.3">
      <c r="B360" s="4" t="s">
        <v>184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4.9367829163869219E-2</v>
      </c>
      <c r="N360" s="71">
        <v>0.37490284840265875</v>
      </c>
      <c r="O360" s="70">
        <v>0.30437431335449211</v>
      </c>
      <c r="P360" s="71">
        <v>0.32339385350545252</v>
      </c>
      <c r="Q360" s="70">
        <v>0.35904012521107992</v>
      </c>
      <c r="R360" s="71">
        <v>0.43464073737462361</v>
      </c>
      <c r="S360" s="70">
        <v>0.47044716278711951</v>
      </c>
      <c r="T360" s="71">
        <v>0.5655283013979594</v>
      </c>
      <c r="U360" s="70">
        <v>0.96352690855662027</v>
      </c>
      <c r="V360" s="71">
        <v>1.8602575381596889</v>
      </c>
      <c r="W360" s="70">
        <v>1.9264626860618586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si="6"/>
        <v>7.6319423039754231</v>
      </c>
      <c r="AE360" s="54"/>
    </row>
    <row r="361" spans="2:31" x14ac:dyDescent="0.3">
      <c r="B361" s="4" t="s">
        <v>185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4.9367829163869219E-2</v>
      </c>
      <c r="N361" s="71">
        <v>0.37490284840265875</v>
      </c>
      <c r="O361" s="70">
        <v>0.30437431335449211</v>
      </c>
      <c r="P361" s="71">
        <v>0.32339385350545252</v>
      </c>
      <c r="Q361" s="70">
        <v>0.35904012521107992</v>
      </c>
      <c r="R361" s="71">
        <v>0.43464073737462361</v>
      </c>
      <c r="S361" s="70">
        <v>0.47044716278711951</v>
      </c>
      <c r="T361" s="71">
        <v>0.5655283013979594</v>
      </c>
      <c r="U361" s="70">
        <v>0.96352690855662027</v>
      </c>
      <c r="V361" s="71">
        <v>1.8602575381596889</v>
      </c>
      <c r="W361" s="70">
        <v>1.9264626860618586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7.6319423039754231</v>
      </c>
      <c r="AE361" s="54"/>
    </row>
    <row r="362" spans="2:31" x14ac:dyDescent="0.3">
      <c r="B362" s="4" t="s">
        <v>287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</v>
      </c>
      <c r="AE362" s="54"/>
    </row>
    <row r="363" spans="2:31" x14ac:dyDescent="0.3">
      <c r="B363" s="4" t="s">
        <v>142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</v>
      </c>
      <c r="AE363" s="54"/>
    </row>
    <row r="364" spans="2:31" x14ac:dyDescent="0.3">
      <c r="B364" s="4" t="s">
        <v>143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0</v>
      </c>
      <c r="AE364" s="54"/>
    </row>
    <row r="365" spans="2:31" x14ac:dyDescent="0.3">
      <c r="B365" s="4" t="s">
        <v>241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0</v>
      </c>
      <c r="AE365" s="54"/>
    </row>
    <row r="366" spans="2:31" x14ac:dyDescent="0.3">
      <c r="B366" s="4" t="s">
        <v>160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ref="AD366:AD427" si="7">SUM(E366:AB366)</f>
        <v>0</v>
      </c>
      <c r="AE366" s="54"/>
    </row>
    <row r="367" spans="2:31" x14ac:dyDescent="0.3">
      <c r="B367" s="4" t="s">
        <v>161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7"/>
        <v>0</v>
      </c>
      <c r="AE367" s="54"/>
    </row>
    <row r="368" spans="2:31" x14ac:dyDescent="0.3">
      <c r="B368" s="4" t="s">
        <v>157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7"/>
        <v>0</v>
      </c>
      <c r="AE368" s="54"/>
    </row>
    <row r="369" spans="2:31" x14ac:dyDescent="0.3">
      <c r="B369" s="4" t="s">
        <v>158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7"/>
        <v>0</v>
      </c>
      <c r="AE369" s="54"/>
    </row>
    <row r="370" spans="2:31" x14ac:dyDescent="0.3">
      <c r="B370" s="4" t="s">
        <v>159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7"/>
        <v>0</v>
      </c>
      <c r="AE370" s="54"/>
    </row>
    <row r="371" spans="2:31" x14ac:dyDescent="0.3">
      <c r="B371" s="4" t="s">
        <v>132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7"/>
        <v>0</v>
      </c>
      <c r="AE371" s="54"/>
    </row>
    <row r="372" spans="2:31" x14ac:dyDescent="0.3">
      <c r="B372" s="4" t="s">
        <v>133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7"/>
        <v>0</v>
      </c>
      <c r="AE372" s="54"/>
    </row>
    <row r="373" spans="2:31" x14ac:dyDescent="0.3">
      <c r="B373" s="4" t="s">
        <v>134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0</v>
      </c>
      <c r="AE373" s="54"/>
    </row>
    <row r="374" spans="2:31" x14ac:dyDescent="0.3">
      <c r="B374" s="4" t="s">
        <v>190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191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175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176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183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224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225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0</v>
      </c>
      <c r="AE380" s="54"/>
    </row>
    <row r="381" spans="2:31" x14ac:dyDescent="0.3">
      <c r="B381" s="4" t="s">
        <v>226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0</v>
      </c>
      <c r="AE381" s="54"/>
    </row>
    <row r="382" spans="2:31" x14ac:dyDescent="0.3">
      <c r="B382" s="4" t="s">
        <v>174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0</v>
      </c>
      <c r="AE382" s="54"/>
    </row>
    <row r="383" spans="2:31" x14ac:dyDescent="0.3">
      <c r="B383" s="4" t="s">
        <v>242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0</v>
      </c>
      <c r="AE383" s="54"/>
    </row>
    <row r="384" spans="2:31" x14ac:dyDescent="0.3">
      <c r="B384" s="4" t="s">
        <v>227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228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290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3">
      <c r="B387" s="4" t="s">
        <v>177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3">
      <c r="B388" s="4" t="s">
        <v>178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162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0.22855142926185934</v>
      </c>
      <c r="Z389" s="71">
        <v>0.54654100755781709</v>
      </c>
      <c r="AA389" s="70">
        <v>0.19134842976750144</v>
      </c>
      <c r="AB389" s="71">
        <v>0</v>
      </c>
      <c r="AC389" s="54"/>
      <c r="AD389" s="55">
        <f t="shared" si="7"/>
        <v>0.96644086658717787</v>
      </c>
      <c r="AE389" s="54"/>
    </row>
    <row r="390" spans="2:31" x14ac:dyDescent="0.3">
      <c r="B390" s="4" t="s">
        <v>163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0.22855142926185934</v>
      </c>
      <c r="Z390" s="71">
        <v>0.54654100755781709</v>
      </c>
      <c r="AA390" s="70">
        <v>0.19134842976750144</v>
      </c>
      <c r="AB390" s="71">
        <v>0</v>
      </c>
      <c r="AC390" s="54"/>
      <c r="AD390" s="55">
        <f t="shared" si="7"/>
        <v>0.96644086658717787</v>
      </c>
      <c r="AE390" s="54"/>
    </row>
    <row r="391" spans="2:31" x14ac:dyDescent="0.3">
      <c r="B391" s="4" t="s">
        <v>164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0.22855142926185934</v>
      </c>
      <c r="Z391" s="71">
        <v>0.54654100755781709</v>
      </c>
      <c r="AA391" s="70">
        <v>0.19134842976750144</v>
      </c>
      <c r="AB391" s="71">
        <v>0</v>
      </c>
      <c r="AC391" s="54"/>
      <c r="AD391" s="55">
        <f t="shared" si="7"/>
        <v>0.96644086658717787</v>
      </c>
      <c r="AE391" s="54"/>
    </row>
    <row r="392" spans="2:31" x14ac:dyDescent="0.3">
      <c r="B392" s="4" t="s">
        <v>165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0.48975306270398455</v>
      </c>
      <c r="Z392" s="71">
        <v>1.1711593019096085</v>
      </c>
      <c r="AA392" s="70">
        <v>0.41003234950178918</v>
      </c>
      <c r="AB392" s="71">
        <v>0</v>
      </c>
      <c r="AC392" s="54"/>
      <c r="AD392" s="55">
        <f t="shared" si="7"/>
        <v>2.0709447141153823</v>
      </c>
      <c r="AE392" s="54"/>
    </row>
    <row r="393" spans="2:31" x14ac:dyDescent="0.3">
      <c r="B393" s="4" t="s">
        <v>166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0</v>
      </c>
      <c r="V393" s="71">
        <v>0</v>
      </c>
      <c r="W393" s="70">
        <v>0</v>
      </c>
      <c r="X393" s="71">
        <v>0</v>
      </c>
      <c r="Y393" s="70">
        <v>0.48975306270398455</v>
      </c>
      <c r="Z393" s="71">
        <v>1.1711593019096085</v>
      </c>
      <c r="AA393" s="70">
        <v>0.41003234950178918</v>
      </c>
      <c r="AB393" s="71">
        <v>0</v>
      </c>
      <c r="AC393" s="54"/>
      <c r="AD393" s="55">
        <f t="shared" si="7"/>
        <v>2.0709447141153823</v>
      </c>
      <c r="AE393" s="54"/>
    </row>
    <row r="394" spans="2:31" x14ac:dyDescent="0.3">
      <c r="B394" s="4" t="s">
        <v>186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0.48387527752784071</v>
      </c>
      <c r="Q394" s="70">
        <v>0</v>
      </c>
      <c r="R394" s="71">
        <v>0</v>
      </c>
      <c r="S394" s="70">
        <v>4.0829857190450031E-3</v>
      </c>
      <c r="T394" s="71">
        <v>0</v>
      </c>
      <c r="U394" s="70">
        <v>0</v>
      </c>
      <c r="V394" s="71">
        <v>3.3346713582674672E-2</v>
      </c>
      <c r="W394" s="70">
        <v>2.8197544813156117E-2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0.54950252164271651</v>
      </c>
      <c r="AE394" s="54"/>
    </row>
    <row r="395" spans="2:31" x14ac:dyDescent="0.3">
      <c r="B395" s="4" t="s">
        <v>187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0.48387527752784071</v>
      </c>
      <c r="Q395" s="70">
        <v>0</v>
      </c>
      <c r="R395" s="71">
        <v>0</v>
      </c>
      <c r="S395" s="70">
        <v>4.0829857190450031E-3</v>
      </c>
      <c r="T395" s="71">
        <v>0</v>
      </c>
      <c r="U395" s="70">
        <v>0</v>
      </c>
      <c r="V395" s="71">
        <v>3.3346713582674672E-2</v>
      </c>
      <c r="W395" s="70">
        <v>2.8197544813156117E-2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0.54950252164271651</v>
      </c>
      <c r="AE395" s="54"/>
    </row>
    <row r="396" spans="2:31" x14ac:dyDescent="0.3">
      <c r="B396" s="4" t="s">
        <v>145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0</v>
      </c>
      <c r="AE396" s="54"/>
    </row>
    <row r="397" spans="2:31" x14ac:dyDescent="0.3">
      <c r="B397" s="4" t="s">
        <v>146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0</v>
      </c>
      <c r="AE397" s="54"/>
    </row>
    <row r="398" spans="2:31" x14ac:dyDescent="0.3">
      <c r="B398" s="4" t="s">
        <v>167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0</v>
      </c>
      <c r="AE398" s="54"/>
    </row>
    <row r="399" spans="2:31" x14ac:dyDescent="0.3">
      <c r="B399" s="4" t="s">
        <v>168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0</v>
      </c>
      <c r="AE399" s="54"/>
    </row>
    <row r="400" spans="2:31" x14ac:dyDescent="0.3">
      <c r="B400" s="4" t="s">
        <v>169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0</v>
      </c>
      <c r="AE400" s="54"/>
    </row>
    <row r="401" spans="2:31" x14ac:dyDescent="0.3">
      <c r="B401" s="4" t="s">
        <v>204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0</v>
      </c>
      <c r="AE401" s="54"/>
    </row>
    <row r="402" spans="2:31" x14ac:dyDescent="0.3">
      <c r="B402" s="4" t="s">
        <v>205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0</v>
      </c>
      <c r="AE402" s="54"/>
    </row>
    <row r="403" spans="2:31" x14ac:dyDescent="0.3">
      <c r="B403" s="4" t="s">
        <v>206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0</v>
      </c>
      <c r="AE403" s="54"/>
    </row>
    <row r="404" spans="2:31" x14ac:dyDescent="0.3">
      <c r="B404" s="4" t="s">
        <v>135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0</v>
      </c>
      <c r="AE404" s="54"/>
    </row>
    <row r="405" spans="2:31" x14ac:dyDescent="0.3">
      <c r="B405" s="4" t="s">
        <v>136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0</v>
      </c>
      <c r="AE405" s="54"/>
    </row>
    <row r="406" spans="2:31" x14ac:dyDescent="0.3">
      <c r="B406" s="4" t="s">
        <v>137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261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262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197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209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210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211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212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229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230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213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0.27223987579345704</v>
      </c>
      <c r="AA416" s="70">
        <v>0.15752016703287755</v>
      </c>
      <c r="AB416" s="71">
        <v>0</v>
      </c>
      <c r="AC416" s="54"/>
      <c r="AD416" s="55">
        <f t="shared" si="7"/>
        <v>0.42976004282633462</v>
      </c>
      <c r="AE416" s="54"/>
    </row>
    <row r="417" spans="2:31" x14ac:dyDescent="0.3">
      <c r="B417" s="4" t="s">
        <v>263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264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217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0.31973430840174355</v>
      </c>
      <c r="N419" s="71">
        <v>2.0093345085991756</v>
      </c>
      <c r="O419" s="70">
        <v>1.304083333333333</v>
      </c>
      <c r="P419" s="71">
        <v>1.1140422815640765</v>
      </c>
      <c r="Q419" s="70">
        <v>1.1328338305155436</v>
      </c>
      <c r="R419" s="71">
        <v>0.14632930119832355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6.0263575636121969</v>
      </c>
      <c r="AE419" s="54"/>
    </row>
    <row r="420" spans="2:31" x14ac:dyDescent="0.3">
      <c r="B420" s="4" t="s">
        <v>218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0.31973430840174355</v>
      </c>
      <c r="N420" s="71">
        <v>2.0093345085991756</v>
      </c>
      <c r="O420" s="70">
        <v>1.304083333333333</v>
      </c>
      <c r="P420" s="71">
        <v>1.1140422815640765</v>
      </c>
      <c r="Q420" s="70">
        <v>1.1328338305155436</v>
      </c>
      <c r="R420" s="71">
        <v>0.14632930119832355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7"/>
        <v>6.0263575636121969</v>
      </c>
      <c r="AE420" s="54"/>
    </row>
    <row r="421" spans="2:31" x14ac:dyDescent="0.3">
      <c r="B421" s="4" t="s">
        <v>243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0.16069455361366272</v>
      </c>
      <c r="N421" s="71">
        <v>1.198046394189199</v>
      </c>
      <c r="O421" s="70">
        <v>1.1589311905701956</v>
      </c>
      <c r="P421" s="71">
        <v>1.1069203734397883</v>
      </c>
      <c r="Q421" s="70">
        <v>0.96405822277069064</v>
      </c>
      <c r="R421" s="71">
        <v>0.56823367675145453</v>
      </c>
      <c r="S421" s="70">
        <v>0.40295074423154198</v>
      </c>
      <c r="T421" s="71">
        <v>0.55303186496098822</v>
      </c>
      <c r="U421" s="70">
        <v>0.61210519870122249</v>
      </c>
      <c r="V421" s="71">
        <v>0.60682507117589335</v>
      </c>
      <c r="W421" s="70">
        <v>0.45733333333333337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7"/>
        <v>7.7891306237379689</v>
      </c>
      <c r="AE421" s="54"/>
    </row>
    <row r="422" spans="2:31" x14ac:dyDescent="0.3">
      <c r="B422" s="4" t="s">
        <v>265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0</v>
      </c>
      <c r="N422" s="71">
        <v>0</v>
      </c>
      <c r="O422" s="70">
        <v>0</v>
      </c>
      <c r="P422" s="71">
        <v>0</v>
      </c>
      <c r="Q422" s="70">
        <v>0</v>
      </c>
      <c r="R422" s="71">
        <v>0</v>
      </c>
      <c r="S422" s="70">
        <v>0</v>
      </c>
      <c r="T422" s="71">
        <v>0</v>
      </c>
      <c r="U422" s="70">
        <v>0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0</v>
      </c>
      <c r="AE422" s="54"/>
    </row>
    <row r="423" spans="2:31" x14ac:dyDescent="0.3">
      <c r="B423" s="4" t="s">
        <v>170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171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172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</v>
      </c>
      <c r="AE425" s="54"/>
    </row>
    <row r="426" spans="2:31" x14ac:dyDescent="0.3">
      <c r="B426" s="4" t="s">
        <v>173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</v>
      </c>
      <c r="AE426" s="54"/>
    </row>
    <row r="427" spans="2:31" x14ac:dyDescent="0.3">
      <c r="B427" s="4" t="s">
        <v>138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12" t="s">
        <v>2</v>
      </c>
      <c r="C428" s="12"/>
      <c r="D428" s="12"/>
      <c r="E428" s="13">
        <f t="shared" ref="E428:AB428" si="8">SUM(E292:E427)</f>
        <v>0</v>
      </c>
      <c r="F428" s="13">
        <f t="shared" si="8"/>
        <v>0</v>
      </c>
      <c r="G428" s="13">
        <f t="shared" si="8"/>
        <v>0</v>
      </c>
      <c r="H428" s="13">
        <f t="shared" si="8"/>
        <v>0</v>
      </c>
      <c r="I428" s="13">
        <f t="shared" si="8"/>
        <v>0</v>
      </c>
      <c r="J428" s="13">
        <f t="shared" si="8"/>
        <v>0</v>
      </c>
      <c r="K428" s="13">
        <f t="shared" si="8"/>
        <v>0</v>
      </c>
      <c r="L428" s="13">
        <f t="shared" si="8"/>
        <v>0</v>
      </c>
      <c r="M428" s="13">
        <f t="shared" si="8"/>
        <v>1.1858627076148989</v>
      </c>
      <c r="N428" s="13">
        <f t="shared" si="8"/>
        <v>9.3963980079121061</v>
      </c>
      <c r="O428" s="13">
        <f t="shared" si="8"/>
        <v>14.522510784091949</v>
      </c>
      <c r="P428" s="13">
        <f t="shared" si="8"/>
        <v>45.313942948934518</v>
      </c>
      <c r="Q428" s="13">
        <f t="shared" si="8"/>
        <v>68.986786846068014</v>
      </c>
      <c r="R428" s="13">
        <f t="shared" si="8"/>
        <v>65.595729513876677</v>
      </c>
      <c r="S428" s="13">
        <f t="shared" si="8"/>
        <v>55.366505895156841</v>
      </c>
      <c r="T428" s="13">
        <f t="shared" si="8"/>
        <v>20.609821041396653</v>
      </c>
      <c r="U428" s="13">
        <f t="shared" si="8"/>
        <v>22.892436919665059</v>
      </c>
      <c r="V428" s="13">
        <f t="shared" si="8"/>
        <v>34.032938532425433</v>
      </c>
      <c r="W428" s="13">
        <f t="shared" si="8"/>
        <v>37.673422673417001</v>
      </c>
      <c r="X428" s="13">
        <f t="shared" si="8"/>
        <v>3.0072018281646722</v>
      </c>
      <c r="Y428" s="13">
        <f t="shared" si="8"/>
        <v>1.6651604131935471</v>
      </c>
      <c r="Z428" s="13">
        <f t="shared" si="8"/>
        <v>4.2541815022861256</v>
      </c>
      <c r="AA428" s="13">
        <f t="shared" si="8"/>
        <v>1.5516301553389604</v>
      </c>
      <c r="AB428" s="13">
        <f t="shared" si="8"/>
        <v>0</v>
      </c>
      <c r="AC428" s="116">
        <f>SUM(AC292:AE427)</f>
        <v>386.05452976954246</v>
      </c>
      <c r="AD428" s="116"/>
      <c r="AE428" s="116"/>
    </row>
    <row r="429" spans="2:31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2:31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2:31" x14ac:dyDescent="0.3">
      <c r="B431" s="8">
        <f>+B289+1</f>
        <v>45751</v>
      </c>
    </row>
    <row r="432" spans="2:31" x14ac:dyDescent="0.3">
      <c r="B432" s="8"/>
    </row>
    <row r="433" spans="2:31" x14ac:dyDescent="0.3">
      <c r="B433" s="9" t="s">
        <v>81</v>
      </c>
      <c r="C433" s="10"/>
      <c r="D433" s="10"/>
      <c r="E433" s="11">
        <v>1</v>
      </c>
      <c r="F433" s="11">
        <v>2</v>
      </c>
      <c r="G433" s="11">
        <v>3</v>
      </c>
      <c r="H433" s="11">
        <v>4</v>
      </c>
      <c r="I433" s="11">
        <v>5</v>
      </c>
      <c r="J433" s="11">
        <v>6</v>
      </c>
      <c r="K433" s="11">
        <v>7</v>
      </c>
      <c r="L433" s="11">
        <v>8</v>
      </c>
      <c r="M433" s="11">
        <v>9</v>
      </c>
      <c r="N433" s="11">
        <v>10</v>
      </c>
      <c r="O433" s="11">
        <v>11</v>
      </c>
      <c r="P433" s="11">
        <v>12</v>
      </c>
      <c r="Q433" s="11">
        <v>13</v>
      </c>
      <c r="R433" s="11">
        <v>14</v>
      </c>
      <c r="S433" s="11">
        <v>15</v>
      </c>
      <c r="T433" s="11">
        <v>16</v>
      </c>
      <c r="U433" s="11">
        <v>17</v>
      </c>
      <c r="V433" s="11">
        <v>18</v>
      </c>
      <c r="W433" s="11">
        <v>19</v>
      </c>
      <c r="X433" s="11">
        <v>20</v>
      </c>
      <c r="Y433" s="11">
        <v>21</v>
      </c>
      <c r="Z433" s="11">
        <v>22</v>
      </c>
      <c r="AA433" s="11">
        <v>23</v>
      </c>
      <c r="AB433" s="11">
        <v>24</v>
      </c>
      <c r="AC433" s="99" t="s">
        <v>2</v>
      </c>
      <c r="AD433" s="99"/>
      <c r="AE433" s="99"/>
    </row>
    <row r="434" spans="2:31" x14ac:dyDescent="0.3">
      <c r="B434" s="4" t="s">
        <v>245</v>
      </c>
      <c r="C434" s="14"/>
      <c r="D434" s="14"/>
      <c r="E434" s="68">
        <v>0</v>
      </c>
      <c r="F434" s="69">
        <v>0</v>
      </c>
      <c r="G434" s="68">
        <v>0</v>
      </c>
      <c r="H434" s="69">
        <v>0</v>
      </c>
      <c r="I434" s="68">
        <v>0</v>
      </c>
      <c r="J434" s="69">
        <v>0</v>
      </c>
      <c r="K434" s="68">
        <v>0</v>
      </c>
      <c r="L434" s="69">
        <v>0</v>
      </c>
      <c r="M434" s="68">
        <v>0</v>
      </c>
      <c r="N434" s="69">
        <v>6.0314506287044906E-2</v>
      </c>
      <c r="O434" s="68">
        <v>1.4782818539937327E-2</v>
      </c>
      <c r="P434" s="69">
        <v>0</v>
      </c>
      <c r="Q434" s="68">
        <v>0</v>
      </c>
      <c r="R434" s="69">
        <v>0</v>
      </c>
      <c r="S434" s="68">
        <v>0</v>
      </c>
      <c r="T434" s="69">
        <v>0</v>
      </c>
      <c r="U434" s="68">
        <v>0</v>
      </c>
      <c r="V434" s="69">
        <v>0</v>
      </c>
      <c r="W434" s="68">
        <v>0</v>
      </c>
      <c r="X434" s="69">
        <v>0</v>
      </c>
      <c r="Y434" s="68">
        <v>0</v>
      </c>
      <c r="Z434" s="69">
        <v>0</v>
      </c>
      <c r="AA434" s="68">
        <v>0</v>
      </c>
      <c r="AB434" s="69">
        <v>0</v>
      </c>
      <c r="AC434" s="56"/>
      <c r="AD434" s="55">
        <f t="shared" ref="AD434:AD507" si="9">SUM(E434:AB434)</f>
        <v>7.5097324826982226E-2</v>
      </c>
      <c r="AE434" s="56"/>
    </row>
    <row r="435" spans="2:31" x14ac:dyDescent="0.3">
      <c r="B435" s="4" t="s">
        <v>246</v>
      </c>
      <c r="C435" s="14"/>
      <c r="D435" s="1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6.0314506287044906E-2</v>
      </c>
      <c r="O435" s="70">
        <v>1.4782818539937327E-2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9"/>
        <v>7.5097324826982226E-2</v>
      </c>
      <c r="AE435" s="54"/>
    </row>
    <row r="436" spans="2:31" x14ac:dyDescent="0.3">
      <c r="B436" s="4" t="s">
        <v>247</v>
      </c>
      <c r="C436" s="14"/>
      <c r="D436" s="1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6.0314506287044906E-2</v>
      </c>
      <c r="O436" s="70">
        <v>1.4782818539937327E-2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9"/>
        <v>7.5097324826982226E-2</v>
      </c>
      <c r="AE436" s="54"/>
    </row>
    <row r="437" spans="2:31" x14ac:dyDescent="0.3">
      <c r="B437" s="4" t="s">
        <v>248</v>
      </c>
      <c r="C437" s="14"/>
      <c r="D437" s="1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6.0314506287044906E-2</v>
      </c>
      <c r="O437" s="70">
        <v>1.4782818539937327E-2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9"/>
        <v>7.5097324826982226E-2</v>
      </c>
      <c r="AE437" s="54"/>
    </row>
    <row r="438" spans="2:31" x14ac:dyDescent="0.3">
      <c r="B438" s="4" t="s">
        <v>239</v>
      </c>
      <c r="C438" s="14"/>
      <c r="D438" s="1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9"/>
        <v>0</v>
      </c>
      <c r="AE438" s="54"/>
    </row>
    <row r="439" spans="2:31" x14ac:dyDescent="0.3">
      <c r="B439" s="4" t="s">
        <v>139</v>
      </c>
      <c r="C439" s="14"/>
      <c r="D439" s="1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9"/>
        <v>0</v>
      </c>
      <c r="AE439" s="54"/>
    </row>
    <row r="440" spans="2:31" x14ac:dyDescent="0.3">
      <c r="B440" s="4" t="s">
        <v>140</v>
      </c>
      <c r="C440" s="14"/>
      <c r="D440" s="1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9"/>
        <v>0</v>
      </c>
      <c r="AE440" s="54"/>
    </row>
    <row r="441" spans="2:31" x14ac:dyDescent="0.3">
      <c r="B441" s="4" t="s">
        <v>128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0</v>
      </c>
      <c r="AE441" s="54"/>
    </row>
    <row r="442" spans="2:31" x14ac:dyDescent="0.3">
      <c r="B442" s="4" t="s">
        <v>129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0</v>
      </c>
      <c r="AE442" s="54"/>
    </row>
    <row r="443" spans="2:31" x14ac:dyDescent="0.3">
      <c r="B443" s="4" t="s">
        <v>196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0</v>
      </c>
      <c r="AE443" s="54"/>
    </row>
    <row r="444" spans="2:31" x14ac:dyDescent="0.3">
      <c r="B444" s="4" t="s">
        <v>207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208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147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220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221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144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188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3">
      <c r="B451" s="4" t="s">
        <v>189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3">
      <c r="B452" s="4" t="s">
        <v>235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244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</v>
      </c>
      <c r="AE453" s="54"/>
    </row>
    <row r="454" spans="2:31" x14ac:dyDescent="0.3">
      <c r="B454" s="4" t="s">
        <v>148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149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0</v>
      </c>
      <c r="AE455" s="54"/>
    </row>
    <row r="456" spans="2:31" x14ac:dyDescent="0.3">
      <c r="B456" s="4" t="s">
        <v>150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151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</v>
      </c>
      <c r="M457" s="70">
        <v>0</v>
      </c>
      <c r="N457" s="71">
        <v>0</v>
      </c>
      <c r="O457" s="70">
        <v>0</v>
      </c>
      <c r="P457" s="71">
        <v>0</v>
      </c>
      <c r="Q457" s="70">
        <v>0</v>
      </c>
      <c r="R457" s="71">
        <v>0</v>
      </c>
      <c r="S457" s="70">
        <v>0</v>
      </c>
      <c r="T457" s="71">
        <v>0</v>
      </c>
      <c r="U457" s="70">
        <v>0</v>
      </c>
      <c r="V457" s="71">
        <v>0</v>
      </c>
      <c r="W457" s="70">
        <v>0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0</v>
      </c>
      <c r="AE457" s="54"/>
    </row>
    <row r="458" spans="2:31" x14ac:dyDescent="0.3">
      <c r="B458" s="4" t="s">
        <v>194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</v>
      </c>
      <c r="AE458" s="54"/>
    </row>
    <row r="459" spans="2:31" x14ac:dyDescent="0.3">
      <c r="B459" s="4" t="s">
        <v>195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179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180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251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152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153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154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141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0</v>
      </c>
      <c r="AE466" s="54"/>
    </row>
    <row r="467" spans="2:31" x14ac:dyDescent="0.3">
      <c r="B467" s="4" t="s">
        <v>222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0</v>
      </c>
      <c r="AE467" s="54"/>
    </row>
    <row r="468" spans="2:31" x14ac:dyDescent="0.3">
      <c r="B468" s="4" t="s">
        <v>240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223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284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236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237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249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214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215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0</v>
      </c>
      <c r="AE475" s="54"/>
    </row>
    <row r="476" spans="2:31" x14ac:dyDescent="0.3">
      <c r="B476" s="4" t="s">
        <v>216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250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238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181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182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200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201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202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1.2499999999999961E-2</v>
      </c>
      <c r="O483" s="70">
        <v>1.7807769378026261E-2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1.1320565740267392E-2</v>
      </c>
      <c r="W483" s="70">
        <v>6.6429831584294387E-3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4.8271318276723055E-2</v>
      </c>
      <c r="AE483" s="54"/>
    </row>
    <row r="484" spans="2:31" x14ac:dyDescent="0.3">
      <c r="B484" s="4" t="s">
        <v>203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1.2499999999999961E-2</v>
      </c>
      <c r="O484" s="70">
        <v>1.7807769378026261E-2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1.1320565740267392E-2</v>
      </c>
      <c r="W484" s="70">
        <v>6.6429831584294387E-3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4.8271318276723055E-2</v>
      </c>
      <c r="AE484" s="54"/>
    </row>
    <row r="485" spans="2:31" x14ac:dyDescent="0.3">
      <c r="B485" s="4" t="s">
        <v>130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3.0887289841969725E-2</v>
      </c>
      <c r="O485" s="70">
        <v>3.6276538372039653E-2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6.7163828214009375E-2</v>
      </c>
      <c r="AE485" s="54"/>
    </row>
    <row r="486" spans="2:31" x14ac:dyDescent="0.3">
      <c r="B486" s="4" t="s">
        <v>131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3.0887289841969725E-2</v>
      </c>
      <c r="O486" s="70">
        <v>3.6276538372039653E-2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6.7163828214009375E-2</v>
      </c>
      <c r="AE486" s="54"/>
    </row>
    <row r="487" spans="2:31" x14ac:dyDescent="0.3">
      <c r="B487" s="4" t="s">
        <v>219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285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286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</v>
      </c>
      <c r="AE489" s="54"/>
    </row>
    <row r="490" spans="2:31" x14ac:dyDescent="0.3">
      <c r="B490" s="4" t="s">
        <v>198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199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155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</v>
      </c>
      <c r="N492" s="71">
        <v>0</v>
      </c>
      <c r="O492" s="70">
        <v>0</v>
      </c>
      <c r="P492" s="71">
        <v>0</v>
      </c>
      <c r="Q492" s="70">
        <v>0</v>
      </c>
      <c r="R492" s="71">
        <v>0</v>
      </c>
      <c r="S492" s="70">
        <v>0</v>
      </c>
      <c r="T492" s="71">
        <v>0</v>
      </c>
      <c r="U492" s="70">
        <v>0</v>
      </c>
      <c r="V492" s="71">
        <v>0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0</v>
      </c>
      <c r="AE492" s="54"/>
    </row>
    <row r="493" spans="2:31" x14ac:dyDescent="0.3">
      <c r="B493" s="4" t="s">
        <v>231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0</v>
      </c>
      <c r="N493" s="71">
        <v>0</v>
      </c>
      <c r="O493" s="70">
        <v>0</v>
      </c>
      <c r="P493" s="71">
        <v>0</v>
      </c>
      <c r="Q493" s="70">
        <v>0</v>
      </c>
      <c r="R493" s="71">
        <v>0</v>
      </c>
      <c r="S493" s="70">
        <v>0</v>
      </c>
      <c r="T493" s="71">
        <v>0</v>
      </c>
      <c r="U493" s="70">
        <v>0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0</v>
      </c>
      <c r="AE493" s="54"/>
    </row>
    <row r="494" spans="2:31" x14ac:dyDescent="0.3">
      <c r="B494" s="4" t="s">
        <v>232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0</v>
      </c>
      <c r="N494" s="71">
        <v>0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0</v>
      </c>
      <c r="AE494" s="54"/>
    </row>
    <row r="495" spans="2:31" x14ac:dyDescent="0.3">
      <c r="B495" s="4" t="s">
        <v>233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0</v>
      </c>
      <c r="N495" s="71">
        <v>0</v>
      </c>
      <c r="O495" s="70">
        <v>3.658111890157064E-2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0.70426576932271312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0.74084688822428379</v>
      </c>
      <c r="AE495" s="54"/>
    </row>
    <row r="496" spans="2:31" x14ac:dyDescent="0.3">
      <c r="B496" s="4" t="s">
        <v>234</v>
      </c>
      <c r="C496" s="4"/>
      <c r="D496" s="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3.658111890157064E-2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0.70426576932271312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0.74084688822428379</v>
      </c>
      <c r="AE496" s="54"/>
    </row>
    <row r="497" spans="2:31" x14ac:dyDescent="0.3">
      <c r="B497" s="4" t="s">
        <v>288</v>
      </c>
      <c r="C497" s="4"/>
      <c r="D497" s="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3">
      <c r="B498" s="4" t="s">
        <v>289</v>
      </c>
      <c r="C498" s="4"/>
      <c r="D498" s="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156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1.4474622909228005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7.8306793242072068</v>
      </c>
      <c r="W499" s="70">
        <v>5.4410960860864988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14.719237701216507</v>
      </c>
      <c r="AE499" s="54"/>
    </row>
    <row r="500" spans="2:31" x14ac:dyDescent="0.3">
      <c r="B500" s="4" t="s">
        <v>192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193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3">
      <c r="B502" s="4" t="s">
        <v>184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7.335841655731202E-3</v>
      </c>
      <c r="O502" s="70">
        <v>2.1655917167663578E-3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0.4210038940111796</v>
      </c>
      <c r="W502" s="70">
        <v>0.4563185791174571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0.8868239065011343</v>
      </c>
      <c r="AE502" s="54"/>
    </row>
    <row r="503" spans="2:31" x14ac:dyDescent="0.3">
      <c r="B503" s="4" t="s">
        <v>185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7.335841655731202E-3</v>
      </c>
      <c r="O503" s="70">
        <v>2.1655917167663578E-3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0.4210038940111796</v>
      </c>
      <c r="W503" s="70">
        <v>0.4563185791174571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0.8868239065011343</v>
      </c>
      <c r="AE503" s="54"/>
    </row>
    <row r="504" spans="2:31" x14ac:dyDescent="0.3">
      <c r="B504" s="4" t="s">
        <v>287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0</v>
      </c>
      <c r="AE504" s="54"/>
    </row>
    <row r="505" spans="2:31" x14ac:dyDescent="0.3">
      <c r="B505" s="4" t="s">
        <v>142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143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</v>
      </c>
      <c r="AE506" s="54"/>
    </row>
    <row r="507" spans="2:31" x14ac:dyDescent="0.3">
      <c r="B507" s="4" t="s">
        <v>241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</v>
      </c>
      <c r="AE507" s="54"/>
    </row>
    <row r="508" spans="2:31" x14ac:dyDescent="0.3">
      <c r="B508" s="4" t="s">
        <v>160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ref="AD508:AD569" si="10">SUM(E508:AB508)</f>
        <v>0</v>
      </c>
      <c r="AE508" s="54"/>
    </row>
    <row r="509" spans="2:31" x14ac:dyDescent="0.3">
      <c r="B509" s="4" t="s">
        <v>161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10"/>
        <v>0</v>
      </c>
      <c r="AE509" s="54"/>
    </row>
    <row r="510" spans="2:31" x14ac:dyDescent="0.3">
      <c r="B510" s="4" t="s">
        <v>157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10"/>
        <v>0</v>
      </c>
      <c r="AE510" s="54"/>
    </row>
    <row r="511" spans="2:31" x14ac:dyDescent="0.3">
      <c r="B511" s="4" t="s">
        <v>158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10"/>
        <v>0</v>
      </c>
      <c r="AE511" s="54"/>
    </row>
    <row r="512" spans="2:31" x14ac:dyDescent="0.3">
      <c r="B512" s="4" t="s">
        <v>159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10"/>
        <v>0</v>
      </c>
      <c r="AE512" s="54"/>
    </row>
    <row r="513" spans="2:31" x14ac:dyDescent="0.3">
      <c r="B513" s="4" t="s">
        <v>132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10"/>
        <v>0</v>
      </c>
      <c r="AE513" s="54"/>
    </row>
    <row r="514" spans="2:31" x14ac:dyDescent="0.3">
      <c r="B514" s="4" t="s">
        <v>133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10"/>
        <v>0</v>
      </c>
      <c r="AE514" s="54"/>
    </row>
    <row r="515" spans="2:31" x14ac:dyDescent="0.3">
      <c r="B515" s="4" t="s">
        <v>134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10"/>
        <v>0</v>
      </c>
      <c r="AE515" s="54"/>
    </row>
    <row r="516" spans="2:31" x14ac:dyDescent="0.3">
      <c r="B516" s="4" t="s">
        <v>190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10"/>
        <v>0</v>
      </c>
      <c r="AE516" s="54"/>
    </row>
    <row r="517" spans="2:31" x14ac:dyDescent="0.3">
      <c r="B517" s="4" t="s">
        <v>191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175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176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183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224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225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226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174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242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227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228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0</v>
      </c>
      <c r="R527" s="71">
        <v>0</v>
      </c>
      <c r="S527" s="70">
        <v>0</v>
      </c>
      <c r="T527" s="71">
        <v>0</v>
      </c>
      <c r="U527" s="70">
        <v>0</v>
      </c>
      <c r="V527" s="71">
        <v>0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290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177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</v>
      </c>
      <c r="N529" s="71">
        <v>0</v>
      </c>
      <c r="O529" s="70">
        <v>0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178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</v>
      </c>
      <c r="N530" s="71">
        <v>0</v>
      </c>
      <c r="O530" s="70">
        <v>0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162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</v>
      </c>
      <c r="N531" s="71">
        <v>0</v>
      </c>
      <c r="O531" s="70">
        <v>0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163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164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165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166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186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4.7705763578414911E-2</v>
      </c>
      <c r="O536" s="70">
        <v>8.3352493246396389E-2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6.4384608467419932E-2</v>
      </c>
      <c r="W536" s="70">
        <v>4.0166807174682621E-2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0.23560967246691389</v>
      </c>
      <c r="AE536" s="54"/>
    </row>
    <row r="537" spans="2:31" x14ac:dyDescent="0.3">
      <c r="B537" s="4" t="s">
        <v>187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4.7705763578414911E-2</v>
      </c>
      <c r="O537" s="70">
        <v>8.3352493246396389E-2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6.4384608467419932E-2</v>
      </c>
      <c r="W537" s="70">
        <v>4.0166807174682621E-2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0.23560967246691389</v>
      </c>
      <c r="AE537" s="54"/>
    </row>
    <row r="538" spans="2:31" x14ac:dyDescent="0.3">
      <c r="B538" s="4" t="s">
        <v>145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146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167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0</v>
      </c>
      <c r="AE540" s="54"/>
    </row>
    <row r="541" spans="2:31" x14ac:dyDescent="0.3">
      <c r="B541" s="4" t="s">
        <v>168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0</v>
      </c>
      <c r="AE541" s="54"/>
    </row>
    <row r="542" spans="2:31" x14ac:dyDescent="0.3">
      <c r="B542" s="4" t="s">
        <v>169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0</v>
      </c>
      <c r="AE542" s="54"/>
    </row>
    <row r="543" spans="2:31" x14ac:dyDescent="0.3">
      <c r="B543" s="4" t="s">
        <v>204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205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206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135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136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137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261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262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197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209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210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211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212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229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230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213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263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264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217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0.60114817619323768</v>
      </c>
      <c r="O561" s="70">
        <v>0.53708277903662827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1.1382309552298659</v>
      </c>
      <c r="AE561" s="54"/>
    </row>
    <row r="562" spans="2:31" x14ac:dyDescent="0.3">
      <c r="B562" s="4" t="s">
        <v>218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0.60114817619323768</v>
      </c>
      <c r="O562" s="70">
        <v>0.53708277903662827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1.1382309552298659</v>
      </c>
      <c r="AE562" s="54"/>
    </row>
    <row r="563" spans="2:31" x14ac:dyDescent="0.3">
      <c r="B563" s="4" t="s">
        <v>243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0.63324131965637187</v>
      </c>
      <c r="O563" s="70">
        <v>0.902207043144438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0.31033777316411326</v>
      </c>
      <c r="W563" s="70">
        <v>0.17730409897698293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2.0230902349419062</v>
      </c>
      <c r="AE563" s="54"/>
    </row>
    <row r="564" spans="2:31" x14ac:dyDescent="0.3">
      <c r="B564" s="4" t="s">
        <v>265</v>
      </c>
      <c r="C564" s="4"/>
      <c r="D564" s="4"/>
      <c r="E564" s="70">
        <v>0</v>
      </c>
      <c r="F564" s="71">
        <v>0</v>
      </c>
      <c r="G564" s="70">
        <v>0</v>
      </c>
      <c r="H564" s="71">
        <v>0</v>
      </c>
      <c r="I564" s="70">
        <v>0</v>
      </c>
      <c r="J564" s="71">
        <v>0</v>
      </c>
      <c r="K564" s="70">
        <v>0</v>
      </c>
      <c r="L564" s="71">
        <v>0</v>
      </c>
      <c r="M564" s="70">
        <v>0</v>
      </c>
      <c r="N564" s="71">
        <v>0</v>
      </c>
      <c r="O564" s="70">
        <v>0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0</v>
      </c>
      <c r="V564" s="71">
        <v>0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0</v>
      </c>
      <c r="AE564" s="54"/>
    </row>
    <row r="565" spans="2:31" x14ac:dyDescent="0.3">
      <c r="B565" s="4" t="s">
        <v>170</v>
      </c>
      <c r="C565" s="4"/>
      <c r="D565" s="4"/>
      <c r="E565" s="70">
        <v>0</v>
      </c>
      <c r="F565" s="71">
        <v>0</v>
      </c>
      <c r="G565" s="70">
        <v>0</v>
      </c>
      <c r="H565" s="71">
        <v>0</v>
      </c>
      <c r="I565" s="70">
        <v>0</v>
      </c>
      <c r="J565" s="71">
        <v>0</v>
      </c>
      <c r="K565" s="70">
        <v>0</v>
      </c>
      <c r="L565" s="71">
        <v>0</v>
      </c>
      <c r="M565" s="70">
        <v>0</v>
      </c>
      <c r="N565" s="71">
        <v>0</v>
      </c>
      <c r="O565" s="70">
        <v>0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0</v>
      </c>
      <c r="V565" s="71">
        <v>0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0</v>
      </c>
      <c r="AE565" s="54"/>
    </row>
    <row r="566" spans="2:31" x14ac:dyDescent="0.3">
      <c r="B566" s="4" t="s">
        <v>171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0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0</v>
      </c>
      <c r="T566" s="71">
        <v>0</v>
      </c>
      <c r="U566" s="70">
        <v>0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172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173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138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3">
      <c r="B570" s="12" t="s">
        <v>2</v>
      </c>
      <c r="C570" s="12"/>
      <c r="D570" s="12"/>
      <c r="E570" s="13">
        <f t="shared" ref="E570:AB570" si="11">SUM(E434:E569)</f>
        <v>0</v>
      </c>
      <c r="F570" s="13">
        <f t="shared" si="11"/>
        <v>0</v>
      </c>
      <c r="G570" s="13">
        <f t="shared" si="11"/>
        <v>0</v>
      </c>
      <c r="H570" s="13">
        <f t="shared" si="11"/>
        <v>0</v>
      </c>
      <c r="I570" s="13">
        <f t="shared" si="11"/>
        <v>0</v>
      </c>
      <c r="J570" s="13">
        <f t="shared" si="11"/>
        <v>0</v>
      </c>
      <c r="K570" s="13">
        <f t="shared" si="11"/>
        <v>0</v>
      </c>
      <c r="L570" s="13">
        <f t="shared" si="11"/>
        <v>0</v>
      </c>
      <c r="M570" s="13">
        <f t="shared" si="11"/>
        <v>0</v>
      </c>
      <c r="N570" s="13">
        <f t="shared" si="11"/>
        <v>2.2736534873432586</v>
      </c>
      <c r="O570" s="13">
        <f t="shared" si="11"/>
        <v>3.8353331895298437</v>
      </c>
      <c r="P570" s="13">
        <f t="shared" si="11"/>
        <v>0</v>
      </c>
      <c r="Q570" s="13">
        <f t="shared" si="11"/>
        <v>0</v>
      </c>
      <c r="R570" s="13">
        <f t="shared" si="11"/>
        <v>0</v>
      </c>
      <c r="S570" s="13">
        <f t="shared" si="11"/>
        <v>0</v>
      </c>
      <c r="T570" s="13">
        <f t="shared" si="11"/>
        <v>0</v>
      </c>
      <c r="U570" s="13">
        <f t="shared" si="11"/>
        <v>0</v>
      </c>
      <c r="V570" s="13">
        <f t="shared" si="11"/>
        <v>10.542966772454479</v>
      </c>
      <c r="W570" s="13">
        <f t="shared" si="11"/>
        <v>6.6246569239646202</v>
      </c>
      <c r="X570" s="13">
        <f t="shared" si="11"/>
        <v>0</v>
      </c>
      <c r="Y570" s="13">
        <f t="shared" si="11"/>
        <v>0</v>
      </c>
      <c r="Z570" s="13">
        <f t="shared" si="11"/>
        <v>0</v>
      </c>
      <c r="AA570" s="13">
        <f t="shared" si="11"/>
        <v>0</v>
      </c>
      <c r="AB570" s="13">
        <f t="shared" si="11"/>
        <v>0</v>
      </c>
      <c r="AC570" s="116">
        <f>SUM(AC434:AE569)</f>
        <v>23.276610373292204</v>
      </c>
      <c r="AD570" s="116"/>
      <c r="AE570" s="116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2:31" x14ac:dyDescent="0.3">
      <c r="B573" s="8">
        <f>+B431+1</f>
        <v>45752</v>
      </c>
    </row>
    <row r="574" spans="2:31" x14ac:dyDescent="0.3">
      <c r="B574" s="8"/>
    </row>
    <row r="575" spans="2:31" x14ac:dyDescent="0.3">
      <c r="B575" s="9" t="s">
        <v>81</v>
      </c>
      <c r="C575" s="10"/>
      <c r="D575" s="10"/>
      <c r="E575" s="11">
        <v>1</v>
      </c>
      <c r="F575" s="11">
        <v>2</v>
      </c>
      <c r="G575" s="11">
        <v>3</v>
      </c>
      <c r="H575" s="11">
        <v>4</v>
      </c>
      <c r="I575" s="11">
        <v>5</v>
      </c>
      <c r="J575" s="11">
        <v>6</v>
      </c>
      <c r="K575" s="11">
        <v>7</v>
      </c>
      <c r="L575" s="11">
        <v>8</v>
      </c>
      <c r="M575" s="11">
        <v>9</v>
      </c>
      <c r="N575" s="11">
        <v>10</v>
      </c>
      <c r="O575" s="11">
        <v>11</v>
      </c>
      <c r="P575" s="11">
        <v>12</v>
      </c>
      <c r="Q575" s="11">
        <v>13</v>
      </c>
      <c r="R575" s="11">
        <v>14</v>
      </c>
      <c r="S575" s="11">
        <v>15</v>
      </c>
      <c r="T575" s="11">
        <v>16</v>
      </c>
      <c r="U575" s="11">
        <v>17</v>
      </c>
      <c r="V575" s="11">
        <v>18</v>
      </c>
      <c r="W575" s="11">
        <v>19</v>
      </c>
      <c r="X575" s="11">
        <v>20</v>
      </c>
      <c r="Y575" s="11">
        <v>21</v>
      </c>
      <c r="Z575" s="11">
        <v>22</v>
      </c>
      <c r="AA575" s="11">
        <v>23</v>
      </c>
      <c r="AB575" s="11">
        <v>24</v>
      </c>
      <c r="AC575" s="99" t="s">
        <v>2</v>
      </c>
      <c r="AD575" s="99"/>
      <c r="AE575" s="99"/>
    </row>
    <row r="576" spans="2:31" x14ac:dyDescent="0.3">
      <c r="B576" s="4" t="s">
        <v>245</v>
      </c>
      <c r="C576" s="14"/>
      <c r="D576" s="14"/>
      <c r="E576" s="68">
        <v>0</v>
      </c>
      <c r="F576" s="69">
        <v>0</v>
      </c>
      <c r="G576" s="68">
        <v>0</v>
      </c>
      <c r="H576" s="69">
        <v>0</v>
      </c>
      <c r="I576" s="68">
        <v>0</v>
      </c>
      <c r="J576" s="69">
        <v>0</v>
      </c>
      <c r="K576" s="68">
        <v>0</v>
      </c>
      <c r="L576" s="69">
        <v>0</v>
      </c>
      <c r="M576" s="68">
        <v>0</v>
      </c>
      <c r="N576" s="69">
        <v>0</v>
      </c>
      <c r="O576" s="68">
        <v>0</v>
      </c>
      <c r="P576" s="69">
        <v>0</v>
      </c>
      <c r="Q576" s="68">
        <v>0</v>
      </c>
      <c r="R576" s="69">
        <v>0</v>
      </c>
      <c r="S576" s="68">
        <v>0</v>
      </c>
      <c r="T576" s="69">
        <v>0</v>
      </c>
      <c r="U576" s="68">
        <v>0</v>
      </c>
      <c r="V576" s="69">
        <v>0</v>
      </c>
      <c r="W576" s="68">
        <v>0</v>
      </c>
      <c r="X576" s="69">
        <v>0</v>
      </c>
      <c r="Y576" s="68">
        <v>0</v>
      </c>
      <c r="Z576" s="69">
        <v>0</v>
      </c>
      <c r="AA576" s="68">
        <v>0</v>
      </c>
      <c r="AB576" s="69">
        <v>0</v>
      </c>
      <c r="AC576" s="56"/>
      <c r="AD576" s="55">
        <f t="shared" ref="AD576:AD649" si="12">SUM(E576:AB576)</f>
        <v>0</v>
      </c>
      <c r="AE576" s="56"/>
    </row>
    <row r="577" spans="2:31" x14ac:dyDescent="0.3">
      <c r="B577" s="4" t="s">
        <v>246</v>
      </c>
      <c r="C577" s="14"/>
      <c r="D577" s="14"/>
      <c r="E577" s="68">
        <v>0</v>
      </c>
      <c r="F577" s="69">
        <v>0</v>
      </c>
      <c r="G577" s="68">
        <v>0</v>
      </c>
      <c r="H577" s="69">
        <v>0</v>
      </c>
      <c r="I577" s="68">
        <v>0</v>
      </c>
      <c r="J577" s="69">
        <v>0</v>
      </c>
      <c r="K577" s="68">
        <v>0</v>
      </c>
      <c r="L577" s="69">
        <v>0</v>
      </c>
      <c r="M577" s="68">
        <v>0</v>
      </c>
      <c r="N577" s="69">
        <v>0</v>
      </c>
      <c r="O577" s="68">
        <v>0</v>
      </c>
      <c r="P577" s="69">
        <v>0</v>
      </c>
      <c r="Q577" s="68">
        <v>0</v>
      </c>
      <c r="R577" s="69">
        <v>0</v>
      </c>
      <c r="S577" s="68">
        <v>0</v>
      </c>
      <c r="T577" s="69">
        <v>0</v>
      </c>
      <c r="U577" s="68">
        <v>0</v>
      </c>
      <c r="V577" s="69">
        <v>0</v>
      </c>
      <c r="W577" s="68">
        <v>0</v>
      </c>
      <c r="X577" s="69">
        <v>0</v>
      </c>
      <c r="Y577" s="68">
        <v>0</v>
      </c>
      <c r="Z577" s="69">
        <v>0</v>
      </c>
      <c r="AA577" s="68">
        <v>0</v>
      </c>
      <c r="AB577" s="69">
        <v>0</v>
      </c>
      <c r="AC577" s="54"/>
      <c r="AD577" s="55">
        <f t="shared" si="12"/>
        <v>0</v>
      </c>
      <c r="AE577" s="54"/>
    </row>
    <row r="578" spans="2:31" x14ac:dyDescent="0.3">
      <c r="B578" s="4" t="s">
        <v>247</v>
      </c>
      <c r="C578" s="14"/>
      <c r="D578" s="14"/>
      <c r="E578" s="68">
        <v>0</v>
      </c>
      <c r="F578" s="69">
        <v>0</v>
      </c>
      <c r="G578" s="68">
        <v>0</v>
      </c>
      <c r="H578" s="69">
        <v>0</v>
      </c>
      <c r="I578" s="68">
        <v>0</v>
      </c>
      <c r="J578" s="69">
        <v>0</v>
      </c>
      <c r="K578" s="68">
        <v>0</v>
      </c>
      <c r="L578" s="69">
        <v>0</v>
      </c>
      <c r="M578" s="68">
        <v>0</v>
      </c>
      <c r="N578" s="69">
        <v>0</v>
      </c>
      <c r="O578" s="68">
        <v>0</v>
      </c>
      <c r="P578" s="69">
        <v>0</v>
      </c>
      <c r="Q578" s="68">
        <v>0</v>
      </c>
      <c r="R578" s="69">
        <v>0</v>
      </c>
      <c r="S578" s="68">
        <v>0</v>
      </c>
      <c r="T578" s="69">
        <v>0</v>
      </c>
      <c r="U578" s="68">
        <v>0</v>
      </c>
      <c r="V578" s="69">
        <v>0</v>
      </c>
      <c r="W578" s="68">
        <v>0</v>
      </c>
      <c r="X578" s="69">
        <v>0</v>
      </c>
      <c r="Y578" s="68">
        <v>0</v>
      </c>
      <c r="Z578" s="69">
        <v>0</v>
      </c>
      <c r="AA578" s="68">
        <v>0</v>
      </c>
      <c r="AB578" s="69">
        <v>0</v>
      </c>
      <c r="AC578" s="54"/>
      <c r="AD578" s="55">
        <f t="shared" si="12"/>
        <v>0</v>
      </c>
      <c r="AE578" s="54"/>
    </row>
    <row r="579" spans="2:31" x14ac:dyDescent="0.3">
      <c r="B579" s="4" t="s">
        <v>248</v>
      </c>
      <c r="C579" s="14"/>
      <c r="D579" s="14"/>
      <c r="E579" s="68">
        <v>0</v>
      </c>
      <c r="F579" s="69">
        <v>0</v>
      </c>
      <c r="G579" s="68">
        <v>0</v>
      </c>
      <c r="H579" s="69">
        <v>0</v>
      </c>
      <c r="I579" s="68">
        <v>0</v>
      </c>
      <c r="J579" s="69">
        <v>0</v>
      </c>
      <c r="K579" s="68">
        <v>0</v>
      </c>
      <c r="L579" s="69">
        <v>0</v>
      </c>
      <c r="M579" s="68">
        <v>0</v>
      </c>
      <c r="N579" s="69">
        <v>0</v>
      </c>
      <c r="O579" s="68">
        <v>0</v>
      </c>
      <c r="P579" s="69">
        <v>0</v>
      </c>
      <c r="Q579" s="68">
        <v>0</v>
      </c>
      <c r="R579" s="69">
        <v>0</v>
      </c>
      <c r="S579" s="68">
        <v>0</v>
      </c>
      <c r="T579" s="69">
        <v>0</v>
      </c>
      <c r="U579" s="68">
        <v>0</v>
      </c>
      <c r="V579" s="69">
        <v>0</v>
      </c>
      <c r="W579" s="68">
        <v>0</v>
      </c>
      <c r="X579" s="69">
        <v>0</v>
      </c>
      <c r="Y579" s="68">
        <v>0</v>
      </c>
      <c r="Z579" s="69">
        <v>0</v>
      </c>
      <c r="AA579" s="68">
        <v>0</v>
      </c>
      <c r="AB579" s="69">
        <v>0</v>
      </c>
      <c r="AC579" s="54"/>
      <c r="AD579" s="55">
        <f t="shared" si="12"/>
        <v>0</v>
      </c>
      <c r="AE579" s="54"/>
    </row>
    <row r="580" spans="2:31" x14ac:dyDescent="0.3">
      <c r="B580" s="4" t="s">
        <v>239</v>
      </c>
      <c r="C580" s="14"/>
      <c r="D580" s="14"/>
      <c r="E580" s="68">
        <v>0</v>
      </c>
      <c r="F580" s="69">
        <v>0</v>
      </c>
      <c r="G580" s="68">
        <v>0</v>
      </c>
      <c r="H580" s="69">
        <v>0</v>
      </c>
      <c r="I580" s="68">
        <v>0</v>
      </c>
      <c r="J580" s="69">
        <v>0</v>
      </c>
      <c r="K580" s="68">
        <v>0</v>
      </c>
      <c r="L580" s="69">
        <v>0</v>
      </c>
      <c r="M580" s="68">
        <v>0</v>
      </c>
      <c r="N580" s="69">
        <v>0</v>
      </c>
      <c r="O580" s="68">
        <v>0</v>
      </c>
      <c r="P580" s="69">
        <v>0</v>
      </c>
      <c r="Q580" s="68">
        <v>0</v>
      </c>
      <c r="R580" s="69">
        <v>0</v>
      </c>
      <c r="S580" s="68">
        <v>0</v>
      </c>
      <c r="T580" s="69">
        <v>0</v>
      </c>
      <c r="U580" s="68">
        <v>0</v>
      </c>
      <c r="V580" s="69">
        <v>0</v>
      </c>
      <c r="W580" s="68">
        <v>0</v>
      </c>
      <c r="X580" s="69">
        <v>0</v>
      </c>
      <c r="Y580" s="68">
        <v>0</v>
      </c>
      <c r="Z580" s="69">
        <v>0</v>
      </c>
      <c r="AA580" s="68">
        <v>0</v>
      </c>
      <c r="AB580" s="69">
        <v>0</v>
      </c>
      <c r="AC580" s="54"/>
      <c r="AD580" s="55">
        <f t="shared" si="12"/>
        <v>0</v>
      </c>
      <c r="AE580" s="54"/>
    </row>
    <row r="581" spans="2:31" x14ac:dyDescent="0.3">
      <c r="B581" s="4" t="s">
        <v>139</v>
      </c>
      <c r="C581" s="14"/>
      <c r="D581" s="14"/>
      <c r="E581" s="68">
        <v>0</v>
      </c>
      <c r="F581" s="69">
        <v>0</v>
      </c>
      <c r="G581" s="68">
        <v>0</v>
      </c>
      <c r="H581" s="69">
        <v>0</v>
      </c>
      <c r="I581" s="68">
        <v>0</v>
      </c>
      <c r="J581" s="69">
        <v>0</v>
      </c>
      <c r="K581" s="68">
        <v>0</v>
      </c>
      <c r="L581" s="69">
        <v>0</v>
      </c>
      <c r="M581" s="68">
        <v>0</v>
      </c>
      <c r="N581" s="69">
        <v>0</v>
      </c>
      <c r="O581" s="68">
        <v>0</v>
      </c>
      <c r="P581" s="69">
        <v>0</v>
      </c>
      <c r="Q581" s="68">
        <v>0</v>
      </c>
      <c r="R581" s="69">
        <v>0</v>
      </c>
      <c r="S581" s="68">
        <v>0</v>
      </c>
      <c r="T581" s="69">
        <v>0</v>
      </c>
      <c r="U581" s="68">
        <v>0</v>
      </c>
      <c r="V581" s="69">
        <v>0</v>
      </c>
      <c r="W581" s="68">
        <v>0</v>
      </c>
      <c r="X581" s="69">
        <v>0</v>
      </c>
      <c r="Y581" s="68">
        <v>0</v>
      </c>
      <c r="Z581" s="69">
        <v>0</v>
      </c>
      <c r="AA581" s="68">
        <v>0</v>
      </c>
      <c r="AB581" s="69">
        <v>0</v>
      </c>
      <c r="AC581" s="54"/>
      <c r="AD581" s="55">
        <f t="shared" si="12"/>
        <v>0</v>
      </c>
      <c r="AE581" s="54"/>
    </row>
    <row r="582" spans="2:31" x14ac:dyDescent="0.3">
      <c r="B582" s="4" t="s">
        <v>140</v>
      </c>
      <c r="C582" s="14"/>
      <c r="D582" s="14"/>
      <c r="E582" s="68">
        <v>0</v>
      </c>
      <c r="F582" s="69">
        <v>0</v>
      </c>
      <c r="G582" s="68">
        <v>0</v>
      </c>
      <c r="H582" s="69">
        <v>0</v>
      </c>
      <c r="I582" s="68">
        <v>0</v>
      </c>
      <c r="J582" s="69">
        <v>0</v>
      </c>
      <c r="K582" s="68">
        <v>0</v>
      </c>
      <c r="L582" s="69">
        <v>0</v>
      </c>
      <c r="M582" s="68">
        <v>0</v>
      </c>
      <c r="N582" s="69">
        <v>0</v>
      </c>
      <c r="O582" s="68">
        <v>0</v>
      </c>
      <c r="P582" s="69">
        <v>0</v>
      </c>
      <c r="Q582" s="68">
        <v>0</v>
      </c>
      <c r="R582" s="69">
        <v>0</v>
      </c>
      <c r="S582" s="68">
        <v>0</v>
      </c>
      <c r="T582" s="69">
        <v>0</v>
      </c>
      <c r="U582" s="68">
        <v>0</v>
      </c>
      <c r="V582" s="69">
        <v>0</v>
      </c>
      <c r="W582" s="68">
        <v>0</v>
      </c>
      <c r="X582" s="69">
        <v>0</v>
      </c>
      <c r="Y582" s="68">
        <v>0</v>
      </c>
      <c r="Z582" s="69">
        <v>0</v>
      </c>
      <c r="AA582" s="68">
        <v>0</v>
      </c>
      <c r="AB582" s="69">
        <v>0</v>
      </c>
      <c r="AC582" s="54"/>
      <c r="AD582" s="55">
        <f t="shared" si="12"/>
        <v>0</v>
      </c>
      <c r="AE582" s="54"/>
    </row>
    <row r="583" spans="2:31" x14ac:dyDescent="0.3">
      <c r="B583" s="4" t="s">
        <v>128</v>
      </c>
      <c r="C583" s="14"/>
      <c r="D583" s="14"/>
      <c r="E583" s="68">
        <v>0</v>
      </c>
      <c r="F583" s="69">
        <v>0</v>
      </c>
      <c r="G583" s="68">
        <v>0</v>
      </c>
      <c r="H583" s="69">
        <v>0</v>
      </c>
      <c r="I583" s="68">
        <v>0</v>
      </c>
      <c r="J583" s="69">
        <v>0</v>
      </c>
      <c r="K583" s="68">
        <v>0</v>
      </c>
      <c r="L583" s="69">
        <v>0</v>
      </c>
      <c r="M583" s="68">
        <v>0</v>
      </c>
      <c r="N583" s="69">
        <v>0</v>
      </c>
      <c r="O583" s="68">
        <v>0</v>
      </c>
      <c r="P583" s="69">
        <v>0</v>
      </c>
      <c r="Q583" s="68">
        <v>0</v>
      </c>
      <c r="R583" s="69">
        <v>0</v>
      </c>
      <c r="S583" s="68">
        <v>0</v>
      </c>
      <c r="T583" s="69">
        <v>0</v>
      </c>
      <c r="U583" s="68">
        <v>0</v>
      </c>
      <c r="V583" s="69">
        <v>0</v>
      </c>
      <c r="W583" s="68">
        <v>0</v>
      </c>
      <c r="X583" s="69">
        <v>0</v>
      </c>
      <c r="Y583" s="68">
        <v>0</v>
      </c>
      <c r="Z583" s="69">
        <v>0</v>
      </c>
      <c r="AA583" s="68">
        <v>0</v>
      </c>
      <c r="AB583" s="69">
        <v>0</v>
      </c>
      <c r="AC583" s="54"/>
      <c r="AD583" s="55">
        <f t="shared" si="12"/>
        <v>0</v>
      </c>
      <c r="AE583" s="54"/>
    </row>
    <row r="584" spans="2:31" x14ac:dyDescent="0.3">
      <c r="B584" s="4" t="s">
        <v>129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4"/>
      <c r="AD584" s="55">
        <f t="shared" si="12"/>
        <v>0</v>
      </c>
      <c r="AE584" s="54"/>
    </row>
    <row r="585" spans="2:31" x14ac:dyDescent="0.3">
      <c r="B585" s="4" t="s">
        <v>196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207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208</v>
      </c>
      <c r="C587" s="14"/>
      <c r="D587" s="1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147</v>
      </c>
      <c r="C588" s="14"/>
      <c r="D588" s="1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220</v>
      </c>
      <c r="C589" s="14"/>
      <c r="D589" s="1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221</v>
      </c>
      <c r="C590" s="14"/>
      <c r="D590" s="1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144</v>
      </c>
      <c r="C591" s="14"/>
      <c r="D591" s="1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188</v>
      </c>
      <c r="C592" s="14"/>
      <c r="D592" s="1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0.13209958871205646</v>
      </c>
      <c r="O592" s="70">
        <v>7.4001030127207448E-2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12"/>
        <v>0.20610061883926389</v>
      </c>
      <c r="AE592" s="54"/>
    </row>
    <row r="593" spans="2:31" x14ac:dyDescent="0.3">
      <c r="B593" s="4" t="s">
        <v>189</v>
      </c>
      <c r="C593" s="14"/>
      <c r="D593" s="1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0.13209958871205646</v>
      </c>
      <c r="O593" s="70">
        <v>7.4001030127207448E-2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12"/>
        <v>0.20610061883926389</v>
      </c>
      <c r="AE593" s="54"/>
    </row>
    <row r="594" spans="2:31" x14ac:dyDescent="0.3">
      <c r="B594" s="4" t="s">
        <v>235</v>
      </c>
      <c r="C594" s="14"/>
      <c r="D594" s="1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244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148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149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150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151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</v>
      </c>
      <c r="M599" s="70">
        <v>0</v>
      </c>
      <c r="N599" s="71">
        <v>0</v>
      </c>
      <c r="O599" s="70">
        <v>0</v>
      </c>
      <c r="P599" s="71">
        <v>0</v>
      </c>
      <c r="Q599" s="70">
        <v>0</v>
      </c>
      <c r="R599" s="71">
        <v>0</v>
      </c>
      <c r="S599" s="70">
        <v>0</v>
      </c>
      <c r="T599" s="71">
        <v>0</v>
      </c>
      <c r="U599" s="70">
        <v>0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0</v>
      </c>
      <c r="AE599" s="54"/>
    </row>
    <row r="600" spans="2:31" x14ac:dyDescent="0.3">
      <c r="B600" s="4" t="s">
        <v>194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</v>
      </c>
      <c r="M600" s="70">
        <v>0</v>
      </c>
      <c r="N600" s="71">
        <v>0</v>
      </c>
      <c r="O600" s="70">
        <v>0</v>
      </c>
      <c r="P600" s="71">
        <v>0</v>
      </c>
      <c r="Q600" s="70">
        <v>0</v>
      </c>
      <c r="R600" s="71">
        <v>0</v>
      </c>
      <c r="S600" s="70">
        <v>0</v>
      </c>
      <c r="T600" s="71">
        <v>0</v>
      </c>
      <c r="U600" s="70">
        <v>0</v>
      </c>
      <c r="V600" s="71">
        <v>0</v>
      </c>
      <c r="W600" s="70">
        <v>0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195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</v>
      </c>
      <c r="M601" s="70">
        <v>0</v>
      </c>
      <c r="N601" s="71">
        <v>0</v>
      </c>
      <c r="O601" s="70">
        <v>0</v>
      </c>
      <c r="P601" s="71">
        <v>0</v>
      </c>
      <c r="Q601" s="70">
        <v>0</v>
      </c>
      <c r="R601" s="71">
        <v>0</v>
      </c>
      <c r="S601" s="70">
        <v>0</v>
      </c>
      <c r="T601" s="71">
        <v>0</v>
      </c>
      <c r="U601" s="70">
        <v>0</v>
      </c>
      <c r="V601" s="71">
        <v>0</v>
      </c>
      <c r="W601" s="70">
        <v>0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179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180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251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152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153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154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141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222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240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223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284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236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237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249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214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215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216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250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238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181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182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200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201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202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1.5749876101811673E-2</v>
      </c>
      <c r="O625" s="70">
        <v>8.8004847367604278E-3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2.4550360838572101E-2</v>
      </c>
      <c r="AE625" s="54"/>
    </row>
    <row r="626" spans="2:31" x14ac:dyDescent="0.3">
      <c r="B626" s="4" t="s">
        <v>203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1.5749876101811673E-2</v>
      </c>
      <c r="O626" s="70">
        <v>8.8004847367604278E-3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2.4550360838572101E-2</v>
      </c>
      <c r="AE626" s="54"/>
    </row>
    <row r="627" spans="2:31" x14ac:dyDescent="0.3">
      <c r="B627" s="4" t="s">
        <v>130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3.8671454482610778E-3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3.8671454482610778E-3</v>
      </c>
      <c r="AE627" s="54"/>
    </row>
    <row r="628" spans="2:31" x14ac:dyDescent="0.3">
      <c r="B628" s="4" t="s">
        <v>131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3.8671454482610778E-3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3.8671454482610778E-3</v>
      </c>
      <c r="AE628" s="54"/>
    </row>
    <row r="629" spans="2:31" x14ac:dyDescent="0.3">
      <c r="B629" s="4" t="s">
        <v>219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285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286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198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199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0</v>
      </c>
      <c r="N633" s="71">
        <v>0</v>
      </c>
      <c r="O633" s="70">
        <v>0</v>
      </c>
      <c r="P633" s="71">
        <v>0</v>
      </c>
      <c r="Q633" s="70">
        <v>0</v>
      </c>
      <c r="R633" s="71">
        <v>0</v>
      </c>
      <c r="S633" s="70">
        <v>0</v>
      </c>
      <c r="T633" s="71">
        <v>0</v>
      </c>
      <c r="U633" s="70">
        <v>0</v>
      </c>
      <c r="V633" s="71">
        <v>0</v>
      </c>
      <c r="W633" s="70">
        <v>0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155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0</v>
      </c>
      <c r="N634" s="71">
        <v>0</v>
      </c>
      <c r="O634" s="70">
        <v>0</v>
      </c>
      <c r="P634" s="71">
        <v>0</v>
      </c>
      <c r="Q634" s="70">
        <v>0</v>
      </c>
      <c r="R634" s="71">
        <v>0</v>
      </c>
      <c r="S634" s="70">
        <v>0</v>
      </c>
      <c r="T634" s="71">
        <v>0</v>
      </c>
      <c r="U634" s="70">
        <v>0</v>
      </c>
      <c r="V634" s="71">
        <v>0</v>
      </c>
      <c r="W634" s="70">
        <v>0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231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</v>
      </c>
      <c r="W635" s="70">
        <v>0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232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</v>
      </c>
      <c r="W636" s="70">
        <v>0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233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</v>
      </c>
      <c r="M637" s="70">
        <v>0</v>
      </c>
      <c r="N637" s="71">
        <v>0.92471485932668063</v>
      </c>
      <c r="O637" s="70">
        <v>7.3080364863077812E-2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0.99779522418975841</v>
      </c>
      <c r="AE637" s="54"/>
    </row>
    <row r="638" spans="2:31" x14ac:dyDescent="0.3">
      <c r="B638" s="4" t="s">
        <v>234</v>
      </c>
      <c r="C638" s="4"/>
      <c r="D638" s="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0.92471485932668063</v>
      </c>
      <c r="O638" s="70">
        <v>7.3080364863077812E-2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0.99779522418975841</v>
      </c>
      <c r="AE638" s="54"/>
    </row>
    <row r="639" spans="2:31" x14ac:dyDescent="0.3">
      <c r="B639" s="4" t="s">
        <v>288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289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156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192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193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184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8.6770375569661436E-3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8.6770375569661436E-3</v>
      </c>
      <c r="AE644" s="54"/>
    </row>
    <row r="645" spans="2:31" x14ac:dyDescent="0.3">
      <c r="B645" s="4" t="s">
        <v>185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8.6770375569661436E-3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8.6770375569661436E-3</v>
      </c>
      <c r="AE645" s="54"/>
    </row>
    <row r="646" spans="2:31" x14ac:dyDescent="0.3">
      <c r="B646" s="4" t="s">
        <v>287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142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143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241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160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ref="AD650:AD711" si="13">SUM(E650:AB650)</f>
        <v>0</v>
      </c>
      <c r="AE650" s="54"/>
    </row>
    <row r="651" spans="2:31" x14ac:dyDescent="0.3">
      <c r="B651" s="4" t="s">
        <v>161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3"/>
        <v>0</v>
      </c>
      <c r="AE651" s="54"/>
    </row>
    <row r="652" spans="2:31" x14ac:dyDescent="0.3">
      <c r="B652" s="4" t="s">
        <v>157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3"/>
        <v>0</v>
      </c>
      <c r="AE652" s="54"/>
    </row>
    <row r="653" spans="2:31" x14ac:dyDescent="0.3">
      <c r="B653" s="4" t="s">
        <v>158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3"/>
        <v>0</v>
      </c>
      <c r="AE653" s="54"/>
    </row>
    <row r="654" spans="2:31" x14ac:dyDescent="0.3">
      <c r="B654" s="4" t="s">
        <v>159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3"/>
        <v>0</v>
      </c>
      <c r="AE654" s="54"/>
    </row>
    <row r="655" spans="2:31" x14ac:dyDescent="0.3">
      <c r="B655" s="4" t="s">
        <v>132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3"/>
        <v>0</v>
      </c>
      <c r="AE655" s="54"/>
    </row>
    <row r="656" spans="2:31" x14ac:dyDescent="0.3">
      <c r="B656" s="4" t="s">
        <v>133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3"/>
        <v>0</v>
      </c>
      <c r="AE656" s="54"/>
    </row>
    <row r="657" spans="2:31" x14ac:dyDescent="0.3">
      <c r="B657" s="4" t="s">
        <v>134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3"/>
        <v>0</v>
      </c>
      <c r="AE657" s="54"/>
    </row>
    <row r="658" spans="2:31" x14ac:dyDescent="0.3">
      <c r="B658" s="4" t="s">
        <v>190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3"/>
        <v>0</v>
      </c>
      <c r="AE658" s="54"/>
    </row>
    <row r="659" spans="2:31" x14ac:dyDescent="0.3">
      <c r="B659" s="4" t="s">
        <v>191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3"/>
        <v>0</v>
      </c>
      <c r="AE659" s="54"/>
    </row>
    <row r="660" spans="2:31" x14ac:dyDescent="0.3">
      <c r="B660" s="4" t="s">
        <v>175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13"/>
        <v>0</v>
      </c>
      <c r="AE660" s="54"/>
    </row>
    <row r="661" spans="2:31" x14ac:dyDescent="0.3">
      <c r="B661" s="4" t="s">
        <v>176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183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224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225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226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174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242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227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0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0</v>
      </c>
      <c r="T668" s="71">
        <v>0</v>
      </c>
      <c r="U668" s="70">
        <v>0</v>
      </c>
      <c r="V668" s="71">
        <v>0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228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0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0</v>
      </c>
      <c r="T669" s="71">
        <v>0</v>
      </c>
      <c r="U669" s="70">
        <v>0</v>
      </c>
      <c r="V669" s="71">
        <v>0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290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177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178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162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163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164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165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166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186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1.1471980810165405E-2</v>
      </c>
      <c r="O678" s="70">
        <v>6.6295564174652108E-3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1.8101537227630617E-2</v>
      </c>
      <c r="AE678" s="54"/>
    </row>
    <row r="679" spans="2:31" x14ac:dyDescent="0.3">
      <c r="B679" s="4" t="s">
        <v>187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1.1471980810165405E-2</v>
      </c>
      <c r="O679" s="70">
        <v>6.6295564174652108E-3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1.8101537227630617E-2</v>
      </c>
      <c r="AE679" s="54"/>
    </row>
    <row r="680" spans="2:31" x14ac:dyDescent="0.3">
      <c r="B680" s="4" t="s">
        <v>145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146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167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168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169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204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205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206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135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136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137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261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262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197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209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210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211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212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229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230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213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263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264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217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1.0609055843252297</v>
      </c>
      <c r="O703" s="70">
        <v>0.30833487589593056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1.3692404602211603</v>
      </c>
      <c r="AE703" s="54"/>
    </row>
    <row r="704" spans="2:31" x14ac:dyDescent="0.3">
      <c r="B704" s="4" t="s">
        <v>218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1.0609055843252297</v>
      </c>
      <c r="O704" s="70">
        <v>0.30833487589593056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1.3692404602211603</v>
      </c>
      <c r="AE704" s="54"/>
    </row>
    <row r="705" spans="2:31" x14ac:dyDescent="0.3">
      <c r="B705" s="4" t="s">
        <v>243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0.72381027380625396</v>
      </c>
      <c r="O705" s="70">
        <v>0.39748135699166182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1.1212916307979157</v>
      </c>
      <c r="AE705" s="54"/>
    </row>
    <row r="706" spans="2:31" x14ac:dyDescent="0.3">
      <c r="B706" s="4" t="s">
        <v>265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170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171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172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173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138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12" t="s">
        <v>2</v>
      </c>
      <c r="C712" s="12"/>
      <c r="D712" s="12"/>
      <c r="E712" s="13">
        <f t="shared" ref="E712:AB712" si="14">SUM(E576:E711)</f>
        <v>0</v>
      </c>
      <c r="F712" s="13">
        <f t="shared" si="14"/>
        <v>0</v>
      </c>
      <c r="G712" s="13">
        <f t="shared" si="14"/>
        <v>0</v>
      </c>
      <c r="H712" s="13">
        <f t="shared" si="14"/>
        <v>0</v>
      </c>
      <c r="I712" s="13">
        <f t="shared" si="14"/>
        <v>0</v>
      </c>
      <c r="J712" s="13">
        <f t="shared" si="14"/>
        <v>0</v>
      </c>
      <c r="K712" s="13">
        <f t="shared" si="14"/>
        <v>0</v>
      </c>
      <c r="L712" s="13">
        <f t="shared" si="14"/>
        <v>0</v>
      </c>
      <c r="M712" s="13">
        <f t="shared" si="14"/>
        <v>0</v>
      </c>
      <c r="N712" s="13">
        <f t="shared" si="14"/>
        <v>5.031048127472074</v>
      </c>
      <c r="O712" s="13">
        <f t="shared" si="14"/>
        <v>1.3469082719690668</v>
      </c>
      <c r="P712" s="13">
        <f t="shared" si="14"/>
        <v>0</v>
      </c>
      <c r="Q712" s="13">
        <f t="shared" si="14"/>
        <v>0</v>
      </c>
      <c r="R712" s="13">
        <f t="shared" si="14"/>
        <v>0</v>
      </c>
      <c r="S712" s="13">
        <f t="shared" si="14"/>
        <v>0</v>
      </c>
      <c r="T712" s="13">
        <f t="shared" si="14"/>
        <v>0</v>
      </c>
      <c r="U712" s="13">
        <f t="shared" si="14"/>
        <v>0</v>
      </c>
      <c r="V712" s="13">
        <f t="shared" si="14"/>
        <v>0</v>
      </c>
      <c r="W712" s="13">
        <f t="shared" si="14"/>
        <v>0</v>
      </c>
      <c r="X712" s="13">
        <f t="shared" si="14"/>
        <v>0</v>
      </c>
      <c r="Y712" s="13">
        <f t="shared" si="14"/>
        <v>0</v>
      </c>
      <c r="Z712" s="13">
        <f t="shared" si="14"/>
        <v>0</v>
      </c>
      <c r="AA712" s="13">
        <f t="shared" si="14"/>
        <v>0</v>
      </c>
      <c r="AB712" s="13">
        <f t="shared" si="14"/>
        <v>0</v>
      </c>
      <c r="AC712" s="116">
        <f>SUM(AC576:AE711)</f>
        <v>6.3779563994411399</v>
      </c>
      <c r="AD712" s="116"/>
      <c r="AE712" s="116"/>
    </row>
    <row r="713" spans="2:31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2:31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2:31" x14ac:dyDescent="0.3">
      <c r="B715" s="8">
        <f>+B573+1</f>
        <v>45753</v>
      </c>
    </row>
    <row r="716" spans="2:31" x14ac:dyDescent="0.3">
      <c r="B716" s="8"/>
    </row>
    <row r="717" spans="2:31" x14ac:dyDescent="0.3">
      <c r="B717" s="9" t="s">
        <v>81</v>
      </c>
      <c r="C717" s="10"/>
      <c r="D717" s="10"/>
      <c r="E717" s="11">
        <v>1</v>
      </c>
      <c r="F717" s="11">
        <v>2</v>
      </c>
      <c r="G717" s="11">
        <v>3</v>
      </c>
      <c r="H717" s="11">
        <v>4</v>
      </c>
      <c r="I717" s="11">
        <v>5</v>
      </c>
      <c r="J717" s="11">
        <v>6</v>
      </c>
      <c r="K717" s="11">
        <v>7</v>
      </c>
      <c r="L717" s="11">
        <v>8</v>
      </c>
      <c r="M717" s="11">
        <v>9</v>
      </c>
      <c r="N717" s="11">
        <v>10</v>
      </c>
      <c r="O717" s="11">
        <v>11</v>
      </c>
      <c r="P717" s="11">
        <v>12</v>
      </c>
      <c r="Q717" s="11">
        <v>13</v>
      </c>
      <c r="R717" s="11">
        <v>14</v>
      </c>
      <c r="S717" s="11">
        <v>15</v>
      </c>
      <c r="T717" s="11">
        <v>16</v>
      </c>
      <c r="U717" s="11">
        <v>17</v>
      </c>
      <c r="V717" s="11">
        <v>18</v>
      </c>
      <c r="W717" s="11">
        <v>19</v>
      </c>
      <c r="X717" s="11">
        <v>20</v>
      </c>
      <c r="Y717" s="11">
        <v>21</v>
      </c>
      <c r="Z717" s="11">
        <v>22</v>
      </c>
      <c r="AA717" s="11">
        <v>23</v>
      </c>
      <c r="AB717" s="11">
        <v>24</v>
      </c>
      <c r="AC717" s="99" t="s">
        <v>2</v>
      </c>
      <c r="AD717" s="99"/>
      <c r="AE717" s="99"/>
    </row>
    <row r="718" spans="2:31" x14ac:dyDescent="0.3">
      <c r="B718" s="4" t="s">
        <v>245</v>
      </c>
      <c r="C718" s="14"/>
      <c r="D718" s="14"/>
      <c r="E718" s="68">
        <v>0</v>
      </c>
      <c r="F718" s="69">
        <v>0</v>
      </c>
      <c r="G718" s="68">
        <v>0</v>
      </c>
      <c r="H718" s="69">
        <v>0</v>
      </c>
      <c r="I718" s="68">
        <v>0</v>
      </c>
      <c r="J718" s="69">
        <v>0</v>
      </c>
      <c r="K718" s="68">
        <v>0</v>
      </c>
      <c r="L718" s="69">
        <v>0</v>
      </c>
      <c r="M718" s="68">
        <v>0</v>
      </c>
      <c r="N718" s="69">
        <v>0</v>
      </c>
      <c r="O718" s="68">
        <v>0</v>
      </c>
      <c r="P718" s="69">
        <v>0</v>
      </c>
      <c r="Q718" s="68">
        <v>0</v>
      </c>
      <c r="R718" s="69">
        <v>0</v>
      </c>
      <c r="S718" s="68">
        <v>0</v>
      </c>
      <c r="T718" s="69">
        <v>0.6326618580500285</v>
      </c>
      <c r="U718" s="68">
        <v>1.5633051997820535</v>
      </c>
      <c r="V718" s="69">
        <v>1.3667580843959621</v>
      </c>
      <c r="W718" s="68">
        <v>0</v>
      </c>
      <c r="X718" s="69">
        <v>0</v>
      </c>
      <c r="Y718" s="68">
        <v>0</v>
      </c>
      <c r="Z718" s="69">
        <v>0</v>
      </c>
      <c r="AA718" s="68">
        <v>0</v>
      </c>
      <c r="AB718" s="69">
        <v>0</v>
      </c>
      <c r="AC718" s="56"/>
      <c r="AD718" s="55">
        <f t="shared" ref="AD718:AD791" si="15">SUM(E718:AB718)</f>
        <v>3.5627251422280439</v>
      </c>
      <c r="AE718" s="56"/>
    </row>
    <row r="719" spans="2:31" x14ac:dyDescent="0.3">
      <c r="B719" s="4" t="s">
        <v>246</v>
      </c>
      <c r="C719" s="14"/>
      <c r="D719" s="1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0.6326618580500285</v>
      </c>
      <c r="U719" s="70">
        <v>1.5633051997820535</v>
      </c>
      <c r="V719" s="71">
        <v>1.3667580843959621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5"/>
        <v>3.5627251422280439</v>
      </c>
      <c r="AE719" s="54"/>
    </row>
    <row r="720" spans="2:31" x14ac:dyDescent="0.3">
      <c r="B720" s="4" t="s">
        <v>247</v>
      </c>
      <c r="C720" s="14"/>
      <c r="D720" s="1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0.6326618580500285</v>
      </c>
      <c r="U720" s="70">
        <v>1.5633051997820535</v>
      </c>
      <c r="V720" s="71">
        <v>1.3667580843959621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5"/>
        <v>3.5627251422280439</v>
      </c>
      <c r="AE720" s="54"/>
    </row>
    <row r="721" spans="2:31" x14ac:dyDescent="0.3">
      <c r="B721" s="4" t="s">
        <v>248</v>
      </c>
      <c r="C721" s="14"/>
      <c r="D721" s="1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0.6326618580500285</v>
      </c>
      <c r="U721" s="70">
        <v>1.5633051997820535</v>
      </c>
      <c r="V721" s="71">
        <v>1.3667580843959621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5"/>
        <v>3.5627251422280439</v>
      </c>
      <c r="AE721" s="54"/>
    </row>
    <row r="722" spans="2:31" x14ac:dyDescent="0.3">
      <c r="B722" s="4" t="s">
        <v>239</v>
      </c>
      <c r="C722" s="14"/>
      <c r="D722" s="1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15"/>
        <v>0</v>
      </c>
      <c r="AE722" s="54"/>
    </row>
    <row r="723" spans="2:31" x14ac:dyDescent="0.3">
      <c r="B723" s="4" t="s">
        <v>139</v>
      </c>
      <c r="C723" s="14"/>
      <c r="D723" s="1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15"/>
        <v>0</v>
      </c>
      <c r="AE723" s="54"/>
    </row>
    <row r="724" spans="2:31" x14ac:dyDescent="0.3">
      <c r="B724" s="4" t="s">
        <v>140</v>
      </c>
      <c r="C724" s="14"/>
      <c r="D724" s="1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15"/>
        <v>0</v>
      </c>
      <c r="AE724" s="54"/>
    </row>
    <row r="725" spans="2:31" x14ac:dyDescent="0.3">
      <c r="B725" s="4" t="s">
        <v>128</v>
      </c>
      <c r="C725" s="14"/>
      <c r="D725" s="1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15"/>
        <v>0</v>
      </c>
      <c r="AE725" s="54"/>
    </row>
    <row r="726" spans="2:31" x14ac:dyDescent="0.3">
      <c r="B726" s="4" t="s">
        <v>129</v>
      </c>
      <c r="C726" s="14"/>
      <c r="D726" s="1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15"/>
        <v>0</v>
      </c>
      <c r="AE726" s="54"/>
    </row>
    <row r="727" spans="2:31" x14ac:dyDescent="0.3">
      <c r="B727" s="4" t="s">
        <v>196</v>
      </c>
      <c r="C727" s="14"/>
      <c r="D727" s="1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15"/>
        <v>0</v>
      </c>
      <c r="AE727" s="54"/>
    </row>
    <row r="728" spans="2:31" x14ac:dyDescent="0.3">
      <c r="B728" s="4" t="s">
        <v>207</v>
      </c>
      <c r="C728" s="14"/>
      <c r="D728" s="1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15"/>
        <v>0</v>
      </c>
      <c r="AE728" s="54"/>
    </row>
    <row r="729" spans="2:31" x14ac:dyDescent="0.3">
      <c r="B729" s="4" t="s">
        <v>208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0</v>
      </c>
      <c r="AE729" s="54"/>
    </row>
    <row r="730" spans="2:31" x14ac:dyDescent="0.3">
      <c r="B730" s="4" t="s">
        <v>147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0</v>
      </c>
      <c r="AE730" s="54"/>
    </row>
    <row r="731" spans="2:31" x14ac:dyDescent="0.3">
      <c r="B731" s="4" t="s">
        <v>220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1.2223404692068786E-2</v>
      </c>
      <c r="M731" s="70">
        <v>3.2665511081931622E-2</v>
      </c>
      <c r="N731" s="71">
        <v>3.3790863166568319E-2</v>
      </c>
      <c r="O731" s="70">
        <v>3.4916215499557687E-2</v>
      </c>
      <c r="P731" s="71">
        <v>3.6039957017022006E-2</v>
      </c>
      <c r="Q731" s="70">
        <v>3.7070386966385087E-2</v>
      </c>
      <c r="R731" s="71">
        <v>3.804652527999642E-2</v>
      </c>
      <c r="S731" s="70">
        <v>3.9022664338665844E-2</v>
      </c>
      <c r="T731" s="71">
        <v>3.9998803148982555E-2</v>
      </c>
      <c r="U731" s="70">
        <v>4.0974941710946601E-2</v>
      </c>
      <c r="V731" s="71">
        <v>3.7006489412599715E-2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0.38175576231472469</v>
      </c>
      <c r="AE731" s="54"/>
    </row>
    <row r="732" spans="2:31" x14ac:dyDescent="0.3">
      <c r="B732" s="4" t="s">
        <v>221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1.2223404692068786E-2</v>
      </c>
      <c r="M732" s="70">
        <v>3.2665511081931622E-2</v>
      </c>
      <c r="N732" s="71">
        <v>3.3790863166568319E-2</v>
      </c>
      <c r="O732" s="70">
        <v>3.4916215499557687E-2</v>
      </c>
      <c r="P732" s="71">
        <v>3.6039957017022006E-2</v>
      </c>
      <c r="Q732" s="70">
        <v>3.7070386966385087E-2</v>
      </c>
      <c r="R732" s="71">
        <v>3.804652527999642E-2</v>
      </c>
      <c r="S732" s="70">
        <v>3.9022664338665844E-2</v>
      </c>
      <c r="T732" s="71">
        <v>3.9998803148982555E-2</v>
      </c>
      <c r="U732" s="70">
        <v>4.0974941710946601E-2</v>
      </c>
      <c r="V732" s="71">
        <v>3.7006489412599715E-2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0.38175576231472469</v>
      </c>
      <c r="AE732" s="54"/>
    </row>
    <row r="733" spans="2:31" x14ac:dyDescent="0.3">
      <c r="B733" s="4" t="s">
        <v>144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188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0.33457549214363103</v>
      </c>
      <c r="M734" s="70">
        <v>1.3225537598133088</v>
      </c>
      <c r="N734" s="71">
        <v>1.1783761665845911</v>
      </c>
      <c r="O734" s="70">
        <v>2.9772675833228277</v>
      </c>
      <c r="P734" s="71">
        <v>2.931108696013689</v>
      </c>
      <c r="Q734" s="70">
        <v>3.1181017596274616</v>
      </c>
      <c r="R734" s="71">
        <v>1.5294258841846993</v>
      </c>
      <c r="S734" s="70">
        <v>1.4559596087162692</v>
      </c>
      <c r="T734" s="71">
        <v>1.4225150787582004</v>
      </c>
      <c r="U734" s="70">
        <v>0.37545216083526617</v>
      </c>
      <c r="V734" s="71">
        <v>0.19501104354858403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16.840347233548524</v>
      </c>
      <c r="AE734" s="54"/>
    </row>
    <row r="735" spans="2:31" x14ac:dyDescent="0.3">
      <c r="B735" s="4" t="s">
        <v>189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0.33457549214363103</v>
      </c>
      <c r="M735" s="70">
        <v>1.3225537598133088</v>
      </c>
      <c r="N735" s="71">
        <v>1.1783761665845911</v>
      </c>
      <c r="O735" s="70">
        <v>2.9772675833228277</v>
      </c>
      <c r="P735" s="71">
        <v>2.931108696013689</v>
      </c>
      <c r="Q735" s="70">
        <v>3.1181017596274616</v>
      </c>
      <c r="R735" s="71">
        <v>1.5294258841846993</v>
      </c>
      <c r="S735" s="70">
        <v>1.4559596087162692</v>
      </c>
      <c r="T735" s="71">
        <v>1.4225150787582004</v>
      </c>
      <c r="U735" s="70">
        <v>0.37545216083526617</v>
      </c>
      <c r="V735" s="71">
        <v>0.19501104354858403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16.840347233548524</v>
      </c>
      <c r="AE735" s="54"/>
    </row>
    <row r="736" spans="2:31" x14ac:dyDescent="0.3">
      <c r="B736" s="4" t="s">
        <v>235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0.11103101709688702</v>
      </c>
      <c r="M736" s="70">
        <v>0.29072117077798937</v>
      </c>
      <c r="N736" s="71">
        <v>0.30590069758386701</v>
      </c>
      <c r="O736" s="70">
        <v>0.33367260364186069</v>
      </c>
      <c r="P736" s="71">
        <v>0.36144450572621128</v>
      </c>
      <c r="Q736" s="70">
        <v>0.38751259059841614</v>
      </c>
      <c r="R736" s="71">
        <v>0.41698830989491248</v>
      </c>
      <c r="S736" s="70">
        <v>0.44381539888671345</v>
      </c>
      <c r="T736" s="71">
        <v>0.43779601323099238</v>
      </c>
      <c r="U736" s="70">
        <v>0.41554793583841421</v>
      </c>
      <c r="V736" s="71">
        <v>0.34856126877616495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3.8529915120524283</v>
      </c>
      <c r="AE736" s="54"/>
    </row>
    <row r="737" spans="2:31" x14ac:dyDescent="0.3">
      <c r="B737" s="4" t="s">
        <v>244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4.5349711082562104E-2</v>
      </c>
      <c r="M737" s="70">
        <v>0.11880017731202931</v>
      </c>
      <c r="N737" s="71">
        <v>0.11981017901115905</v>
      </c>
      <c r="O737" s="70">
        <v>0.1208201787234673</v>
      </c>
      <c r="P737" s="71">
        <v>0.12183018042259705</v>
      </c>
      <c r="Q737" s="70">
        <v>0.12213197671372197</v>
      </c>
      <c r="R737" s="71">
        <v>0.12385018183403503</v>
      </c>
      <c r="S737" s="70">
        <v>0.12486018154634326</v>
      </c>
      <c r="T737" s="71">
        <v>0.125870183245473</v>
      </c>
      <c r="U737" s="70">
        <v>0.12688018295778125</v>
      </c>
      <c r="V737" s="71">
        <v>0.11262766566897506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1.2628307985181444</v>
      </c>
      <c r="AE737" s="54"/>
    </row>
    <row r="738" spans="2:31" x14ac:dyDescent="0.3">
      <c r="B738" s="4" t="s">
        <v>148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149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150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151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0</v>
      </c>
      <c r="N741" s="71">
        <v>0</v>
      </c>
      <c r="O741" s="70">
        <v>0</v>
      </c>
      <c r="P741" s="71">
        <v>0</v>
      </c>
      <c r="Q741" s="70">
        <v>0</v>
      </c>
      <c r="R741" s="71">
        <v>0</v>
      </c>
      <c r="S741" s="70">
        <v>0</v>
      </c>
      <c r="T741" s="71">
        <v>0</v>
      </c>
      <c r="U741" s="70">
        <v>0</v>
      </c>
      <c r="V741" s="71">
        <v>0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194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0</v>
      </c>
      <c r="N742" s="71">
        <v>0</v>
      </c>
      <c r="O742" s="70">
        <v>0</v>
      </c>
      <c r="P742" s="71">
        <v>0</v>
      </c>
      <c r="Q742" s="70">
        <v>0</v>
      </c>
      <c r="R742" s="71">
        <v>0</v>
      </c>
      <c r="S742" s="70">
        <v>0</v>
      </c>
      <c r="T742" s="71">
        <v>0</v>
      </c>
      <c r="U742" s="70">
        <v>0</v>
      </c>
      <c r="V742" s="71">
        <v>0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195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0</v>
      </c>
      <c r="M743" s="70">
        <v>0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179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180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251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152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153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154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141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222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240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223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4.6518543561299704E-2</v>
      </c>
      <c r="M753" s="70">
        <v>0.13117328484853127</v>
      </c>
      <c r="N753" s="71">
        <v>0.15099830627441421</v>
      </c>
      <c r="O753" s="70">
        <v>0.14765130996704118</v>
      </c>
      <c r="P753" s="71">
        <v>0.16691912810007747</v>
      </c>
      <c r="Q753" s="70">
        <v>0.17566999594370544</v>
      </c>
      <c r="R753" s="71">
        <v>0.18442087173461932</v>
      </c>
      <c r="S753" s="70">
        <v>0.19317174752553321</v>
      </c>
      <c r="T753" s="71">
        <v>0.20192262331644711</v>
      </c>
      <c r="U753" s="70">
        <v>0.21067349910736102</v>
      </c>
      <c r="V753" s="71">
        <v>0.19337394396464047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1.8024932543436705</v>
      </c>
      <c r="AE753" s="54"/>
    </row>
    <row r="754" spans="2:31" x14ac:dyDescent="0.3">
      <c r="B754" s="4" t="s">
        <v>284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236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237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249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214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215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216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250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238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181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182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200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201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202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9.4683460394541091E-3</v>
      </c>
      <c r="M767" s="70">
        <v>2.4530763427416391E-2</v>
      </c>
      <c r="N767" s="71">
        <v>2.4593258897463395E-2</v>
      </c>
      <c r="O767" s="70">
        <v>2.4655753374099639E-2</v>
      </c>
      <c r="P767" s="71">
        <v>2.4718249837557393E-2</v>
      </c>
      <c r="Q767" s="70">
        <v>2.4780745307604383E-2</v>
      </c>
      <c r="R767" s="71">
        <v>2.4843240777651383E-2</v>
      </c>
      <c r="S767" s="70">
        <v>2.4905735254287634E-2</v>
      </c>
      <c r="T767" s="71">
        <v>2.4968231717745367E-2</v>
      </c>
      <c r="U767" s="70">
        <v>2.5245830416679296E-2</v>
      </c>
      <c r="V767" s="71">
        <v>2.2402282754580102E-2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0.25511243780453907</v>
      </c>
      <c r="AE767" s="54"/>
    </row>
    <row r="768" spans="2:31" x14ac:dyDescent="0.3">
      <c r="B768" s="4" t="s">
        <v>203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9.4683460394541091E-3</v>
      </c>
      <c r="M768" s="70">
        <v>2.4530763427416391E-2</v>
      </c>
      <c r="N768" s="71">
        <v>2.4593258897463395E-2</v>
      </c>
      <c r="O768" s="70">
        <v>2.4655753374099639E-2</v>
      </c>
      <c r="P768" s="71">
        <v>2.4718249837557393E-2</v>
      </c>
      <c r="Q768" s="70">
        <v>2.4780745307604383E-2</v>
      </c>
      <c r="R768" s="71">
        <v>2.4843240777651383E-2</v>
      </c>
      <c r="S768" s="70">
        <v>2.4905735254287634E-2</v>
      </c>
      <c r="T768" s="71">
        <v>2.4968231717745367E-2</v>
      </c>
      <c r="U768" s="70">
        <v>2.5245830416679296E-2</v>
      </c>
      <c r="V768" s="71">
        <v>2.2402282754580102E-2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0.25511243780453907</v>
      </c>
      <c r="AE768" s="54"/>
    </row>
    <row r="769" spans="2:31" x14ac:dyDescent="0.3">
      <c r="B769" s="4" t="s">
        <v>130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0.41978315550751211</v>
      </c>
      <c r="M769" s="70">
        <v>0.59619978088802883</v>
      </c>
      <c r="N769" s="71">
        <v>0.49137003087997588</v>
      </c>
      <c r="O769" s="70">
        <v>0.92953797737757538</v>
      </c>
      <c r="P769" s="71">
        <v>0.94922913074493587</v>
      </c>
      <c r="Q769" s="70">
        <v>0.96892029205958219</v>
      </c>
      <c r="R769" s="71">
        <v>1.1694315926233945</v>
      </c>
      <c r="S769" s="70">
        <v>1.3668828165531175</v>
      </c>
      <c r="T769" s="71">
        <v>0.42312836607297433</v>
      </c>
      <c r="U769" s="70">
        <v>0.54604584534963141</v>
      </c>
      <c r="V769" s="71">
        <v>0.89860924000210374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8.7591382280588324</v>
      </c>
      <c r="AE769" s="54"/>
    </row>
    <row r="770" spans="2:31" x14ac:dyDescent="0.3">
      <c r="B770" s="4" t="s">
        <v>131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0.41978315550751211</v>
      </c>
      <c r="M770" s="70">
        <v>0.59619978088802883</v>
      </c>
      <c r="N770" s="71">
        <v>0.49137003087997588</v>
      </c>
      <c r="O770" s="70">
        <v>0.92953797737757538</v>
      </c>
      <c r="P770" s="71">
        <v>0.94922913074493587</v>
      </c>
      <c r="Q770" s="70">
        <v>0.96892029205958219</v>
      </c>
      <c r="R770" s="71">
        <v>1.1694315926233945</v>
      </c>
      <c r="S770" s="70">
        <v>1.3668828165531175</v>
      </c>
      <c r="T770" s="71">
        <v>0.42312836607297433</v>
      </c>
      <c r="U770" s="70">
        <v>0.54604584534963141</v>
      </c>
      <c r="V770" s="71">
        <v>0.89860924000210374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8.7591382280588324</v>
      </c>
      <c r="AE770" s="54"/>
    </row>
    <row r="771" spans="2:31" x14ac:dyDescent="0.3">
      <c r="B771" s="4" t="s">
        <v>219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0.27015309333801268</v>
      </c>
      <c r="M771" s="70">
        <v>0.7778766234715776</v>
      </c>
      <c r="N771" s="71">
        <v>0.74541056156158414</v>
      </c>
      <c r="O771" s="70">
        <v>0.73897791493733667</v>
      </c>
      <c r="P771" s="71">
        <v>0.80805819829305026</v>
      </c>
      <c r="Q771" s="70">
        <v>0.83305909633636421</v>
      </c>
      <c r="R771" s="71">
        <v>0.85806000232696533</v>
      </c>
      <c r="S771" s="70">
        <v>0.88306090831756534</v>
      </c>
      <c r="T771" s="71">
        <v>0.90806180636088063</v>
      </c>
      <c r="U771" s="70">
        <v>0.93306271235148042</v>
      </c>
      <c r="V771" s="71">
        <v>0.84500129063924145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8.6007822079340599</v>
      </c>
      <c r="AE771" s="54"/>
    </row>
    <row r="772" spans="2:31" x14ac:dyDescent="0.3">
      <c r="B772" s="4" t="s">
        <v>285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286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198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199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155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231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0</v>
      </c>
      <c r="M777" s="70">
        <v>0</v>
      </c>
      <c r="N777" s="71">
        <v>0</v>
      </c>
      <c r="O777" s="70">
        <v>0</v>
      </c>
      <c r="P777" s="71">
        <v>0</v>
      </c>
      <c r="Q777" s="70">
        <v>0</v>
      </c>
      <c r="R777" s="71">
        <v>0</v>
      </c>
      <c r="S777" s="70">
        <v>0</v>
      </c>
      <c r="T777" s="71">
        <v>0</v>
      </c>
      <c r="U777" s="70">
        <v>0</v>
      </c>
      <c r="V777" s="71">
        <v>0</v>
      </c>
      <c r="W777" s="70">
        <v>0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232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0</v>
      </c>
      <c r="M778" s="70">
        <v>0</v>
      </c>
      <c r="N778" s="71">
        <v>0</v>
      </c>
      <c r="O778" s="70">
        <v>0</v>
      </c>
      <c r="P778" s="71">
        <v>0</v>
      </c>
      <c r="Q778" s="70">
        <v>0</v>
      </c>
      <c r="R778" s="71">
        <v>0</v>
      </c>
      <c r="S778" s="70">
        <v>0</v>
      </c>
      <c r="T778" s="71">
        <v>0</v>
      </c>
      <c r="U778" s="70">
        <v>0</v>
      </c>
      <c r="V778" s="71">
        <v>0</v>
      </c>
      <c r="W778" s="70">
        <v>0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233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0.14566833575566607</v>
      </c>
      <c r="M779" s="70">
        <v>0</v>
      </c>
      <c r="N779" s="71">
        <v>0</v>
      </c>
      <c r="O779" s="70">
        <v>0</v>
      </c>
      <c r="P779" s="71">
        <v>0</v>
      </c>
      <c r="Q779" s="70">
        <v>7.3636897769290952</v>
      </c>
      <c r="R779" s="71">
        <v>7.6142112913218929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15.123569404006656</v>
      </c>
      <c r="AE779" s="54"/>
    </row>
    <row r="780" spans="2:31" x14ac:dyDescent="0.3">
      <c r="B780" s="4" t="s">
        <v>234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0.14566833575566607</v>
      </c>
      <c r="M780" s="70">
        <v>0</v>
      </c>
      <c r="N780" s="71">
        <v>0</v>
      </c>
      <c r="O780" s="70">
        <v>0</v>
      </c>
      <c r="P780" s="71">
        <v>0</v>
      </c>
      <c r="Q780" s="70">
        <v>7.3636897769290952</v>
      </c>
      <c r="R780" s="71">
        <v>7.6142112913218929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15.123569404006656</v>
      </c>
      <c r="AE780" s="54"/>
    </row>
    <row r="781" spans="2:31" x14ac:dyDescent="0.3">
      <c r="B781" s="4" t="s">
        <v>288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289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156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192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193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184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1.3492608368396759</v>
      </c>
      <c r="N786" s="71">
        <v>0.2840893626213073</v>
      </c>
      <c r="O786" s="70">
        <v>3.8456424077351885E-2</v>
      </c>
      <c r="P786" s="71">
        <v>3.6459287007649735E-2</v>
      </c>
      <c r="Q786" s="70">
        <v>3.4462106227874746E-2</v>
      </c>
      <c r="R786" s="71">
        <v>0.11202340523401896</v>
      </c>
      <c r="S786" s="70">
        <v>0.39256413777669275</v>
      </c>
      <c r="T786" s="71">
        <v>1.3247672875722247</v>
      </c>
      <c r="U786" s="70">
        <v>1.7758704304695134</v>
      </c>
      <c r="V786" s="71">
        <v>1.5514375885327656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6.8993908663590746</v>
      </c>
      <c r="AE786" s="54"/>
    </row>
    <row r="787" spans="2:31" x14ac:dyDescent="0.3">
      <c r="B787" s="4" t="s">
        <v>185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1.3492608368396759</v>
      </c>
      <c r="N787" s="71">
        <v>0.2840893626213073</v>
      </c>
      <c r="O787" s="70">
        <v>3.8456424077351885E-2</v>
      </c>
      <c r="P787" s="71">
        <v>3.6459287007649735E-2</v>
      </c>
      <c r="Q787" s="70">
        <v>3.4462106227874746E-2</v>
      </c>
      <c r="R787" s="71">
        <v>0.11202340523401896</v>
      </c>
      <c r="S787" s="70">
        <v>0.39256413777669275</v>
      </c>
      <c r="T787" s="71">
        <v>1.3247672875722247</v>
      </c>
      <c r="U787" s="70">
        <v>1.7758704304695134</v>
      </c>
      <c r="V787" s="71">
        <v>1.5514375885327656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6.8993908663590746</v>
      </c>
      <c r="AE787" s="54"/>
    </row>
    <row r="788" spans="2:31" x14ac:dyDescent="0.3">
      <c r="B788" s="4" t="s">
        <v>287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142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143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241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160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ref="AD792:AD853" si="16">SUM(E792:AB792)</f>
        <v>0</v>
      </c>
      <c r="AE792" s="54"/>
    </row>
    <row r="793" spans="2:31" x14ac:dyDescent="0.3">
      <c r="B793" s="4" t="s">
        <v>161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6"/>
        <v>0</v>
      </c>
      <c r="AE793" s="54"/>
    </row>
    <row r="794" spans="2:31" x14ac:dyDescent="0.3">
      <c r="B794" s="4" t="s">
        <v>157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6"/>
        <v>0</v>
      </c>
      <c r="AE794" s="54"/>
    </row>
    <row r="795" spans="2:31" x14ac:dyDescent="0.3">
      <c r="B795" s="4" t="s">
        <v>158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6"/>
        <v>0</v>
      </c>
      <c r="AE795" s="54"/>
    </row>
    <row r="796" spans="2:31" x14ac:dyDescent="0.3">
      <c r="B796" s="4" t="s">
        <v>159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6"/>
        <v>0</v>
      </c>
      <c r="AE796" s="54"/>
    </row>
    <row r="797" spans="2:31" x14ac:dyDescent="0.3">
      <c r="B797" s="4" t="s">
        <v>132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6"/>
        <v>0</v>
      </c>
      <c r="AE797" s="54"/>
    </row>
    <row r="798" spans="2:31" x14ac:dyDescent="0.3">
      <c r="B798" s="4" t="s">
        <v>133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6"/>
        <v>0</v>
      </c>
      <c r="AE798" s="54"/>
    </row>
    <row r="799" spans="2:31" x14ac:dyDescent="0.3">
      <c r="B799" s="4" t="s">
        <v>134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6"/>
        <v>0</v>
      </c>
      <c r="AE799" s="54"/>
    </row>
    <row r="800" spans="2:31" x14ac:dyDescent="0.3">
      <c r="B800" s="4" t="s">
        <v>190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6"/>
        <v>0</v>
      </c>
      <c r="AE800" s="54"/>
    </row>
    <row r="801" spans="2:31" x14ac:dyDescent="0.3">
      <c r="B801" s="4" t="s">
        <v>191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6"/>
        <v>0</v>
      </c>
      <c r="AE801" s="54"/>
    </row>
    <row r="802" spans="2:31" x14ac:dyDescent="0.3">
      <c r="B802" s="4" t="s">
        <v>175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6"/>
        <v>0</v>
      </c>
      <c r="AE802" s="54"/>
    </row>
    <row r="803" spans="2:31" x14ac:dyDescent="0.3">
      <c r="B803" s="4" t="s">
        <v>176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6"/>
        <v>0</v>
      </c>
      <c r="AE803" s="54"/>
    </row>
    <row r="804" spans="2:31" x14ac:dyDescent="0.3">
      <c r="B804" s="4" t="s">
        <v>183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16"/>
        <v>0</v>
      </c>
      <c r="AE804" s="54"/>
    </row>
    <row r="805" spans="2:31" x14ac:dyDescent="0.3">
      <c r="B805" s="4" t="s">
        <v>224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3.1342255406909547E-3</v>
      </c>
      <c r="M805" s="70">
        <v>8.0320970879660773E-3</v>
      </c>
      <c r="N805" s="71">
        <v>7.8236983882056417E-3</v>
      </c>
      <c r="O805" s="70">
        <v>7.615301344129786E-3</v>
      </c>
      <c r="P805" s="71">
        <v>7.4222809738583124E-3</v>
      </c>
      <c r="Q805" s="70">
        <v>8.1203838189443014E-3</v>
      </c>
      <c r="R805" s="71">
        <v>9.3369609779781829E-3</v>
      </c>
      <c r="S805" s="70">
        <v>1.0553537805875146E-2</v>
      </c>
      <c r="T805" s="71">
        <v>1.1770114964909029E-2</v>
      </c>
      <c r="U805" s="70">
        <v>1.2986691792805993E-2</v>
      </c>
      <c r="V805" s="71">
        <v>1.2483532958560525E-2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9.9278825653923958E-2</v>
      </c>
      <c r="AE805" s="54"/>
    </row>
    <row r="806" spans="2:31" x14ac:dyDescent="0.3">
      <c r="B806" s="4" t="s">
        <v>225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3.1342255406909547E-3</v>
      </c>
      <c r="M806" s="70">
        <v>8.0320970879660773E-3</v>
      </c>
      <c r="N806" s="71">
        <v>7.8236983882056417E-3</v>
      </c>
      <c r="O806" s="70">
        <v>7.615301344129786E-3</v>
      </c>
      <c r="P806" s="71">
        <v>7.4222809738583124E-3</v>
      </c>
      <c r="Q806" s="70">
        <v>8.1203838189443014E-3</v>
      </c>
      <c r="R806" s="71">
        <v>9.3369609779781829E-3</v>
      </c>
      <c r="S806" s="70">
        <v>1.0553537805875146E-2</v>
      </c>
      <c r="T806" s="71">
        <v>1.1770114964909029E-2</v>
      </c>
      <c r="U806" s="70">
        <v>1.2986691792805993E-2</v>
      </c>
      <c r="V806" s="71">
        <v>1.2483532958560525E-2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9.9278825653923958E-2</v>
      </c>
      <c r="AE806" s="54"/>
    </row>
    <row r="807" spans="2:31" x14ac:dyDescent="0.3">
      <c r="B807" s="4" t="s">
        <v>226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3.1342255406909547E-3</v>
      </c>
      <c r="M807" s="70">
        <v>8.0320970879660773E-3</v>
      </c>
      <c r="N807" s="71">
        <v>7.8236983882056417E-3</v>
      </c>
      <c r="O807" s="70">
        <v>7.615301344129786E-3</v>
      </c>
      <c r="P807" s="71">
        <v>7.4222809738583124E-3</v>
      </c>
      <c r="Q807" s="70">
        <v>8.1203838189443014E-3</v>
      </c>
      <c r="R807" s="71">
        <v>9.3369609779781829E-3</v>
      </c>
      <c r="S807" s="70">
        <v>1.0553537805875146E-2</v>
      </c>
      <c r="T807" s="71">
        <v>1.1770114964909029E-2</v>
      </c>
      <c r="U807" s="70">
        <v>1.2986691792805993E-2</v>
      </c>
      <c r="V807" s="71">
        <v>1.2483532958560525E-2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9.9278825653923958E-2</v>
      </c>
      <c r="AE807" s="54"/>
    </row>
    <row r="808" spans="2:31" x14ac:dyDescent="0.3">
      <c r="B808" s="4" t="s">
        <v>174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242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227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228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290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</v>
      </c>
      <c r="M812" s="70">
        <v>0</v>
      </c>
      <c r="N812" s="71">
        <v>0</v>
      </c>
      <c r="O812" s="70">
        <v>0</v>
      </c>
      <c r="P812" s="71">
        <v>0</v>
      </c>
      <c r="Q812" s="70">
        <v>0</v>
      </c>
      <c r="R812" s="71">
        <v>0</v>
      </c>
      <c r="S812" s="70">
        <v>0</v>
      </c>
      <c r="T812" s="71">
        <v>0</v>
      </c>
      <c r="U812" s="70">
        <v>0</v>
      </c>
      <c r="V812" s="71">
        <v>0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177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</v>
      </c>
      <c r="M813" s="70">
        <v>0</v>
      </c>
      <c r="N813" s="71">
        <v>0</v>
      </c>
      <c r="O813" s="70">
        <v>0</v>
      </c>
      <c r="P813" s="71">
        <v>0</v>
      </c>
      <c r="Q813" s="70">
        <v>0</v>
      </c>
      <c r="R813" s="71">
        <v>0</v>
      </c>
      <c r="S813" s="70">
        <v>0</v>
      </c>
      <c r="T813" s="71">
        <v>0</v>
      </c>
      <c r="U813" s="70">
        <v>0</v>
      </c>
      <c r="V813" s="71">
        <v>0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178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162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0.28735723265699592</v>
      </c>
      <c r="M815" s="70">
        <v>1.0412912839396737</v>
      </c>
      <c r="N815" s="71">
        <v>1.416319785794584</v>
      </c>
      <c r="O815" s="70">
        <v>1.4675542200422893</v>
      </c>
      <c r="P815" s="71">
        <v>1.4208880117186122</v>
      </c>
      <c r="Q815" s="70">
        <v>1.144037333997751</v>
      </c>
      <c r="R815" s="71">
        <v>1.1508348984646821</v>
      </c>
      <c r="S815" s="70">
        <v>1.1796109022025372</v>
      </c>
      <c r="T815" s="71">
        <v>0.8505190719397695</v>
      </c>
      <c r="U815" s="70">
        <v>0.79269552324332393</v>
      </c>
      <c r="V815" s="71">
        <v>0.69408523444256764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11.445193498442787</v>
      </c>
      <c r="AE815" s="54"/>
    </row>
    <row r="816" spans="2:31" x14ac:dyDescent="0.3">
      <c r="B816" s="4" t="s">
        <v>163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0.28735723265699592</v>
      </c>
      <c r="M816" s="70">
        <v>1.0412912839396737</v>
      </c>
      <c r="N816" s="71">
        <v>1.416319785794584</v>
      </c>
      <c r="O816" s="70">
        <v>1.4675542200422893</v>
      </c>
      <c r="P816" s="71">
        <v>1.4208880117186122</v>
      </c>
      <c r="Q816" s="70">
        <v>1.144037333997751</v>
      </c>
      <c r="R816" s="71">
        <v>1.1508348984646821</v>
      </c>
      <c r="S816" s="70">
        <v>1.1796109022025372</v>
      </c>
      <c r="T816" s="71">
        <v>0.8505190719397695</v>
      </c>
      <c r="U816" s="70">
        <v>0.79269552324332393</v>
      </c>
      <c r="V816" s="71">
        <v>0.69408523444256764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11.445193498442787</v>
      </c>
      <c r="AE816" s="54"/>
    </row>
    <row r="817" spans="2:31" x14ac:dyDescent="0.3">
      <c r="B817" s="4" t="s">
        <v>164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0.28735723265699592</v>
      </c>
      <c r="M817" s="70">
        <v>1.0412912839396737</v>
      </c>
      <c r="N817" s="71">
        <v>1.416319785794584</v>
      </c>
      <c r="O817" s="70">
        <v>1.4675542200422893</v>
      </c>
      <c r="P817" s="71">
        <v>1.4208880117186122</v>
      </c>
      <c r="Q817" s="70">
        <v>1.144037333997751</v>
      </c>
      <c r="R817" s="71">
        <v>1.1508348984646821</v>
      </c>
      <c r="S817" s="70">
        <v>1.1796109022025372</v>
      </c>
      <c r="T817" s="71">
        <v>0.8505190719397695</v>
      </c>
      <c r="U817" s="70">
        <v>0.79269552324332393</v>
      </c>
      <c r="V817" s="71">
        <v>0.69408523444256764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11.445193498442787</v>
      </c>
      <c r="AE817" s="54"/>
    </row>
    <row r="818" spans="2:31" x14ac:dyDescent="0.3">
      <c r="B818" s="4" t="s">
        <v>165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0.61576549855070561</v>
      </c>
      <c r="M818" s="70">
        <v>2.2313384655850159</v>
      </c>
      <c r="N818" s="71">
        <v>3.034970969559823</v>
      </c>
      <c r="O818" s="70">
        <v>3.1447590429477623</v>
      </c>
      <c r="P818" s="71">
        <v>3.0447600251113132</v>
      </c>
      <c r="Q818" s="70">
        <v>2.4515085728523234</v>
      </c>
      <c r="R818" s="71">
        <v>2.4660747824243203</v>
      </c>
      <c r="S818" s="70">
        <v>2.527737647576866</v>
      </c>
      <c r="T818" s="71">
        <v>1.8225408684423652</v>
      </c>
      <c r="U818" s="70">
        <v>1.6986332640928381</v>
      </c>
      <c r="V818" s="71">
        <v>1.4873255023769307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24.525414639520264</v>
      </c>
      <c r="AE818" s="54"/>
    </row>
    <row r="819" spans="2:31" x14ac:dyDescent="0.3">
      <c r="B819" s="4" t="s">
        <v>166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0.61576549855070561</v>
      </c>
      <c r="M819" s="70">
        <v>2.2313384655850159</v>
      </c>
      <c r="N819" s="71">
        <v>3.034970969559823</v>
      </c>
      <c r="O819" s="70">
        <v>3.1447590429477623</v>
      </c>
      <c r="P819" s="71">
        <v>3.0447600251113132</v>
      </c>
      <c r="Q819" s="70">
        <v>2.4515085728523234</v>
      </c>
      <c r="R819" s="71">
        <v>2.4660747824243203</v>
      </c>
      <c r="S819" s="70">
        <v>2.527737647576866</v>
      </c>
      <c r="T819" s="71">
        <v>1.8225408684423652</v>
      </c>
      <c r="U819" s="70">
        <v>1.6986332640928381</v>
      </c>
      <c r="V819" s="71">
        <v>1.4873255023769307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24.525414639520264</v>
      </c>
      <c r="AE819" s="54"/>
    </row>
    <row r="820" spans="2:31" x14ac:dyDescent="0.3">
      <c r="B820" s="4" t="s">
        <v>186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1.286482810974121E-3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1.3067225615183512E-4</v>
      </c>
      <c r="T820" s="71">
        <v>1.3317535320917762E-3</v>
      </c>
      <c r="U820" s="70">
        <v>2.7692556381225587E-3</v>
      </c>
      <c r="V820" s="71">
        <v>1.1473000049591064E-4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5.6328942378362015E-3</v>
      </c>
      <c r="AE820" s="54"/>
    </row>
    <row r="821" spans="2:31" x14ac:dyDescent="0.3">
      <c r="B821" s="4" t="s">
        <v>187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1.286482810974121E-3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1.3067225615183512E-4</v>
      </c>
      <c r="T821" s="71">
        <v>1.3317535320917762E-3</v>
      </c>
      <c r="U821" s="70">
        <v>2.7692556381225587E-3</v>
      </c>
      <c r="V821" s="71">
        <v>1.1473000049591064E-4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5.6328942378362015E-3</v>
      </c>
      <c r="AE821" s="54"/>
    </row>
    <row r="822" spans="2:31" x14ac:dyDescent="0.3">
      <c r="B822" s="4" t="s">
        <v>145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146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167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168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169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204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205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206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135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136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137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261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262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197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209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1.7984895904858911E-2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1.7984895904858911E-2</v>
      </c>
      <c r="AE836" s="54"/>
    </row>
    <row r="837" spans="2:31" x14ac:dyDescent="0.3">
      <c r="B837" s="4" t="s">
        <v>210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1.7984895904858911E-2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1.7984895904858911E-2</v>
      </c>
      <c r="AE837" s="54"/>
    </row>
    <row r="838" spans="2:31" x14ac:dyDescent="0.3">
      <c r="B838" s="4" t="s">
        <v>211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212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229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2.7205576528795058E-2</v>
      </c>
      <c r="M840" s="70">
        <v>7.2429514396935707E-2</v>
      </c>
      <c r="N840" s="71">
        <v>7.4664060243715843E-2</v>
      </c>
      <c r="O840" s="70">
        <v>7.4039012162635739E-2</v>
      </c>
      <c r="P840" s="71">
        <v>7.3413964081555622E-2</v>
      </c>
      <c r="Q840" s="70">
        <v>7.2788916993886246E-2</v>
      </c>
      <c r="R840" s="71">
        <v>7.2163868912806114E-2</v>
      </c>
      <c r="S840" s="70">
        <v>7.1538820831726024E-2</v>
      </c>
      <c r="T840" s="71">
        <v>7.0913773247351278E-2</v>
      </c>
      <c r="U840" s="70">
        <v>7.0288725662976517E-2</v>
      </c>
      <c r="V840" s="71">
        <v>6.1807710194649763E-2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0.74125394325703398</v>
      </c>
      <c r="AE840" s="54"/>
    </row>
    <row r="841" spans="2:31" x14ac:dyDescent="0.3">
      <c r="B841" s="4" t="s">
        <v>230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2.7205576528795058E-2</v>
      </c>
      <c r="M841" s="70">
        <v>7.2429514396935707E-2</v>
      </c>
      <c r="N841" s="71">
        <v>7.4664060243715843E-2</v>
      </c>
      <c r="O841" s="70">
        <v>7.4039012162635739E-2</v>
      </c>
      <c r="P841" s="71">
        <v>7.3413964081555622E-2</v>
      </c>
      <c r="Q841" s="70">
        <v>7.2788916993886246E-2</v>
      </c>
      <c r="R841" s="71">
        <v>7.2163868912806114E-2</v>
      </c>
      <c r="S841" s="70">
        <v>7.1538820831726024E-2</v>
      </c>
      <c r="T841" s="71">
        <v>7.0913773247351278E-2</v>
      </c>
      <c r="U841" s="70">
        <v>7.0288725662976517E-2</v>
      </c>
      <c r="V841" s="71">
        <v>6.1807710194649763E-2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0.74125394325703398</v>
      </c>
      <c r="AE841" s="54"/>
    </row>
    <row r="842" spans="2:31" x14ac:dyDescent="0.3">
      <c r="B842" s="4" t="s">
        <v>213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0.81017656962076834</v>
      </c>
      <c r="P842" s="71">
        <v>5.5831830660502115</v>
      </c>
      <c r="Q842" s="70">
        <v>5.8692260901133233</v>
      </c>
      <c r="R842" s="71">
        <v>5.5556215127309176</v>
      </c>
      <c r="S842" s="70">
        <v>6.2015281041463197</v>
      </c>
      <c r="T842" s="71">
        <v>8.0982137521107962</v>
      </c>
      <c r="U842" s="70">
        <v>10.301240015029906</v>
      </c>
      <c r="V842" s="71">
        <v>4.9149256292978913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47.33411473910013</v>
      </c>
      <c r="AE842" s="54"/>
    </row>
    <row r="843" spans="2:31" x14ac:dyDescent="0.3">
      <c r="B843" s="4" t="s">
        <v>263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264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217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0.92378399176567483</v>
      </c>
      <c r="M845" s="70">
        <v>2.2004935030119723</v>
      </c>
      <c r="N845" s="71">
        <v>1.8081530792443936</v>
      </c>
      <c r="O845" s="70">
        <v>1.757931451229982</v>
      </c>
      <c r="P845" s="71">
        <v>1.7590316914308792</v>
      </c>
      <c r="Q845" s="70">
        <v>1.6123684376087959</v>
      </c>
      <c r="R845" s="71">
        <v>0.53797511961528011</v>
      </c>
      <c r="S845" s="70">
        <v>2.1517796896543064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12.751516963561285</v>
      </c>
      <c r="AE845" s="54"/>
    </row>
    <row r="846" spans="2:31" x14ac:dyDescent="0.3">
      <c r="B846" s="4" t="s">
        <v>218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0.92378399176567483</v>
      </c>
      <c r="M846" s="70">
        <v>2.2004935030119723</v>
      </c>
      <c r="N846" s="71">
        <v>1.8081530792443936</v>
      </c>
      <c r="O846" s="70">
        <v>1.757931451229982</v>
      </c>
      <c r="P846" s="71">
        <v>1.7590316914308792</v>
      </c>
      <c r="Q846" s="70">
        <v>1.6123684376087959</v>
      </c>
      <c r="R846" s="71">
        <v>0.53797511961528011</v>
      </c>
      <c r="S846" s="70">
        <v>2.1517796896543064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12.751516963561285</v>
      </c>
      <c r="AE846" s="54"/>
    </row>
    <row r="847" spans="2:31" x14ac:dyDescent="0.3">
      <c r="B847" s="4" t="s">
        <v>243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9.0401530265806407E-4</v>
      </c>
      <c r="M847" s="70">
        <v>4.6476920445759352E-5</v>
      </c>
      <c r="N847" s="71">
        <v>0</v>
      </c>
      <c r="O847" s="70">
        <v>0</v>
      </c>
      <c r="P847" s="71">
        <v>1.0301653544108027E-2</v>
      </c>
      <c r="Q847" s="70">
        <v>1.2453355391820228E-2</v>
      </c>
      <c r="R847" s="71">
        <v>1.2421798706054648E-2</v>
      </c>
      <c r="S847" s="70">
        <v>1.0132863124211588E-2</v>
      </c>
      <c r="T847" s="71">
        <v>7.844042778015094E-3</v>
      </c>
      <c r="U847" s="70">
        <v>5.5551052093505415E-3</v>
      </c>
      <c r="V847" s="71">
        <v>3.0031577746073013E-3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6.2662468751271252E-2</v>
      </c>
      <c r="AE847" s="54"/>
    </row>
    <row r="848" spans="2:31" x14ac:dyDescent="0.3">
      <c r="B848" s="4" t="s">
        <v>265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170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171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172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173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138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0</v>
      </c>
      <c r="AE853" s="54"/>
    </row>
    <row r="854" spans="2:31" x14ac:dyDescent="0.3">
      <c r="B854" s="12" t="s">
        <v>2</v>
      </c>
      <c r="C854" s="12"/>
      <c r="D854" s="12"/>
      <c r="E854" s="13">
        <f t="shared" ref="E854:AB854" si="17">SUM(E718:E853)</f>
        <v>0</v>
      </c>
      <c r="F854" s="13">
        <f t="shared" si="17"/>
        <v>0</v>
      </c>
      <c r="G854" s="13">
        <f t="shared" si="17"/>
        <v>0</v>
      </c>
      <c r="H854" s="13">
        <f t="shared" si="17"/>
        <v>0</v>
      </c>
      <c r="I854" s="13">
        <f t="shared" si="17"/>
        <v>0</v>
      </c>
      <c r="J854" s="13">
        <f t="shared" si="17"/>
        <v>0</v>
      </c>
      <c r="K854" s="13">
        <f t="shared" si="17"/>
        <v>0</v>
      </c>
      <c r="L854" s="13">
        <f t="shared" si="17"/>
        <v>6.3249513225634422</v>
      </c>
      <c r="M854" s="13">
        <f t="shared" si="17"/>
        <v>20.125532146502064</v>
      </c>
      <c r="N854" s="13">
        <f t="shared" si="17"/>
        <v>19.454565779375073</v>
      </c>
      <c r="O854" s="13">
        <f t="shared" si="17"/>
        <v>24.539934061033318</v>
      </c>
      <c r="P854" s="13">
        <f t="shared" si="17"/>
        <v>29.046189612702872</v>
      </c>
      <c r="Q854" s="13">
        <f t="shared" si="17"/>
        <v>42.223908247693451</v>
      </c>
      <c r="R854" s="13">
        <f t="shared" si="17"/>
        <v>37.760269676303622</v>
      </c>
      <c r="S854" s="13">
        <f t="shared" si="17"/>
        <v>27.488106109488086</v>
      </c>
      <c r="T854" s="13">
        <f t="shared" si="17"/>
        <v>25.157551738940629</v>
      </c>
      <c r="U854" s="13">
        <f t="shared" si="17"/>
        <v>29.733787803082844</v>
      </c>
      <c r="V854" s="13">
        <f t="shared" si="17"/>
        <v>22.547630561363896</v>
      </c>
      <c r="W854" s="13">
        <f t="shared" si="17"/>
        <v>0</v>
      </c>
      <c r="X854" s="13">
        <f t="shared" si="17"/>
        <v>0</v>
      </c>
      <c r="Y854" s="13">
        <f t="shared" si="17"/>
        <v>0</v>
      </c>
      <c r="Z854" s="13">
        <f t="shared" si="17"/>
        <v>0</v>
      </c>
      <c r="AA854" s="13">
        <f t="shared" si="17"/>
        <v>0</v>
      </c>
      <c r="AB854" s="13">
        <f t="shared" si="17"/>
        <v>0</v>
      </c>
      <c r="AC854" s="116">
        <f>SUM(AC718:AE853)</f>
        <v>284.40242705904927</v>
      </c>
      <c r="AD854" s="116"/>
      <c r="AE854" s="116"/>
    </row>
    <row r="855" spans="2:31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2:31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2:31" x14ac:dyDescent="0.3">
      <c r="B857" s="8">
        <f>+B715+1</f>
        <v>45754</v>
      </c>
    </row>
    <row r="858" spans="2:31" x14ac:dyDescent="0.3">
      <c r="B858" s="8"/>
    </row>
    <row r="859" spans="2:31" x14ac:dyDescent="0.3">
      <c r="B859" s="9" t="s">
        <v>81</v>
      </c>
      <c r="C859" s="10"/>
      <c r="D859" s="10"/>
      <c r="E859" s="11">
        <v>1</v>
      </c>
      <c r="F859" s="11">
        <v>2</v>
      </c>
      <c r="G859" s="11">
        <v>3</v>
      </c>
      <c r="H859" s="11">
        <v>4</v>
      </c>
      <c r="I859" s="11">
        <v>5</v>
      </c>
      <c r="J859" s="11">
        <v>6</v>
      </c>
      <c r="K859" s="11">
        <v>7</v>
      </c>
      <c r="L859" s="11">
        <v>8</v>
      </c>
      <c r="M859" s="11">
        <v>9</v>
      </c>
      <c r="N859" s="11">
        <v>10</v>
      </c>
      <c r="O859" s="11">
        <v>11</v>
      </c>
      <c r="P859" s="11">
        <v>12</v>
      </c>
      <c r="Q859" s="11">
        <v>13</v>
      </c>
      <c r="R859" s="11">
        <v>14</v>
      </c>
      <c r="S859" s="11">
        <v>15</v>
      </c>
      <c r="T859" s="11">
        <v>16</v>
      </c>
      <c r="U859" s="11">
        <v>17</v>
      </c>
      <c r="V859" s="11">
        <v>18</v>
      </c>
      <c r="W859" s="11">
        <v>19</v>
      </c>
      <c r="X859" s="11">
        <v>20</v>
      </c>
      <c r="Y859" s="11">
        <v>21</v>
      </c>
      <c r="Z859" s="11">
        <v>22</v>
      </c>
      <c r="AA859" s="11">
        <v>23</v>
      </c>
      <c r="AB859" s="11">
        <v>24</v>
      </c>
      <c r="AC859" s="99" t="s">
        <v>2</v>
      </c>
      <c r="AD859" s="99"/>
      <c r="AE859" s="99"/>
    </row>
    <row r="860" spans="2:31" x14ac:dyDescent="0.3">
      <c r="B860" s="4" t="s">
        <v>245</v>
      </c>
      <c r="C860" s="14"/>
      <c r="D860" s="14"/>
      <c r="E860" s="68">
        <v>0</v>
      </c>
      <c r="F860" s="69">
        <v>0</v>
      </c>
      <c r="G860" s="68">
        <v>0</v>
      </c>
      <c r="H860" s="69">
        <v>0</v>
      </c>
      <c r="I860" s="68">
        <v>0</v>
      </c>
      <c r="J860" s="69">
        <v>0</v>
      </c>
      <c r="K860" s="68">
        <v>0</v>
      </c>
      <c r="L860" s="69">
        <v>0</v>
      </c>
      <c r="M860" s="68">
        <v>0.1358418804303064</v>
      </c>
      <c r="N860" s="69">
        <v>0</v>
      </c>
      <c r="O860" s="68">
        <v>0</v>
      </c>
      <c r="P860" s="69">
        <v>0</v>
      </c>
      <c r="Q860" s="68">
        <v>0</v>
      </c>
      <c r="R860" s="69">
        <v>0</v>
      </c>
      <c r="S860" s="68">
        <v>0</v>
      </c>
      <c r="T860" s="69">
        <v>0</v>
      </c>
      <c r="U860" s="68">
        <v>0</v>
      </c>
      <c r="V860" s="69">
        <v>0</v>
      </c>
      <c r="W860" s="68">
        <v>0</v>
      </c>
      <c r="X860" s="69">
        <v>0</v>
      </c>
      <c r="Y860" s="68">
        <v>0</v>
      </c>
      <c r="Z860" s="69">
        <v>0</v>
      </c>
      <c r="AA860" s="68">
        <v>0</v>
      </c>
      <c r="AB860" s="69">
        <v>0</v>
      </c>
      <c r="AC860" s="56"/>
      <c r="AD860" s="55">
        <f t="shared" ref="AD860:AD933" si="18">SUM(E860:AB860)</f>
        <v>0.1358418804303064</v>
      </c>
      <c r="AE860" s="56"/>
    </row>
    <row r="861" spans="2:31" x14ac:dyDescent="0.3">
      <c r="B861" s="4" t="s">
        <v>246</v>
      </c>
      <c r="C861" s="14"/>
      <c r="D861" s="14"/>
      <c r="E861" s="68">
        <v>0</v>
      </c>
      <c r="F861" s="69">
        <v>0</v>
      </c>
      <c r="G861" s="68">
        <v>0</v>
      </c>
      <c r="H861" s="69">
        <v>0</v>
      </c>
      <c r="I861" s="68">
        <v>0</v>
      </c>
      <c r="J861" s="69">
        <v>0</v>
      </c>
      <c r="K861" s="68">
        <v>0</v>
      </c>
      <c r="L861" s="69">
        <v>0</v>
      </c>
      <c r="M861" s="68">
        <v>0.1358418804303064</v>
      </c>
      <c r="N861" s="69">
        <v>0</v>
      </c>
      <c r="O861" s="68">
        <v>0</v>
      </c>
      <c r="P861" s="69">
        <v>0</v>
      </c>
      <c r="Q861" s="68">
        <v>0</v>
      </c>
      <c r="R861" s="69">
        <v>0</v>
      </c>
      <c r="S861" s="68">
        <v>0</v>
      </c>
      <c r="T861" s="69">
        <v>0</v>
      </c>
      <c r="U861" s="68">
        <v>0</v>
      </c>
      <c r="V861" s="69">
        <v>0</v>
      </c>
      <c r="W861" s="68">
        <v>0</v>
      </c>
      <c r="X861" s="69">
        <v>0</v>
      </c>
      <c r="Y861" s="68">
        <v>0</v>
      </c>
      <c r="Z861" s="69">
        <v>0</v>
      </c>
      <c r="AA861" s="68">
        <v>0</v>
      </c>
      <c r="AB861" s="69">
        <v>0</v>
      </c>
      <c r="AC861" s="54"/>
      <c r="AD861" s="55">
        <f t="shared" si="18"/>
        <v>0.1358418804303064</v>
      </c>
      <c r="AE861" s="54"/>
    </row>
    <row r="862" spans="2:31" x14ac:dyDescent="0.3">
      <c r="B862" s="4" t="s">
        <v>247</v>
      </c>
      <c r="C862" s="14"/>
      <c r="D862" s="14"/>
      <c r="E862" s="68">
        <v>0</v>
      </c>
      <c r="F862" s="69">
        <v>0</v>
      </c>
      <c r="G862" s="68">
        <v>0</v>
      </c>
      <c r="H862" s="69">
        <v>0</v>
      </c>
      <c r="I862" s="68">
        <v>0</v>
      </c>
      <c r="J862" s="69">
        <v>0</v>
      </c>
      <c r="K862" s="68">
        <v>0</v>
      </c>
      <c r="L862" s="69">
        <v>0</v>
      </c>
      <c r="M862" s="68">
        <v>0.1358418804303064</v>
      </c>
      <c r="N862" s="69">
        <v>0</v>
      </c>
      <c r="O862" s="68">
        <v>0</v>
      </c>
      <c r="P862" s="69">
        <v>0</v>
      </c>
      <c r="Q862" s="68">
        <v>0</v>
      </c>
      <c r="R862" s="69">
        <v>0</v>
      </c>
      <c r="S862" s="68">
        <v>0</v>
      </c>
      <c r="T862" s="69">
        <v>0</v>
      </c>
      <c r="U862" s="68">
        <v>0</v>
      </c>
      <c r="V862" s="69">
        <v>0</v>
      </c>
      <c r="W862" s="68">
        <v>0</v>
      </c>
      <c r="X862" s="69">
        <v>0</v>
      </c>
      <c r="Y862" s="68">
        <v>0</v>
      </c>
      <c r="Z862" s="69">
        <v>0</v>
      </c>
      <c r="AA862" s="68">
        <v>0</v>
      </c>
      <c r="AB862" s="69">
        <v>0</v>
      </c>
      <c r="AC862" s="54"/>
      <c r="AD862" s="55">
        <f t="shared" si="18"/>
        <v>0.1358418804303064</v>
      </c>
      <c r="AE862" s="54"/>
    </row>
    <row r="863" spans="2:31" x14ac:dyDescent="0.3">
      <c r="B863" s="4" t="s">
        <v>248</v>
      </c>
      <c r="C863" s="14"/>
      <c r="D863" s="14"/>
      <c r="E863" s="68">
        <v>0</v>
      </c>
      <c r="F863" s="69">
        <v>0</v>
      </c>
      <c r="G863" s="68">
        <v>0</v>
      </c>
      <c r="H863" s="69">
        <v>0</v>
      </c>
      <c r="I863" s="68">
        <v>0</v>
      </c>
      <c r="J863" s="69">
        <v>0</v>
      </c>
      <c r="K863" s="68">
        <v>0</v>
      </c>
      <c r="L863" s="69">
        <v>0</v>
      </c>
      <c r="M863" s="68">
        <v>0.1358418804303064</v>
      </c>
      <c r="N863" s="69">
        <v>0</v>
      </c>
      <c r="O863" s="68">
        <v>0</v>
      </c>
      <c r="P863" s="69">
        <v>0</v>
      </c>
      <c r="Q863" s="68">
        <v>0</v>
      </c>
      <c r="R863" s="69">
        <v>0</v>
      </c>
      <c r="S863" s="68">
        <v>0</v>
      </c>
      <c r="T863" s="69">
        <v>0</v>
      </c>
      <c r="U863" s="68">
        <v>0</v>
      </c>
      <c r="V863" s="69">
        <v>0</v>
      </c>
      <c r="W863" s="68">
        <v>0</v>
      </c>
      <c r="X863" s="69">
        <v>0</v>
      </c>
      <c r="Y863" s="68">
        <v>0</v>
      </c>
      <c r="Z863" s="69">
        <v>0</v>
      </c>
      <c r="AA863" s="68">
        <v>0</v>
      </c>
      <c r="AB863" s="69">
        <v>0</v>
      </c>
      <c r="AC863" s="54"/>
      <c r="AD863" s="55">
        <f t="shared" si="18"/>
        <v>0.1358418804303064</v>
      </c>
      <c r="AE863" s="54"/>
    </row>
    <row r="864" spans="2:31" x14ac:dyDescent="0.3">
      <c r="B864" s="4" t="s">
        <v>239</v>
      </c>
      <c r="C864" s="14"/>
      <c r="D864" s="14"/>
      <c r="E864" s="68">
        <v>0</v>
      </c>
      <c r="F864" s="69">
        <v>0</v>
      </c>
      <c r="G864" s="68">
        <v>0</v>
      </c>
      <c r="H864" s="69">
        <v>0</v>
      </c>
      <c r="I864" s="68">
        <v>0</v>
      </c>
      <c r="J864" s="69">
        <v>0</v>
      </c>
      <c r="K864" s="68">
        <v>0</v>
      </c>
      <c r="L864" s="69">
        <v>0</v>
      </c>
      <c r="M864" s="68">
        <v>0</v>
      </c>
      <c r="N864" s="69">
        <v>0</v>
      </c>
      <c r="O864" s="68">
        <v>0</v>
      </c>
      <c r="P864" s="69">
        <v>0</v>
      </c>
      <c r="Q864" s="68">
        <v>0</v>
      </c>
      <c r="R864" s="69">
        <v>0</v>
      </c>
      <c r="S864" s="68">
        <v>0</v>
      </c>
      <c r="T864" s="69">
        <v>0</v>
      </c>
      <c r="U864" s="68">
        <v>0</v>
      </c>
      <c r="V864" s="69">
        <v>0</v>
      </c>
      <c r="W864" s="68">
        <v>0</v>
      </c>
      <c r="X864" s="69">
        <v>0</v>
      </c>
      <c r="Y864" s="68">
        <v>0</v>
      </c>
      <c r="Z864" s="69">
        <v>0</v>
      </c>
      <c r="AA864" s="68">
        <v>0</v>
      </c>
      <c r="AB864" s="69">
        <v>0</v>
      </c>
      <c r="AC864" s="54"/>
      <c r="AD864" s="55">
        <f t="shared" si="18"/>
        <v>0</v>
      </c>
      <c r="AE864" s="54"/>
    </row>
    <row r="865" spans="2:31" x14ac:dyDescent="0.3">
      <c r="B865" s="4" t="s">
        <v>139</v>
      </c>
      <c r="C865" s="14"/>
      <c r="D865" s="14"/>
      <c r="E865" s="68">
        <v>0</v>
      </c>
      <c r="F865" s="69">
        <v>0</v>
      </c>
      <c r="G865" s="68">
        <v>0</v>
      </c>
      <c r="H865" s="69">
        <v>0</v>
      </c>
      <c r="I865" s="68">
        <v>0</v>
      </c>
      <c r="J865" s="69">
        <v>0</v>
      </c>
      <c r="K865" s="68">
        <v>0</v>
      </c>
      <c r="L865" s="69">
        <v>0</v>
      </c>
      <c r="M865" s="68">
        <v>0</v>
      </c>
      <c r="N865" s="69">
        <v>0</v>
      </c>
      <c r="O865" s="68">
        <v>0</v>
      </c>
      <c r="P865" s="69">
        <v>0</v>
      </c>
      <c r="Q865" s="68">
        <v>0</v>
      </c>
      <c r="R865" s="69">
        <v>0</v>
      </c>
      <c r="S865" s="68">
        <v>0</v>
      </c>
      <c r="T865" s="69">
        <v>0</v>
      </c>
      <c r="U865" s="68">
        <v>0</v>
      </c>
      <c r="V865" s="69">
        <v>0</v>
      </c>
      <c r="W865" s="68">
        <v>0</v>
      </c>
      <c r="X865" s="69">
        <v>0</v>
      </c>
      <c r="Y865" s="68">
        <v>0</v>
      </c>
      <c r="Z865" s="69">
        <v>0</v>
      </c>
      <c r="AA865" s="68">
        <v>0</v>
      </c>
      <c r="AB865" s="69">
        <v>0</v>
      </c>
      <c r="AC865" s="54"/>
      <c r="AD865" s="55">
        <f t="shared" si="18"/>
        <v>0</v>
      </c>
      <c r="AE865" s="54"/>
    </row>
    <row r="866" spans="2:31" x14ac:dyDescent="0.3">
      <c r="B866" s="4" t="s">
        <v>140</v>
      </c>
      <c r="C866" s="14"/>
      <c r="D866" s="14"/>
      <c r="E866" s="68">
        <v>0</v>
      </c>
      <c r="F866" s="69">
        <v>0</v>
      </c>
      <c r="G866" s="68">
        <v>0</v>
      </c>
      <c r="H866" s="69">
        <v>0</v>
      </c>
      <c r="I866" s="68">
        <v>0</v>
      </c>
      <c r="J866" s="69">
        <v>0</v>
      </c>
      <c r="K866" s="68">
        <v>0</v>
      </c>
      <c r="L866" s="69">
        <v>0</v>
      </c>
      <c r="M866" s="68">
        <v>0</v>
      </c>
      <c r="N866" s="69">
        <v>0</v>
      </c>
      <c r="O866" s="68">
        <v>0</v>
      </c>
      <c r="P866" s="69">
        <v>0</v>
      </c>
      <c r="Q866" s="68">
        <v>0</v>
      </c>
      <c r="R866" s="69">
        <v>0</v>
      </c>
      <c r="S866" s="68">
        <v>0</v>
      </c>
      <c r="T866" s="69">
        <v>0</v>
      </c>
      <c r="U866" s="68">
        <v>0</v>
      </c>
      <c r="V866" s="69">
        <v>0</v>
      </c>
      <c r="W866" s="68">
        <v>0</v>
      </c>
      <c r="X866" s="69">
        <v>0</v>
      </c>
      <c r="Y866" s="68">
        <v>0</v>
      </c>
      <c r="Z866" s="69">
        <v>0</v>
      </c>
      <c r="AA866" s="68">
        <v>0</v>
      </c>
      <c r="AB866" s="69">
        <v>0</v>
      </c>
      <c r="AC866" s="54"/>
      <c r="AD866" s="55">
        <f t="shared" si="18"/>
        <v>0</v>
      </c>
      <c r="AE866" s="54"/>
    </row>
    <row r="867" spans="2:31" x14ac:dyDescent="0.3">
      <c r="B867" s="4" t="s">
        <v>128</v>
      </c>
      <c r="C867" s="14"/>
      <c r="D867" s="14"/>
      <c r="E867" s="68">
        <v>0</v>
      </c>
      <c r="F867" s="69">
        <v>0</v>
      </c>
      <c r="G867" s="68">
        <v>0</v>
      </c>
      <c r="H867" s="69">
        <v>0</v>
      </c>
      <c r="I867" s="68">
        <v>0</v>
      </c>
      <c r="J867" s="69">
        <v>0</v>
      </c>
      <c r="K867" s="68">
        <v>0</v>
      </c>
      <c r="L867" s="69">
        <v>0</v>
      </c>
      <c r="M867" s="68">
        <v>0</v>
      </c>
      <c r="N867" s="69">
        <v>0</v>
      </c>
      <c r="O867" s="68">
        <v>0</v>
      </c>
      <c r="P867" s="69">
        <v>0</v>
      </c>
      <c r="Q867" s="68">
        <v>0</v>
      </c>
      <c r="R867" s="69">
        <v>0</v>
      </c>
      <c r="S867" s="68">
        <v>0</v>
      </c>
      <c r="T867" s="69">
        <v>0</v>
      </c>
      <c r="U867" s="68">
        <v>0</v>
      </c>
      <c r="V867" s="69">
        <v>0</v>
      </c>
      <c r="W867" s="68">
        <v>0</v>
      </c>
      <c r="X867" s="69">
        <v>0</v>
      </c>
      <c r="Y867" s="68">
        <v>0</v>
      </c>
      <c r="Z867" s="69">
        <v>0</v>
      </c>
      <c r="AA867" s="68">
        <v>0</v>
      </c>
      <c r="AB867" s="69">
        <v>0</v>
      </c>
      <c r="AC867" s="54"/>
      <c r="AD867" s="55">
        <f t="shared" si="18"/>
        <v>0</v>
      </c>
      <c r="AE867" s="54"/>
    </row>
    <row r="868" spans="2:31" x14ac:dyDescent="0.3">
      <c r="B868" s="4" t="s">
        <v>129</v>
      </c>
      <c r="C868" s="14"/>
      <c r="D868" s="14"/>
      <c r="E868" s="68">
        <v>0</v>
      </c>
      <c r="F868" s="69">
        <v>0</v>
      </c>
      <c r="G868" s="68">
        <v>0</v>
      </c>
      <c r="H868" s="69">
        <v>0</v>
      </c>
      <c r="I868" s="68">
        <v>0</v>
      </c>
      <c r="J868" s="69">
        <v>0</v>
      </c>
      <c r="K868" s="68">
        <v>0</v>
      </c>
      <c r="L868" s="69">
        <v>0</v>
      </c>
      <c r="M868" s="68">
        <v>0</v>
      </c>
      <c r="N868" s="69">
        <v>0</v>
      </c>
      <c r="O868" s="68">
        <v>0</v>
      </c>
      <c r="P868" s="69">
        <v>0</v>
      </c>
      <c r="Q868" s="68">
        <v>0</v>
      </c>
      <c r="R868" s="69">
        <v>0</v>
      </c>
      <c r="S868" s="68">
        <v>0</v>
      </c>
      <c r="T868" s="69">
        <v>0</v>
      </c>
      <c r="U868" s="68">
        <v>0</v>
      </c>
      <c r="V868" s="69">
        <v>0</v>
      </c>
      <c r="W868" s="68">
        <v>0</v>
      </c>
      <c r="X868" s="69">
        <v>0</v>
      </c>
      <c r="Y868" s="68">
        <v>0</v>
      </c>
      <c r="Z868" s="69">
        <v>0</v>
      </c>
      <c r="AA868" s="68">
        <v>0</v>
      </c>
      <c r="AB868" s="69">
        <v>0</v>
      </c>
      <c r="AC868" s="54"/>
      <c r="AD868" s="55">
        <f t="shared" si="18"/>
        <v>0</v>
      </c>
      <c r="AE868" s="54"/>
    </row>
    <row r="869" spans="2:31" x14ac:dyDescent="0.3">
      <c r="B869" s="4" t="s">
        <v>196</v>
      </c>
      <c r="C869" s="14"/>
      <c r="D869" s="14"/>
      <c r="E869" s="68">
        <v>0</v>
      </c>
      <c r="F869" s="69">
        <v>0</v>
      </c>
      <c r="G869" s="68">
        <v>0</v>
      </c>
      <c r="H869" s="69">
        <v>0</v>
      </c>
      <c r="I869" s="68">
        <v>0</v>
      </c>
      <c r="J869" s="69">
        <v>0</v>
      </c>
      <c r="K869" s="68">
        <v>0</v>
      </c>
      <c r="L869" s="69">
        <v>0</v>
      </c>
      <c r="M869" s="68">
        <v>0</v>
      </c>
      <c r="N869" s="69">
        <v>0</v>
      </c>
      <c r="O869" s="68">
        <v>0</v>
      </c>
      <c r="P869" s="69">
        <v>0</v>
      </c>
      <c r="Q869" s="68">
        <v>0</v>
      </c>
      <c r="R869" s="69">
        <v>0</v>
      </c>
      <c r="S869" s="68">
        <v>0</v>
      </c>
      <c r="T869" s="69">
        <v>0</v>
      </c>
      <c r="U869" s="68">
        <v>0</v>
      </c>
      <c r="V869" s="69">
        <v>0</v>
      </c>
      <c r="W869" s="68">
        <v>0</v>
      </c>
      <c r="X869" s="69">
        <v>0</v>
      </c>
      <c r="Y869" s="68">
        <v>0</v>
      </c>
      <c r="Z869" s="69">
        <v>0</v>
      </c>
      <c r="AA869" s="68">
        <v>0</v>
      </c>
      <c r="AB869" s="69">
        <v>0</v>
      </c>
      <c r="AC869" s="54"/>
      <c r="AD869" s="55">
        <f t="shared" si="18"/>
        <v>0</v>
      </c>
      <c r="AE869" s="54"/>
    </row>
    <row r="870" spans="2:31" x14ac:dyDescent="0.3">
      <c r="B870" s="4" t="s">
        <v>207</v>
      </c>
      <c r="C870" s="14"/>
      <c r="D870" s="14"/>
      <c r="E870" s="68">
        <v>0</v>
      </c>
      <c r="F870" s="69">
        <v>0</v>
      </c>
      <c r="G870" s="68">
        <v>0</v>
      </c>
      <c r="H870" s="69">
        <v>0</v>
      </c>
      <c r="I870" s="68">
        <v>0</v>
      </c>
      <c r="J870" s="69">
        <v>0</v>
      </c>
      <c r="K870" s="68">
        <v>0</v>
      </c>
      <c r="L870" s="69">
        <v>0</v>
      </c>
      <c r="M870" s="68">
        <v>0</v>
      </c>
      <c r="N870" s="69">
        <v>0</v>
      </c>
      <c r="O870" s="68">
        <v>0</v>
      </c>
      <c r="P870" s="69">
        <v>0</v>
      </c>
      <c r="Q870" s="68">
        <v>0</v>
      </c>
      <c r="R870" s="69">
        <v>0</v>
      </c>
      <c r="S870" s="68">
        <v>0</v>
      </c>
      <c r="T870" s="69">
        <v>0</v>
      </c>
      <c r="U870" s="68">
        <v>0</v>
      </c>
      <c r="V870" s="69">
        <v>0</v>
      </c>
      <c r="W870" s="68">
        <v>0</v>
      </c>
      <c r="X870" s="69">
        <v>0</v>
      </c>
      <c r="Y870" s="68">
        <v>0</v>
      </c>
      <c r="Z870" s="69">
        <v>0</v>
      </c>
      <c r="AA870" s="68">
        <v>0</v>
      </c>
      <c r="AB870" s="69">
        <v>0</v>
      </c>
      <c r="AC870" s="54"/>
      <c r="AD870" s="55">
        <f t="shared" si="18"/>
        <v>0</v>
      </c>
      <c r="AE870" s="54"/>
    </row>
    <row r="871" spans="2:31" x14ac:dyDescent="0.3">
      <c r="B871" s="4" t="s">
        <v>208</v>
      </c>
      <c r="C871" s="14"/>
      <c r="D871" s="1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18"/>
        <v>0</v>
      </c>
      <c r="AE871" s="54"/>
    </row>
    <row r="872" spans="2:31" x14ac:dyDescent="0.3">
      <c r="B872" s="4" t="s">
        <v>147</v>
      </c>
      <c r="C872" s="14"/>
      <c r="D872" s="1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18"/>
        <v>0</v>
      </c>
      <c r="AE872" s="54"/>
    </row>
    <row r="873" spans="2:31" x14ac:dyDescent="0.3">
      <c r="B873" s="4" t="s">
        <v>220</v>
      </c>
      <c r="C873" s="14"/>
      <c r="D873" s="1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18"/>
        <v>0</v>
      </c>
      <c r="AE873" s="54"/>
    </row>
    <row r="874" spans="2:31" x14ac:dyDescent="0.3">
      <c r="B874" s="4" t="s">
        <v>221</v>
      </c>
      <c r="C874" s="14"/>
      <c r="D874" s="1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18"/>
        <v>0</v>
      </c>
      <c r="AE874" s="54"/>
    </row>
    <row r="875" spans="2:31" x14ac:dyDescent="0.3">
      <c r="B875" s="4" t="s">
        <v>144</v>
      </c>
      <c r="C875" s="14"/>
      <c r="D875" s="1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18"/>
        <v>0</v>
      </c>
      <c r="AE875" s="54"/>
    </row>
    <row r="876" spans="2:31" x14ac:dyDescent="0.3">
      <c r="B876" s="4" t="s">
        <v>188</v>
      </c>
      <c r="C876" s="14"/>
      <c r="D876" s="1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189</v>
      </c>
      <c r="C877" s="14"/>
      <c r="D877" s="14"/>
      <c r="E877" s="70">
        <v>0</v>
      </c>
      <c r="F877" s="71">
        <v>0</v>
      </c>
      <c r="G877" s="70">
        <v>0</v>
      </c>
      <c r="H877" s="71">
        <v>0</v>
      </c>
      <c r="I877" s="70">
        <v>0</v>
      </c>
      <c r="J877" s="71">
        <v>0</v>
      </c>
      <c r="K877" s="70">
        <v>0</v>
      </c>
      <c r="L877" s="71">
        <v>0</v>
      </c>
      <c r="M877" s="70">
        <v>0</v>
      </c>
      <c r="N877" s="71">
        <v>0</v>
      </c>
      <c r="O877" s="70">
        <v>0</v>
      </c>
      <c r="P877" s="71">
        <v>0</v>
      </c>
      <c r="Q877" s="70">
        <v>0</v>
      </c>
      <c r="R877" s="71">
        <v>0</v>
      </c>
      <c r="S877" s="70">
        <v>0</v>
      </c>
      <c r="T877" s="71">
        <v>0</v>
      </c>
      <c r="U877" s="70">
        <v>0</v>
      </c>
      <c r="V877" s="71">
        <v>0</v>
      </c>
      <c r="W877" s="70">
        <v>0</v>
      </c>
      <c r="X877" s="71">
        <v>0</v>
      </c>
      <c r="Y877" s="70">
        <v>0</v>
      </c>
      <c r="Z877" s="71">
        <v>0</v>
      </c>
      <c r="AA877" s="70">
        <v>0</v>
      </c>
      <c r="AB877" s="71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235</v>
      </c>
      <c r="C878" s="14"/>
      <c r="D878" s="14"/>
      <c r="E878" s="70">
        <v>0</v>
      </c>
      <c r="F878" s="71">
        <v>0</v>
      </c>
      <c r="G878" s="70">
        <v>0</v>
      </c>
      <c r="H878" s="71">
        <v>0</v>
      </c>
      <c r="I878" s="70">
        <v>0</v>
      </c>
      <c r="J878" s="71">
        <v>0</v>
      </c>
      <c r="K878" s="70">
        <v>0</v>
      </c>
      <c r="L878" s="71">
        <v>0</v>
      </c>
      <c r="M878" s="70">
        <v>0</v>
      </c>
      <c r="N878" s="71">
        <v>0</v>
      </c>
      <c r="O878" s="70">
        <v>0</v>
      </c>
      <c r="P878" s="71">
        <v>0</v>
      </c>
      <c r="Q878" s="70">
        <v>0</v>
      </c>
      <c r="R878" s="71">
        <v>0</v>
      </c>
      <c r="S878" s="70">
        <v>0</v>
      </c>
      <c r="T878" s="71">
        <v>0</v>
      </c>
      <c r="U878" s="70">
        <v>0</v>
      </c>
      <c r="V878" s="71">
        <v>0</v>
      </c>
      <c r="W878" s="70">
        <v>0</v>
      </c>
      <c r="X878" s="71">
        <v>0</v>
      </c>
      <c r="Y878" s="70">
        <v>0</v>
      </c>
      <c r="Z878" s="71">
        <v>0</v>
      </c>
      <c r="AA878" s="70">
        <v>0</v>
      </c>
      <c r="AB878" s="71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244</v>
      </c>
      <c r="C879" s="14"/>
      <c r="D879" s="14"/>
      <c r="E879" s="70">
        <v>0</v>
      </c>
      <c r="F879" s="71">
        <v>0</v>
      </c>
      <c r="G879" s="70">
        <v>0</v>
      </c>
      <c r="H879" s="71">
        <v>0</v>
      </c>
      <c r="I879" s="70">
        <v>0</v>
      </c>
      <c r="J879" s="71">
        <v>0</v>
      </c>
      <c r="K879" s="70">
        <v>0</v>
      </c>
      <c r="L879" s="71">
        <v>0</v>
      </c>
      <c r="M879" s="70">
        <v>0</v>
      </c>
      <c r="N879" s="71">
        <v>0</v>
      </c>
      <c r="O879" s="70">
        <v>0</v>
      </c>
      <c r="P879" s="71">
        <v>0</v>
      </c>
      <c r="Q879" s="70">
        <v>0</v>
      </c>
      <c r="R879" s="71">
        <v>0</v>
      </c>
      <c r="S879" s="70">
        <v>0</v>
      </c>
      <c r="T879" s="71">
        <v>0</v>
      </c>
      <c r="U879" s="70">
        <v>0</v>
      </c>
      <c r="V879" s="71">
        <v>0</v>
      </c>
      <c r="W879" s="70">
        <v>0</v>
      </c>
      <c r="X879" s="71">
        <v>0</v>
      </c>
      <c r="Y879" s="70">
        <v>0</v>
      </c>
      <c r="Z879" s="71">
        <v>0</v>
      </c>
      <c r="AA879" s="70">
        <v>0</v>
      </c>
      <c r="AB879" s="71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148</v>
      </c>
      <c r="C880" s="14"/>
      <c r="D880" s="14"/>
      <c r="E880" s="70">
        <v>0</v>
      </c>
      <c r="F880" s="71">
        <v>0</v>
      </c>
      <c r="G880" s="70">
        <v>0</v>
      </c>
      <c r="H880" s="71">
        <v>0</v>
      </c>
      <c r="I880" s="70">
        <v>0</v>
      </c>
      <c r="J880" s="71">
        <v>0</v>
      </c>
      <c r="K880" s="70">
        <v>0</v>
      </c>
      <c r="L880" s="71">
        <v>0</v>
      </c>
      <c r="M880" s="70">
        <v>0</v>
      </c>
      <c r="N880" s="71">
        <v>0</v>
      </c>
      <c r="O880" s="70">
        <v>0</v>
      </c>
      <c r="P880" s="71">
        <v>0</v>
      </c>
      <c r="Q880" s="70">
        <v>0</v>
      </c>
      <c r="R880" s="71">
        <v>0</v>
      </c>
      <c r="S880" s="70">
        <v>0</v>
      </c>
      <c r="T880" s="71">
        <v>0</v>
      </c>
      <c r="U880" s="70">
        <v>0</v>
      </c>
      <c r="V880" s="71">
        <v>0</v>
      </c>
      <c r="W880" s="70">
        <v>0</v>
      </c>
      <c r="X880" s="71">
        <v>0</v>
      </c>
      <c r="Y880" s="70">
        <v>0</v>
      </c>
      <c r="Z880" s="71">
        <v>0</v>
      </c>
      <c r="AA880" s="70">
        <v>0</v>
      </c>
      <c r="AB880" s="71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149</v>
      </c>
      <c r="C881" s="14"/>
      <c r="D881" s="14"/>
      <c r="E881" s="70">
        <v>0</v>
      </c>
      <c r="F881" s="71">
        <v>0</v>
      </c>
      <c r="G881" s="70">
        <v>0</v>
      </c>
      <c r="H881" s="71">
        <v>0</v>
      </c>
      <c r="I881" s="70">
        <v>0</v>
      </c>
      <c r="J881" s="71">
        <v>0</v>
      </c>
      <c r="K881" s="70">
        <v>0</v>
      </c>
      <c r="L881" s="71">
        <v>0</v>
      </c>
      <c r="M881" s="70">
        <v>0</v>
      </c>
      <c r="N881" s="71">
        <v>0</v>
      </c>
      <c r="O881" s="70">
        <v>0</v>
      </c>
      <c r="P881" s="71">
        <v>0</v>
      </c>
      <c r="Q881" s="70">
        <v>0</v>
      </c>
      <c r="R881" s="71">
        <v>0</v>
      </c>
      <c r="S881" s="70">
        <v>0</v>
      </c>
      <c r="T881" s="71">
        <v>0</v>
      </c>
      <c r="U881" s="70">
        <v>0</v>
      </c>
      <c r="V881" s="71">
        <v>0</v>
      </c>
      <c r="W881" s="70">
        <v>0</v>
      </c>
      <c r="X881" s="71">
        <v>0</v>
      </c>
      <c r="Y881" s="70">
        <v>0</v>
      </c>
      <c r="Z881" s="71">
        <v>0</v>
      </c>
      <c r="AA881" s="70">
        <v>0</v>
      </c>
      <c r="AB881" s="71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150</v>
      </c>
      <c r="C882" s="14"/>
      <c r="D882" s="14"/>
      <c r="E882" s="70">
        <v>0</v>
      </c>
      <c r="F882" s="71">
        <v>0</v>
      </c>
      <c r="G882" s="70">
        <v>0</v>
      </c>
      <c r="H882" s="71">
        <v>0</v>
      </c>
      <c r="I882" s="70">
        <v>0</v>
      </c>
      <c r="J882" s="71">
        <v>0</v>
      </c>
      <c r="K882" s="70">
        <v>0</v>
      </c>
      <c r="L882" s="71">
        <v>0</v>
      </c>
      <c r="M882" s="70">
        <v>0</v>
      </c>
      <c r="N882" s="71">
        <v>0</v>
      </c>
      <c r="O882" s="70">
        <v>0</v>
      </c>
      <c r="P882" s="71">
        <v>0</v>
      </c>
      <c r="Q882" s="70">
        <v>0</v>
      </c>
      <c r="R882" s="71">
        <v>0</v>
      </c>
      <c r="S882" s="70">
        <v>0</v>
      </c>
      <c r="T882" s="71">
        <v>0</v>
      </c>
      <c r="U882" s="70">
        <v>0</v>
      </c>
      <c r="V882" s="71">
        <v>0</v>
      </c>
      <c r="W882" s="70">
        <v>0</v>
      </c>
      <c r="X882" s="71">
        <v>0</v>
      </c>
      <c r="Y882" s="70">
        <v>0</v>
      </c>
      <c r="Z882" s="71">
        <v>0</v>
      </c>
      <c r="AA882" s="70">
        <v>0</v>
      </c>
      <c r="AB882" s="71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151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194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195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179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180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251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152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153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154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141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222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240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223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284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236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237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249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214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215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216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250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238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181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182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200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201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202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1.2250460584958359E-2</v>
      </c>
      <c r="M909" s="70">
        <v>2.0811759034792519E-2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3.3062219619750879E-2</v>
      </c>
      <c r="AE909" s="54"/>
    </row>
    <row r="910" spans="2:31" x14ac:dyDescent="0.3">
      <c r="B910" s="4" t="s">
        <v>203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1.2250460584958359E-2</v>
      </c>
      <c r="M910" s="70">
        <v>2.0811759034792519E-2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3.3062219619750879E-2</v>
      </c>
      <c r="AE910" s="54"/>
    </row>
    <row r="911" spans="2:31" x14ac:dyDescent="0.3">
      <c r="B911" s="4" t="s">
        <v>130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0.10321705043315887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0.10321705043315887</v>
      </c>
      <c r="AE911" s="54"/>
    </row>
    <row r="912" spans="2:31" x14ac:dyDescent="0.3">
      <c r="B912" s="4" t="s">
        <v>131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0.10321705043315887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0.10321705043315887</v>
      </c>
      <c r="AE912" s="54"/>
    </row>
    <row r="913" spans="2:31" x14ac:dyDescent="0.3">
      <c r="B913" s="4" t="s">
        <v>219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285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286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198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199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155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231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232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233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1.9648939768473313E-2</v>
      </c>
      <c r="M921" s="70">
        <v>2.770506540934245E-2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4.7354005177815767E-2</v>
      </c>
      <c r="AE921" s="54"/>
    </row>
    <row r="922" spans="2:31" x14ac:dyDescent="0.3">
      <c r="B922" s="4" t="s">
        <v>234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1.9648939768473313E-2</v>
      </c>
      <c r="M922" s="70">
        <v>2.770506540934245E-2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4.7354005177815767E-2</v>
      </c>
      <c r="AE922" s="54"/>
    </row>
    <row r="923" spans="2:31" x14ac:dyDescent="0.3">
      <c r="B923" s="4" t="s">
        <v>288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289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156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1.125722058614095E-2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1.125722058614095E-2</v>
      </c>
      <c r="AE925" s="54"/>
    </row>
    <row r="926" spans="2:31" x14ac:dyDescent="0.3">
      <c r="B926" s="4" t="s">
        <v>192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193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184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0.23580849170684812</v>
      </c>
      <c r="M928" s="70">
        <v>1.6802837351957955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1.9160922269026437</v>
      </c>
      <c r="AE928" s="54"/>
    </row>
    <row r="929" spans="2:31" x14ac:dyDescent="0.3">
      <c r="B929" s="4" t="s">
        <v>185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0.23580849170684812</v>
      </c>
      <c r="M929" s="70">
        <v>1.6802837351957955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1.9160922269026437</v>
      </c>
      <c r="AE929" s="54"/>
    </row>
    <row r="930" spans="2:31" x14ac:dyDescent="0.3">
      <c r="B930" s="4" t="s">
        <v>287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142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143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241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160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ref="AD934:AD995" si="19">SUM(E934:AB934)</f>
        <v>0</v>
      </c>
      <c r="AE934" s="54"/>
    </row>
    <row r="935" spans="2:31" x14ac:dyDescent="0.3">
      <c r="B935" s="4" t="s">
        <v>161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19"/>
        <v>0</v>
      </c>
      <c r="AE935" s="54"/>
    </row>
    <row r="936" spans="2:31" x14ac:dyDescent="0.3">
      <c r="B936" s="4" t="s">
        <v>157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19"/>
        <v>0</v>
      </c>
      <c r="AE936" s="54"/>
    </row>
    <row r="937" spans="2:31" x14ac:dyDescent="0.3">
      <c r="B937" s="4" t="s">
        <v>158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9"/>
        <v>0</v>
      </c>
      <c r="AE937" s="54"/>
    </row>
    <row r="938" spans="2:31" x14ac:dyDescent="0.3">
      <c r="B938" s="4" t="s">
        <v>159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9"/>
        <v>0</v>
      </c>
      <c r="AE938" s="54"/>
    </row>
    <row r="939" spans="2:31" x14ac:dyDescent="0.3">
      <c r="B939" s="4" t="s">
        <v>132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9"/>
        <v>0</v>
      </c>
      <c r="AE939" s="54"/>
    </row>
    <row r="940" spans="2:31" x14ac:dyDescent="0.3">
      <c r="B940" s="4" t="s">
        <v>133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9"/>
        <v>0</v>
      </c>
      <c r="AE940" s="54"/>
    </row>
    <row r="941" spans="2:31" x14ac:dyDescent="0.3">
      <c r="B941" s="4" t="s">
        <v>134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9"/>
        <v>0</v>
      </c>
      <c r="AE941" s="54"/>
    </row>
    <row r="942" spans="2:31" x14ac:dyDescent="0.3">
      <c r="B942" s="4" t="s">
        <v>190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9"/>
        <v>0</v>
      </c>
      <c r="AE942" s="54"/>
    </row>
    <row r="943" spans="2:31" x14ac:dyDescent="0.3">
      <c r="B943" s="4" t="s">
        <v>191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9"/>
        <v>0</v>
      </c>
      <c r="AE943" s="54"/>
    </row>
    <row r="944" spans="2:31" x14ac:dyDescent="0.3">
      <c r="B944" s="4" t="s">
        <v>175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9"/>
        <v>0</v>
      </c>
      <c r="AE944" s="54"/>
    </row>
    <row r="945" spans="2:31" x14ac:dyDescent="0.3">
      <c r="B945" s="4" t="s">
        <v>176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9"/>
        <v>0</v>
      </c>
      <c r="AE945" s="54"/>
    </row>
    <row r="946" spans="2:31" x14ac:dyDescent="0.3">
      <c r="B946" s="4" t="s">
        <v>183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9"/>
        <v>0</v>
      </c>
      <c r="AE946" s="54"/>
    </row>
    <row r="947" spans="2:31" x14ac:dyDescent="0.3">
      <c r="B947" s="4" t="s">
        <v>224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9"/>
        <v>0</v>
      </c>
      <c r="AE947" s="54"/>
    </row>
    <row r="948" spans="2:31" x14ac:dyDescent="0.3">
      <c r="B948" s="4" t="s">
        <v>225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0</v>
      </c>
      <c r="N948" s="71">
        <v>0</v>
      </c>
      <c r="O948" s="70">
        <v>0</v>
      </c>
      <c r="P948" s="71">
        <v>0</v>
      </c>
      <c r="Q948" s="70">
        <v>0</v>
      </c>
      <c r="R948" s="71">
        <v>0</v>
      </c>
      <c r="S948" s="70">
        <v>0</v>
      </c>
      <c r="T948" s="71">
        <v>0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si="19"/>
        <v>0</v>
      </c>
      <c r="AE948" s="54"/>
    </row>
    <row r="949" spans="2:31" x14ac:dyDescent="0.3">
      <c r="B949" s="4" t="s">
        <v>226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0</v>
      </c>
      <c r="N949" s="71">
        <v>0</v>
      </c>
      <c r="O949" s="70">
        <v>0</v>
      </c>
      <c r="P949" s="71">
        <v>0</v>
      </c>
      <c r="Q949" s="70">
        <v>0</v>
      </c>
      <c r="R949" s="71">
        <v>0</v>
      </c>
      <c r="S949" s="70">
        <v>0</v>
      </c>
      <c r="T949" s="71">
        <v>0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174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242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227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228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290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177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178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162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163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164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165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166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186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1.0193763176600139E-2</v>
      </c>
      <c r="M962" s="70">
        <v>2.3774656653404235E-2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3.396841983000437E-2</v>
      </c>
      <c r="AE962" s="54"/>
    </row>
    <row r="963" spans="2:31" x14ac:dyDescent="0.3">
      <c r="B963" s="4" t="s">
        <v>187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1.0193763176600139E-2</v>
      </c>
      <c r="M963" s="70">
        <v>2.3774656653404235E-2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3.396841983000437E-2</v>
      </c>
      <c r="AE963" s="54"/>
    </row>
    <row r="964" spans="2:31" x14ac:dyDescent="0.3">
      <c r="B964" s="4" t="s">
        <v>145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146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167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168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169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204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205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206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135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136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137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261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0</v>
      </c>
      <c r="AE975" s="54"/>
    </row>
    <row r="976" spans="2:31" x14ac:dyDescent="0.3">
      <c r="B976" s="4" t="s">
        <v>262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0</v>
      </c>
      <c r="AE976" s="54"/>
    </row>
    <row r="977" spans="2:31" x14ac:dyDescent="0.3">
      <c r="B977" s="4" t="s">
        <v>197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0</v>
      </c>
      <c r="AE977" s="54"/>
    </row>
    <row r="978" spans="2:31" x14ac:dyDescent="0.3">
      <c r="B978" s="4" t="s">
        <v>209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210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211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212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229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9.2567469707379828E-3</v>
      </c>
      <c r="M982" s="70">
        <v>1.5397882902373887E-2</v>
      </c>
      <c r="N982" s="71">
        <v>0</v>
      </c>
      <c r="O982" s="70">
        <v>0</v>
      </c>
      <c r="P982" s="71">
        <v>0</v>
      </c>
      <c r="Q982" s="70">
        <v>0</v>
      </c>
      <c r="R982" s="71">
        <v>0</v>
      </c>
      <c r="S982" s="70">
        <v>0</v>
      </c>
      <c r="T982" s="71">
        <v>0</v>
      </c>
      <c r="U982" s="70">
        <v>0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2.4654629873111872E-2</v>
      </c>
      <c r="AE982" s="54"/>
    </row>
    <row r="983" spans="2:31" x14ac:dyDescent="0.3">
      <c r="B983" s="4" t="s">
        <v>230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9.2567469707379828E-3</v>
      </c>
      <c r="M983" s="70">
        <v>1.5397882902373887E-2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2.4654629873111872E-2</v>
      </c>
      <c r="AE983" s="54"/>
    </row>
    <row r="984" spans="2:31" x14ac:dyDescent="0.3">
      <c r="B984" s="4" t="s">
        <v>213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263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264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217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218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243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1.8037850856780988E-2</v>
      </c>
      <c r="M989" s="70">
        <v>4.1882628997166917E-2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5.9920479853947904E-2</v>
      </c>
      <c r="AE989" s="54"/>
    </row>
    <row r="990" spans="2:31" x14ac:dyDescent="0.3">
      <c r="B990" s="4" t="s">
        <v>265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170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171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172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173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138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12" t="s">
        <v>2</v>
      </c>
      <c r="C996" s="12"/>
      <c r="D996" s="12"/>
      <c r="E996" s="13">
        <f t="shared" ref="E996:AB996" si="20">SUM(E860:E995)</f>
        <v>0</v>
      </c>
      <c r="F996" s="13">
        <f t="shared" si="20"/>
        <v>0</v>
      </c>
      <c r="G996" s="13">
        <f t="shared" si="20"/>
        <v>0</v>
      </c>
      <c r="H996" s="13">
        <f t="shared" si="20"/>
        <v>0</v>
      </c>
      <c r="I996" s="13">
        <f t="shared" si="20"/>
        <v>0</v>
      </c>
      <c r="J996" s="13">
        <f t="shared" si="20"/>
        <v>0</v>
      </c>
      <c r="K996" s="13">
        <f t="shared" si="20"/>
        <v>0</v>
      </c>
      <c r="L996" s="13">
        <f t="shared" si="20"/>
        <v>0.60361187585815779</v>
      </c>
      <c r="M996" s="13">
        <f t="shared" si="20"/>
        <v>4.3276304499761267</v>
      </c>
      <c r="N996" s="13">
        <f t="shared" si="20"/>
        <v>0</v>
      </c>
      <c r="O996" s="13">
        <f t="shared" si="20"/>
        <v>0</v>
      </c>
      <c r="P996" s="13">
        <f t="shared" si="20"/>
        <v>0</v>
      </c>
      <c r="Q996" s="13">
        <f t="shared" si="20"/>
        <v>0</v>
      </c>
      <c r="R996" s="13">
        <f t="shared" si="20"/>
        <v>0</v>
      </c>
      <c r="S996" s="13">
        <f t="shared" si="20"/>
        <v>0</v>
      </c>
      <c r="T996" s="13">
        <f t="shared" si="20"/>
        <v>0</v>
      </c>
      <c r="U996" s="13">
        <f t="shared" si="20"/>
        <v>0</v>
      </c>
      <c r="V996" s="13">
        <f t="shared" si="20"/>
        <v>0</v>
      </c>
      <c r="W996" s="13">
        <f t="shared" si="20"/>
        <v>0</v>
      </c>
      <c r="X996" s="13">
        <f t="shared" si="20"/>
        <v>0</v>
      </c>
      <c r="Y996" s="13">
        <f t="shared" si="20"/>
        <v>0</v>
      </c>
      <c r="Z996" s="13">
        <f t="shared" si="20"/>
        <v>0</v>
      </c>
      <c r="AA996" s="13">
        <f t="shared" si="20"/>
        <v>0</v>
      </c>
      <c r="AB996" s="13">
        <f t="shared" si="20"/>
        <v>0</v>
      </c>
      <c r="AC996" s="116">
        <f>SUM(AC860:AE995)</f>
        <v>4.931242325834285</v>
      </c>
      <c r="AD996" s="116"/>
      <c r="AE996" s="116"/>
    </row>
    <row r="997" spans="2:31" x14ac:dyDescent="0.3">
      <c r="B997" s="14"/>
      <c r="C997" s="15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2:31" x14ac:dyDescent="0.3">
      <c r="B998" s="14"/>
      <c r="C998" s="15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2:31" x14ac:dyDescent="0.3">
      <c r="B999" s="8">
        <f>+B857+1</f>
        <v>45755</v>
      </c>
    </row>
    <row r="1000" spans="2:31" x14ac:dyDescent="0.3">
      <c r="B1000" s="8"/>
    </row>
    <row r="1001" spans="2:31" x14ac:dyDescent="0.3">
      <c r="B1001" s="9" t="s">
        <v>81</v>
      </c>
      <c r="C1001" s="10"/>
      <c r="D1001" s="10"/>
      <c r="E1001" s="11">
        <v>1</v>
      </c>
      <c r="F1001" s="11">
        <v>2</v>
      </c>
      <c r="G1001" s="11">
        <v>3</v>
      </c>
      <c r="H1001" s="11">
        <v>4</v>
      </c>
      <c r="I1001" s="11">
        <v>5</v>
      </c>
      <c r="J1001" s="11">
        <v>6</v>
      </c>
      <c r="K1001" s="11">
        <v>7</v>
      </c>
      <c r="L1001" s="11">
        <v>8</v>
      </c>
      <c r="M1001" s="11">
        <v>9</v>
      </c>
      <c r="N1001" s="11">
        <v>10</v>
      </c>
      <c r="O1001" s="11">
        <v>11</v>
      </c>
      <c r="P1001" s="11">
        <v>12</v>
      </c>
      <c r="Q1001" s="11">
        <v>13</v>
      </c>
      <c r="R1001" s="11">
        <v>14</v>
      </c>
      <c r="S1001" s="11">
        <v>15</v>
      </c>
      <c r="T1001" s="11">
        <v>16</v>
      </c>
      <c r="U1001" s="11">
        <v>17</v>
      </c>
      <c r="V1001" s="11">
        <v>18</v>
      </c>
      <c r="W1001" s="11">
        <v>19</v>
      </c>
      <c r="X1001" s="11">
        <v>20</v>
      </c>
      <c r="Y1001" s="11">
        <v>21</v>
      </c>
      <c r="Z1001" s="11">
        <v>22</v>
      </c>
      <c r="AA1001" s="11">
        <v>23</v>
      </c>
      <c r="AB1001" s="11">
        <v>24</v>
      </c>
      <c r="AC1001" s="99" t="s">
        <v>2</v>
      </c>
      <c r="AD1001" s="99"/>
      <c r="AE1001" s="99"/>
    </row>
    <row r="1002" spans="2:31" x14ac:dyDescent="0.3">
      <c r="B1002" s="4" t="s">
        <v>245</v>
      </c>
      <c r="C1002" s="14"/>
      <c r="D1002" s="14"/>
      <c r="E1002" s="68">
        <v>0</v>
      </c>
      <c r="F1002" s="69">
        <v>0</v>
      </c>
      <c r="G1002" s="68">
        <v>0</v>
      </c>
      <c r="H1002" s="69">
        <v>0</v>
      </c>
      <c r="I1002" s="68">
        <v>0</v>
      </c>
      <c r="J1002" s="69">
        <v>0</v>
      </c>
      <c r="K1002" s="68">
        <v>0</v>
      </c>
      <c r="L1002" s="69">
        <v>0</v>
      </c>
      <c r="M1002" s="68">
        <v>0</v>
      </c>
      <c r="N1002" s="69">
        <v>0</v>
      </c>
      <c r="O1002" s="68">
        <v>0</v>
      </c>
      <c r="P1002" s="69">
        <v>0</v>
      </c>
      <c r="Q1002" s="68">
        <v>0</v>
      </c>
      <c r="R1002" s="69">
        <v>0</v>
      </c>
      <c r="S1002" s="68">
        <v>0</v>
      </c>
      <c r="T1002" s="69">
        <v>0</v>
      </c>
      <c r="U1002" s="68">
        <v>0</v>
      </c>
      <c r="V1002" s="69">
        <v>0</v>
      </c>
      <c r="W1002" s="68">
        <v>0</v>
      </c>
      <c r="X1002" s="69">
        <v>0</v>
      </c>
      <c r="Y1002" s="68">
        <v>0</v>
      </c>
      <c r="Z1002" s="69">
        <v>0</v>
      </c>
      <c r="AA1002" s="68">
        <v>0</v>
      </c>
      <c r="AB1002" s="69">
        <v>0</v>
      </c>
      <c r="AC1002" s="56"/>
      <c r="AD1002" s="55">
        <f t="shared" ref="AD1002:AD1075" si="21">SUM(E1002:AB1002)</f>
        <v>0</v>
      </c>
      <c r="AE1002" s="56"/>
    </row>
    <row r="1003" spans="2:31" x14ac:dyDescent="0.3">
      <c r="B1003" s="4" t="s">
        <v>246</v>
      </c>
      <c r="C1003" s="14"/>
      <c r="D1003" s="14"/>
      <c r="E1003" s="68">
        <v>0</v>
      </c>
      <c r="F1003" s="69">
        <v>0</v>
      </c>
      <c r="G1003" s="68">
        <v>0</v>
      </c>
      <c r="H1003" s="69">
        <v>0</v>
      </c>
      <c r="I1003" s="68">
        <v>0</v>
      </c>
      <c r="J1003" s="69">
        <v>0</v>
      </c>
      <c r="K1003" s="68">
        <v>0</v>
      </c>
      <c r="L1003" s="69">
        <v>0</v>
      </c>
      <c r="M1003" s="68">
        <v>0</v>
      </c>
      <c r="N1003" s="69">
        <v>0</v>
      </c>
      <c r="O1003" s="68">
        <v>0</v>
      </c>
      <c r="P1003" s="69">
        <v>0</v>
      </c>
      <c r="Q1003" s="68">
        <v>0</v>
      </c>
      <c r="R1003" s="69">
        <v>0</v>
      </c>
      <c r="S1003" s="68">
        <v>0</v>
      </c>
      <c r="T1003" s="69">
        <v>0</v>
      </c>
      <c r="U1003" s="68">
        <v>0</v>
      </c>
      <c r="V1003" s="69">
        <v>0</v>
      </c>
      <c r="W1003" s="68">
        <v>0</v>
      </c>
      <c r="X1003" s="69">
        <v>0</v>
      </c>
      <c r="Y1003" s="68">
        <v>0</v>
      </c>
      <c r="Z1003" s="69">
        <v>0</v>
      </c>
      <c r="AA1003" s="68">
        <v>0</v>
      </c>
      <c r="AB1003" s="69">
        <v>0</v>
      </c>
      <c r="AC1003" s="54"/>
      <c r="AD1003" s="55">
        <f t="shared" si="21"/>
        <v>0</v>
      </c>
      <c r="AE1003" s="54"/>
    </row>
    <row r="1004" spans="2:31" x14ac:dyDescent="0.3">
      <c r="B1004" s="4" t="s">
        <v>247</v>
      </c>
      <c r="C1004" s="14"/>
      <c r="D1004" s="14"/>
      <c r="E1004" s="68">
        <v>0</v>
      </c>
      <c r="F1004" s="69">
        <v>0</v>
      </c>
      <c r="G1004" s="68">
        <v>0</v>
      </c>
      <c r="H1004" s="69">
        <v>0</v>
      </c>
      <c r="I1004" s="68">
        <v>0</v>
      </c>
      <c r="J1004" s="69">
        <v>0</v>
      </c>
      <c r="K1004" s="68">
        <v>0</v>
      </c>
      <c r="L1004" s="69">
        <v>0</v>
      </c>
      <c r="M1004" s="68">
        <v>0</v>
      </c>
      <c r="N1004" s="69">
        <v>0</v>
      </c>
      <c r="O1004" s="68">
        <v>0</v>
      </c>
      <c r="P1004" s="69">
        <v>0</v>
      </c>
      <c r="Q1004" s="68">
        <v>0</v>
      </c>
      <c r="R1004" s="69">
        <v>0</v>
      </c>
      <c r="S1004" s="68">
        <v>0</v>
      </c>
      <c r="T1004" s="69">
        <v>0</v>
      </c>
      <c r="U1004" s="68">
        <v>0</v>
      </c>
      <c r="V1004" s="69">
        <v>0</v>
      </c>
      <c r="W1004" s="68">
        <v>0</v>
      </c>
      <c r="X1004" s="69">
        <v>0</v>
      </c>
      <c r="Y1004" s="68">
        <v>0</v>
      </c>
      <c r="Z1004" s="69">
        <v>0</v>
      </c>
      <c r="AA1004" s="68">
        <v>0</v>
      </c>
      <c r="AB1004" s="69">
        <v>0</v>
      </c>
      <c r="AC1004" s="54"/>
      <c r="AD1004" s="55">
        <f t="shared" si="21"/>
        <v>0</v>
      </c>
      <c r="AE1004" s="54"/>
    </row>
    <row r="1005" spans="2:31" x14ac:dyDescent="0.3">
      <c r="B1005" s="4" t="s">
        <v>248</v>
      </c>
      <c r="C1005" s="14"/>
      <c r="D1005" s="14"/>
      <c r="E1005" s="68">
        <v>0</v>
      </c>
      <c r="F1005" s="69">
        <v>0</v>
      </c>
      <c r="G1005" s="68">
        <v>0</v>
      </c>
      <c r="H1005" s="69">
        <v>0</v>
      </c>
      <c r="I1005" s="68">
        <v>0</v>
      </c>
      <c r="J1005" s="69">
        <v>0</v>
      </c>
      <c r="K1005" s="68">
        <v>0</v>
      </c>
      <c r="L1005" s="69">
        <v>0</v>
      </c>
      <c r="M1005" s="68">
        <v>0</v>
      </c>
      <c r="N1005" s="69">
        <v>0</v>
      </c>
      <c r="O1005" s="68">
        <v>0</v>
      </c>
      <c r="P1005" s="69">
        <v>0</v>
      </c>
      <c r="Q1005" s="68">
        <v>0</v>
      </c>
      <c r="R1005" s="69">
        <v>0</v>
      </c>
      <c r="S1005" s="68">
        <v>0</v>
      </c>
      <c r="T1005" s="69">
        <v>0</v>
      </c>
      <c r="U1005" s="68">
        <v>0</v>
      </c>
      <c r="V1005" s="69">
        <v>0</v>
      </c>
      <c r="W1005" s="68">
        <v>0</v>
      </c>
      <c r="X1005" s="69">
        <v>0</v>
      </c>
      <c r="Y1005" s="68">
        <v>0</v>
      </c>
      <c r="Z1005" s="69">
        <v>0</v>
      </c>
      <c r="AA1005" s="68">
        <v>0</v>
      </c>
      <c r="AB1005" s="69">
        <v>0</v>
      </c>
      <c r="AC1005" s="54"/>
      <c r="AD1005" s="55">
        <f t="shared" si="21"/>
        <v>0</v>
      </c>
      <c r="AE1005" s="54"/>
    </row>
    <row r="1006" spans="2:31" x14ac:dyDescent="0.3">
      <c r="B1006" s="4" t="s">
        <v>239</v>
      </c>
      <c r="C1006" s="14"/>
      <c r="D1006" s="14"/>
      <c r="E1006" s="68">
        <v>0</v>
      </c>
      <c r="F1006" s="69">
        <v>0</v>
      </c>
      <c r="G1006" s="68">
        <v>0</v>
      </c>
      <c r="H1006" s="69">
        <v>0</v>
      </c>
      <c r="I1006" s="68">
        <v>0</v>
      </c>
      <c r="J1006" s="69">
        <v>0</v>
      </c>
      <c r="K1006" s="68">
        <v>0</v>
      </c>
      <c r="L1006" s="69">
        <v>0</v>
      </c>
      <c r="M1006" s="68">
        <v>0</v>
      </c>
      <c r="N1006" s="69">
        <v>0</v>
      </c>
      <c r="O1006" s="68">
        <v>0</v>
      </c>
      <c r="P1006" s="69">
        <v>0</v>
      </c>
      <c r="Q1006" s="68">
        <v>0</v>
      </c>
      <c r="R1006" s="69">
        <v>0</v>
      </c>
      <c r="S1006" s="68">
        <v>0</v>
      </c>
      <c r="T1006" s="69">
        <v>0</v>
      </c>
      <c r="U1006" s="68">
        <v>0</v>
      </c>
      <c r="V1006" s="69">
        <v>0</v>
      </c>
      <c r="W1006" s="68">
        <v>0</v>
      </c>
      <c r="X1006" s="69">
        <v>0</v>
      </c>
      <c r="Y1006" s="68">
        <v>0</v>
      </c>
      <c r="Z1006" s="69">
        <v>0</v>
      </c>
      <c r="AA1006" s="68">
        <v>0</v>
      </c>
      <c r="AB1006" s="69">
        <v>0</v>
      </c>
      <c r="AC1006" s="54"/>
      <c r="AD1006" s="55">
        <f t="shared" si="21"/>
        <v>0</v>
      </c>
      <c r="AE1006" s="54"/>
    </row>
    <row r="1007" spans="2:31" x14ac:dyDescent="0.3">
      <c r="B1007" s="4" t="s">
        <v>139</v>
      </c>
      <c r="C1007" s="14"/>
      <c r="D1007" s="14"/>
      <c r="E1007" s="68">
        <v>0</v>
      </c>
      <c r="F1007" s="69">
        <v>0</v>
      </c>
      <c r="G1007" s="68">
        <v>0</v>
      </c>
      <c r="H1007" s="69">
        <v>0</v>
      </c>
      <c r="I1007" s="68">
        <v>0</v>
      </c>
      <c r="J1007" s="69">
        <v>0</v>
      </c>
      <c r="K1007" s="68">
        <v>0</v>
      </c>
      <c r="L1007" s="69">
        <v>0</v>
      </c>
      <c r="M1007" s="68">
        <v>0</v>
      </c>
      <c r="N1007" s="69">
        <v>0</v>
      </c>
      <c r="O1007" s="68">
        <v>0</v>
      </c>
      <c r="P1007" s="69">
        <v>0</v>
      </c>
      <c r="Q1007" s="68">
        <v>0</v>
      </c>
      <c r="R1007" s="69">
        <v>0</v>
      </c>
      <c r="S1007" s="68">
        <v>0</v>
      </c>
      <c r="T1007" s="69">
        <v>0</v>
      </c>
      <c r="U1007" s="68">
        <v>0</v>
      </c>
      <c r="V1007" s="69">
        <v>0</v>
      </c>
      <c r="W1007" s="68">
        <v>0</v>
      </c>
      <c r="X1007" s="69">
        <v>0</v>
      </c>
      <c r="Y1007" s="68">
        <v>0</v>
      </c>
      <c r="Z1007" s="69">
        <v>0</v>
      </c>
      <c r="AA1007" s="68">
        <v>0</v>
      </c>
      <c r="AB1007" s="69">
        <v>0</v>
      </c>
      <c r="AC1007" s="54"/>
      <c r="AD1007" s="55">
        <f t="shared" si="21"/>
        <v>0</v>
      </c>
      <c r="AE1007" s="54"/>
    </row>
    <row r="1008" spans="2:31" x14ac:dyDescent="0.3">
      <c r="B1008" s="4" t="s">
        <v>140</v>
      </c>
      <c r="C1008" s="14"/>
      <c r="D1008" s="14"/>
      <c r="E1008" s="68">
        <v>0</v>
      </c>
      <c r="F1008" s="69">
        <v>0</v>
      </c>
      <c r="G1008" s="68">
        <v>0</v>
      </c>
      <c r="H1008" s="69">
        <v>0</v>
      </c>
      <c r="I1008" s="68">
        <v>0</v>
      </c>
      <c r="J1008" s="69">
        <v>0</v>
      </c>
      <c r="K1008" s="68">
        <v>0</v>
      </c>
      <c r="L1008" s="69">
        <v>0</v>
      </c>
      <c r="M1008" s="68">
        <v>0</v>
      </c>
      <c r="N1008" s="69">
        <v>0</v>
      </c>
      <c r="O1008" s="68">
        <v>0</v>
      </c>
      <c r="P1008" s="69">
        <v>0</v>
      </c>
      <c r="Q1008" s="68">
        <v>0</v>
      </c>
      <c r="R1008" s="69">
        <v>0</v>
      </c>
      <c r="S1008" s="68">
        <v>0</v>
      </c>
      <c r="T1008" s="69">
        <v>0</v>
      </c>
      <c r="U1008" s="68">
        <v>0</v>
      </c>
      <c r="V1008" s="69">
        <v>0</v>
      </c>
      <c r="W1008" s="68">
        <v>0</v>
      </c>
      <c r="X1008" s="69">
        <v>0</v>
      </c>
      <c r="Y1008" s="68">
        <v>0</v>
      </c>
      <c r="Z1008" s="69">
        <v>0</v>
      </c>
      <c r="AA1008" s="68">
        <v>0</v>
      </c>
      <c r="AB1008" s="69">
        <v>0</v>
      </c>
      <c r="AC1008" s="54"/>
      <c r="AD1008" s="55">
        <f t="shared" si="21"/>
        <v>0</v>
      </c>
      <c r="AE1008" s="54"/>
    </row>
    <row r="1009" spans="2:31" x14ac:dyDescent="0.3">
      <c r="B1009" s="4" t="s">
        <v>128</v>
      </c>
      <c r="C1009" s="14"/>
      <c r="D1009" s="14"/>
      <c r="E1009" s="68">
        <v>0</v>
      </c>
      <c r="F1009" s="69">
        <v>0</v>
      </c>
      <c r="G1009" s="68">
        <v>0</v>
      </c>
      <c r="H1009" s="69">
        <v>0</v>
      </c>
      <c r="I1009" s="68">
        <v>0</v>
      </c>
      <c r="J1009" s="69">
        <v>0</v>
      </c>
      <c r="K1009" s="68">
        <v>0</v>
      </c>
      <c r="L1009" s="69">
        <v>0</v>
      </c>
      <c r="M1009" s="68">
        <v>0</v>
      </c>
      <c r="N1009" s="69">
        <v>0</v>
      </c>
      <c r="O1009" s="68">
        <v>0</v>
      </c>
      <c r="P1009" s="69">
        <v>0</v>
      </c>
      <c r="Q1009" s="68">
        <v>0</v>
      </c>
      <c r="R1009" s="69">
        <v>0</v>
      </c>
      <c r="S1009" s="68">
        <v>0</v>
      </c>
      <c r="T1009" s="69">
        <v>0</v>
      </c>
      <c r="U1009" s="68">
        <v>0</v>
      </c>
      <c r="V1009" s="69">
        <v>0</v>
      </c>
      <c r="W1009" s="68">
        <v>0</v>
      </c>
      <c r="X1009" s="69">
        <v>0</v>
      </c>
      <c r="Y1009" s="68">
        <v>0</v>
      </c>
      <c r="Z1009" s="69">
        <v>0</v>
      </c>
      <c r="AA1009" s="68">
        <v>0</v>
      </c>
      <c r="AB1009" s="69">
        <v>0</v>
      </c>
      <c r="AC1009" s="54"/>
      <c r="AD1009" s="55">
        <f t="shared" si="21"/>
        <v>0</v>
      </c>
      <c r="AE1009" s="54"/>
    </row>
    <row r="1010" spans="2:31" x14ac:dyDescent="0.3">
      <c r="B1010" s="4" t="s">
        <v>129</v>
      </c>
      <c r="C1010" s="14"/>
      <c r="D1010" s="14"/>
      <c r="E1010" s="68">
        <v>0</v>
      </c>
      <c r="F1010" s="69">
        <v>0</v>
      </c>
      <c r="G1010" s="68">
        <v>0</v>
      </c>
      <c r="H1010" s="69">
        <v>0</v>
      </c>
      <c r="I1010" s="68">
        <v>0</v>
      </c>
      <c r="J1010" s="69">
        <v>0</v>
      </c>
      <c r="K1010" s="68">
        <v>0</v>
      </c>
      <c r="L1010" s="69">
        <v>0</v>
      </c>
      <c r="M1010" s="68">
        <v>0</v>
      </c>
      <c r="N1010" s="69">
        <v>0</v>
      </c>
      <c r="O1010" s="68">
        <v>0</v>
      </c>
      <c r="P1010" s="69">
        <v>0</v>
      </c>
      <c r="Q1010" s="68">
        <v>0</v>
      </c>
      <c r="R1010" s="69">
        <v>0</v>
      </c>
      <c r="S1010" s="68">
        <v>0</v>
      </c>
      <c r="T1010" s="69">
        <v>0</v>
      </c>
      <c r="U1010" s="68">
        <v>0</v>
      </c>
      <c r="V1010" s="69">
        <v>0</v>
      </c>
      <c r="W1010" s="68">
        <v>0</v>
      </c>
      <c r="X1010" s="69">
        <v>0</v>
      </c>
      <c r="Y1010" s="68">
        <v>0</v>
      </c>
      <c r="Z1010" s="69">
        <v>0</v>
      </c>
      <c r="AA1010" s="68">
        <v>0</v>
      </c>
      <c r="AB1010" s="69">
        <v>0</v>
      </c>
      <c r="AC1010" s="54"/>
      <c r="AD1010" s="55">
        <f t="shared" si="21"/>
        <v>0</v>
      </c>
      <c r="AE1010" s="54"/>
    </row>
    <row r="1011" spans="2:31" x14ac:dyDescent="0.3">
      <c r="B1011" s="4" t="s">
        <v>196</v>
      </c>
      <c r="C1011" s="14"/>
      <c r="D1011" s="14"/>
      <c r="E1011" s="68">
        <v>0</v>
      </c>
      <c r="F1011" s="69">
        <v>0</v>
      </c>
      <c r="G1011" s="68">
        <v>0</v>
      </c>
      <c r="H1011" s="69">
        <v>0</v>
      </c>
      <c r="I1011" s="68">
        <v>0</v>
      </c>
      <c r="J1011" s="69">
        <v>0</v>
      </c>
      <c r="K1011" s="68">
        <v>0</v>
      </c>
      <c r="L1011" s="69">
        <v>0</v>
      </c>
      <c r="M1011" s="68">
        <v>0</v>
      </c>
      <c r="N1011" s="69">
        <v>0</v>
      </c>
      <c r="O1011" s="68">
        <v>0</v>
      </c>
      <c r="P1011" s="69">
        <v>0</v>
      </c>
      <c r="Q1011" s="68">
        <v>0</v>
      </c>
      <c r="R1011" s="69">
        <v>0</v>
      </c>
      <c r="S1011" s="68">
        <v>0</v>
      </c>
      <c r="T1011" s="69">
        <v>0</v>
      </c>
      <c r="U1011" s="68">
        <v>0</v>
      </c>
      <c r="V1011" s="69">
        <v>0</v>
      </c>
      <c r="W1011" s="68">
        <v>0</v>
      </c>
      <c r="X1011" s="69">
        <v>0</v>
      </c>
      <c r="Y1011" s="68">
        <v>0</v>
      </c>
      <c r="Z1011" s="69">
        <v>0</v>
      </c>
      <c r="AA1011" s="68">
        <v>0</v>
      </c>
      <c r="AB1011" s="69">
        <v>0</v>
      </c>
      <c r="AC1011" s="54"/>
      <c r="AD1011" s="55">
        <f t="shared" si="21"/>
        <v>0</v>
      </c>
      <c r="AE1011" s="54"/>
    </row>
    <row r="1012" spans="2:31" x14ac:dyDescent="0.3">
      <c r="B1012" s="4" t="s">
        <v>207</v>
      </c>
      <c r="C1012" s="14"/>
      <c r="D1012" s="14"/>
      <c r="E1012" s="68">
        <v>0</v>
      </c>
      <c r="F1012" s="69">
        <v>0</v>
      </c>
      <c r="G1012" s="68">
        <v>0</v>
      </c>
      <c r="H1012" s="69">
        <v>0</v>
      </c>
      <c r="I1012" s="68">
        <v>0</v>
      </c>
      <c r="J1012" s="69">
        <v>0</v>
      </c>
      <c r="K1012" s="68">
        <v>0</v>
      </c>
      <c r="L1012" s="69">
        <v>0</v>
      </c>
      <c r="M1012" s="68">
        <v>0</v>
      </c>
      <c r="N1012" s="69">
        <v>0</v>
      </c>
      <c r="O1012" s="68">
        <v>0</v>
      </c>
      <c r="P1012" s="69">
        <v>0</v>
      </c>
      <c r="Q1012" s="68">
        <v>0</v>
      </c>
      <c r="R1012" s="69">
        <v>0</v>
      </c>
      <c r="S1012" s="68">
        <v>0</v>
      </c>
      <c r="T1012" s="69">
        <v>0</v>
      </c>
      <c r="U1012" s="68">
        <v>0</v>
      </c>
      <c r="V1012" s="69">
        <v>0</v>
      </c>
      <c r="W1012" s="68">
        <v>0</v>
      </c>
      <c r="X1012" s="69">
        <v>0</v>
      </c>
      <c r="Y1012" s="68">
        <v>0</v>
      </c>
      <c r="Z1012" s="69">
        <v>0</v>
      </c>
      <c r="AA1012" s="68">
        <v>0</v>
      </c>
      <c r="AB1012" s="69">
        <v>0</v>
      </c>
      <c r="AC1012" s="54"/>
      <c r="AD1012" s="55">
        <f t="shared" si="21"/>
        <v>0</v>
      </c>
      <c r="AE1012" s="54"/>
    </row>
    <row r="1013" spans="2:31" x14ac:dyDescent="0.3">
      <c r="B1013" s="4" t="s">
        <v>208</v>
      </c>
      <c r="C1013" s="14"/>
      <c r="D1013" s="1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21"/>
        <v>0</v>
      </c>
      <c r="AE1013" s="54"/>
    </row>
    <row r="1014" spans="2:31" x14ac:dyDescent="0.3">
      <c r="B1014" s="4" t="s">
        <v>147</v>
      </c>
      <c r="C1014" s="14"/>
      <c r="D1014" s="1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21"/>
        <v>0</v>
      </c>
      <c r="AE1014" s="54"/>
    </row>
    <row r="1015" spans="2:31" x14ac:dyDescent="0.3">
      <c r="B1015" s="4" t="s">
        <v>220</v>
      </c>
      <c r="C1015" s="14"/>
      <c r="D1015" s="1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21"/>
        <v>0</v>
      </c>
      <c r="AE1015" s="54"/>
    </row>
    <row r="1016" spans="2:31" x14ac:dyDescent="0.3">
      <c r="B1016" s="4" t="s">
        <v>221</v>
      </c>
      <c r="C1016" s="14"/>
      <c r="D1016" s="1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21"/>
        <v>0</v>
      </c>
      <c r="AE1016" s="54"/>
    </row>
    <row r="1017" spans="2:31" x14ac:dyDescent="0.3">
      <c r="B1017" s="4" t="s">
        <v>144</v>
      </c>
      <c r="C1017" s="14"/>
      <c r="D1017" s="14"/>
      <c r="E1017" s="70">
        <v>0</v>
      </c>
      <c r="F1017" s="71">
        <v>0</v>
      </c>
      <c r="G1017" s="70">
        <v>0</v>
      </c>
      <c r="H1017" s="71">
        <v>0</v>
      </c>
      <c r="I1017" s="70">
        <v>0</v>
      </c>
      <c r="J1017" s="71">
        <v>0</v>
      </c>
      <c r="K1017" s="70">
        <v>0</v>
      </c>
      <c r="L1017" s="71">
        <v>0</v>
      </c>
      <c r="M1017" s="70">
        <v>0</v>
      </c>
      <c r="N1017" s="71">
        <v>0</v>
      </c>
      <c r="O1017" s="70">
        <v>0</v>
      </c>
      <c r="P1017" s="71">
        <v>0</v>
      </c>
      <c r="Q1017" s="70">
        <v>0</v>
      </c>
      <c r="R1017" s="71">
        <v>0</v>
      </c>
      <c r="S1017" s="70">
        <v>0</v>
      </c>
      <c r="T1017" s="71">
        <v>0</v>
      </c>
      <c r="U1017" s="70">
        <v>0</v>
      </c>
      <c r="V1017" s="71">
        <v>0</v>
      </c>
      <c r="W1017" s="70">
        <v>0</v>
      </c>
      <c r="X1017" s="71">
        <v>0</v>
      </c>
      <c r="Y1017" s="70">
        <v>0</v>
      </c>
      <c r="Z1017" s="71">
        <v>0</v>
      </c>
      <c r="AA1017" s="70">
        <v>0</v>
      </c>
      <c r="AB1017" s="71">
        <v>0</v>
      </c>
      <c r="AC1017" s="54"/>
      <c r="AD1017" s="55">
        <f t="shared" si="21"/>
        <v>0</v>
      </c>
      <c r="AE1017" s="54"/>
    </row>
    <row r="1018" spans="2:31" x14ac:dyDescent="0.3">
      <c r="B1018" s="4" t="s">
        <v>188</v>
      </c>
      <c r="C1018" s="14"/>
      <c r="D1018" s="14"/>
      <c r="E1018" s="70">
        <v>0</v>
      </c>
      <c r="F1018" s="71">
        <v>0</v>
      </c>
      <c r="G1018" s="70">
        <v>0</v>
      </c>
      <c r="H1018" s="71">
        <v>0</v>
      </c>
      <c r="I1018" s="70">
        <v>0</v>
      </c>
      <c r="J1018" s="71">
        <v>0</v>
      </c>
      <c r="K1018" s="70">
        <v>0</v>
      </c>
      <c r="L1018" s="71">
        <v>0</v>
      </c>
      <c r="M1018" s="70">
        <v>0</v>
      </c>
      <c r="N1018" s="71">
        <v>0</v>
      </c>
      <c r="O1018" s="70">
        <v>0</v>
      </c>
      <c r="P1018" s="71">
        <v>0</v>
      </c>
      <c r="Q1018" s="70">
        <v>0</v>
      </c>
      <c r="R1018" s="71">
        <v>0</v>
      </c>
      <c r="S1018" s="70">
        <v>0</v>
      </c>
      <c r="T1018" s="71">
        <v>0</v>
      </c>
      <c r="U1018" s="70">
        <v>0</v>
      </c>
      <c r="V1018" s="71">
        <v>0</v>
      </c>
      <c r="W1018" s="70">
        <v>0</v>
      </c>
      <c r="X1018" s="71">
        <v>0</v>
      </c>
      <c r="Y1018" s="70">
        <v>0</v>
      </c>
      <c r="Z1018" s="71">
        <v>0</v>
      </c>
      <c r="AA1018" s="70">
        <v>0</v>
      </c>
      <c r="AB1018" s="71">
        <v>0</v>
      </c>
      <c r="AC1018" s="54"/>
      <c r="AD1018" s="55">
        <f t="shared" si="21"/>
        <v>0</v>
      </c>
      <c r="AE1018" s="54"/>
    </row>
    <row r="1019" spans="2:31" x14ac:dyDescent="0.3">
      <c r="B1019" s="4" t="s">
        <v>189</v>
      </c>
      <c r="C1019" s="14"/>
      <c r="D1019" s="14"/>
      <c r="E1019" s="70">
        <v>0</v>
      </c>
      <c r="F1019" s="71">
        <v>0</v>
      </c>
      <c r="G1019" s="70">
        <v>0</v>
      </c>
      <c r="H1019" s="71">
        <v>0</v>
      </c>
      <c r="I1019" s="70">
        <v>0</v>
      </c>
      <c r="J1019" s="71">
        <v>0</v>
      </c>
      <c r="K1019" s="70">
        <v>0</v>
      </c>
      <c r="L1019" s="71">
        <v>0</v>
      </c>
      <c r="M1019" s="70">
        <v>0</v>
      </c>
      <c r="N1019" s="71">
        <v>0</v>
      </c>
      <c r="O1019" s="70">
        <v>0</v>
      </c>
      <c r="P1019" s="71">
        <v>0</v>
      </c>
      <c r="Q1019" s="70">
        <v>0</v>
      </c>
      <c r="R1019" s="71">
        <v>0</v>
      </c>
      <c r="S1019" s="70">
        <v>0</v>
      </c>
      <c r="T1019" s="71">
        <v>0</v>
      </c>
      <c r="U1019" s="70">
        <v>0</v>
      </c>
      <c r="V1019" s="71">
        <v>0</v>
      </c>
      <c r="W1019" s="70">
        <v>0</v>
      </c>
      <c r="X1019" s="71">
        <v>0</v>
      </c>
      <c r="Y1019" s="70">
        <v>0</v>
      </c>
      <c r="Z1019" s="71">
        <v>0</v>
      </c>
      <c r="AA1019" s="70">
        <v>0</v>
      </c>
      <c r="AB1019" s="71">
        <v>0</v>
      </c>
      <c r="AC1019" s="54"/>
      <c r="AD1019" s="55">
        <f t="shared" si="21"/>
        <v>0</v>
      </c>
      <c r="AE1019" s="54"/>
    </row>
    <row r="1020" spans="2:31" x14ac:dyDescent="0.3">
      <c r="B1020" s="4" t="s">
        <v>235</v>
      </c>
      <c r="C1020" s="14"/>
      <c r="D1020" s="14"/>
      <c r="E1020" s="70">
        <v>0</v>
      </c>
      <c r="F1020" s="71">
        <v>0</v>
      </c>
      <c r="G1020" s="70">
        <v>0</v>
      </c>
      <c r="H1020" s="71">
        <v>0</v>
      </c>
      <c r="I1020" s="70">
        <v>0</v>
      </c>
      <c r="J1020" s="71">
        <v>0</v>
      </c>
      <c r="K1020" s="70">
        <v>0</v>
      </c>
      <c r="L1020" s="71">
        <v>0</v>
      </c>
      <c r="M1020" s="70">
        <v>0</v>
      </c>
      <c r="N1020" s="71">
        <v>0</v>
      </c>
      <c r="O1020" s="70">
        <v>0</v>
      </c>
      <c r="P1020" s="71">
        <v>0</v>
      </c>
      <c r="Q1020" s="70">
        <v>0</v>
      </c>
      <c r="R1020" s="71">
        <v>0</v>
      </c>
      <c r="S1020" s="70">
        <v>0</v>
      </c>
      <c r="T1020" s="71">
        <v>0</v>
      </c>
      <c r="U1020" s="70">
        <v>0</v>
      </c>
      <c r="V1020" s="71">
        <v>0</v>
      </c>
      <c r="W1020" s="70">
        <v>0</v>
      </c>
      <c r="X1020" s="71">
        <v>0</v>
      </c>
      <c r="Y1020" s="70">
        <v>0</v>
      </c>
      <c r="Z1020" s="71">
        <v>0</v>
      </c>
      <c r="AA1020" s="70">
        <v>0</v>
      </c>
      <c r="AB1020" s="71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244</v>
      </c>
      <c r="C1021" s="14"/>
      <c r="D1021" s="14"/>
      <c r="E1021" s="70">
        <v>0</v>
      </c>
      <c r="F1021" s="71">
        <v>0</v>
      </c>
      <c r="G1021" s="70">
        <v>0</v>
      </c>
      <c r="H1021" s="71">
        <v>0</v>
      </c>
      <c r="I1021" s="70">
        <v>0</v>
      </c>
      <c r="J1021" s="71">
        <v>0</v>
      </c>
      <c r="K1021" s="70">
        <v>0</v>
      </c>
      <c r="L1021" s="71">
        <v>0</v>
      </c>
      <c r="M1021" s="70">
        <v>0</v>
      </c>
      <c r="N1021" s="71">
        <v>0</v>
      </c>
      <c r="O1021" s="70">
        <v>0</v>
      </c>
      <c r="P1021" s="71">
        <v>0</v>
      </c>
      <c r="Q1021" s="70">
        <v>0</v>
      </c>
      <c r="R1021" s="71">
        <v>0</v>
      </c>
      <c r="S1021" s="70">
        <v>0</v>
      </c>
      <c r="T1021" s="71">
        <v>0</v>
      </c>
      <c r="U1021" s="70">
        <v>0</v>
      </c>
      <c r="V1021" s="71">
        <v>0</v>
      </c>
      <c r="W1021" s="70">
        <v>0</v>
      </c>
      <c r="X1021" s="71">
        <v>0</v>
      </c>
      <c r="Y1021" s="70">
        <v>0</v>
      </c>
      <c r="Z1021" s="71">
        <v>0</v>
      </c>
      <c r="AA1021" s="70">
        <v>0</v>
      </c>
      <c r="AB1021" s="71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148</v>
      </c>
      <c r="C1022" s="14"/>
      <c r="D1022" s="14"/>
      <c r="E1022" s="70">
        <v>0</v>
      </c>
      <c r="F1022" s="71">
        <v>0</v>
      </c>
      <c r="G1022" s="70">
        <v>0</v>
      </c>
      <c r="H1022" s="71">
        <v>0</v>
      </c>
      <c r="I1022" s="70">
        <v>0</v>
      </c>
      <c r="J1022" s="71">
        <v>0</v>
      </c>
      <c r="K1022" s="70">
        <v>0</v>
      </c>
      <c r="L1022" s="71">
        <v>0</v>
      </c>
      <c r="M1022" s="70">
        <v>0</v>
      </c>
      <c r="N1022" s="71">
        <v>0</v>
      </c>
      <c r="O1022" s="70">
        <v>0</v>
      </c>
      <c r="P1022" s="71">
        <v>0</v>
      </c>
      <c r="Q1022" s="70">
        <v>0</v>
      </c>
      <c r="R1022" s="71">
        <v>0</v>
      </c>
      <c r="S1022" s="70">
        <v>0</v>
      </c>
      <c r="T1022" s="71">
        <v>0</v>
      </c>
      <c r="U1022" s="70">
        <v>0</v>
      </c>
      <c r="V1022" s="71">
        <v>0</v>
      </c>
      <c r="W1022" s="70">
        <v>0</v>
      </c>
      <c r="X1022" s="71">
        <v>0</v>
      </c>
      <c r="Y1022" s="70">
        <v>0</v>
      </c>
      <c r="Z1022" s="71">
        <v>0</v>
      </c>
      <c r="AA1022" s="70">
        <v>0</v>
      </c>
      <c r="AB1022" s="71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149</v>
      </c>
      <c r="C1023" s="14"/>
      <c r="D1023" s="14"/>
      <c r="E1023" s="70">
        <v>0</v>
      </c>
      <c r="F1023" s="71">
        <v>0</v>
      </c>
      <c r="G1023" s="70">
        <v>0</v>
      </c>
      <c r="H1023" s="71">
        <v>0</v>
      </c>
      <c r="I1023" s="70">
        <v>0</v>
      </c>
      <c r="J1023" s="71">
        <v>0</v>
      </c>
      <c r="K1023" s="70">
        <v>0</v>
      </c>
      <c r="L1023" s="71">
        <v>0</v>
      </c>
      <c r="M1023" s="70">
        <v>0</v>
      </c>
      <c r="N1023" s="71">
        <v>0</v>
      </c>
      <c r="O1023" s="70">
        <v>0</v>
      </c>
      <c r="P1023" s="71">
        <v>0</v>
      </c>
      <c r="Q1023" s="70">
        <v>0</v>
      </c>
      <c r="R1023" s="71">
        <v>0</v>
      </c>
      <c r="S1023" s="70">
        <v>0</v>
      </c>
      <c r="T1023" s="71">
        <v>0</v>
      </c>
      <c r="U1023" s="70">
        <v>0</v>
      </c>
      <c r="V1023" s="71">
        <v>0</v>
      </c>
      <c r="W1023" s="70">
        <v>0</v>
      </c>
      <c r="X1023" s="71">
        <v>0</v>
      </c>
      <c r="Y1023" s="70">
        <v>0</v>
      </c>
      <c r="Z1023" s="71">
        <v>0</v>
      </c>
      <c r="AA1023" s="70">
        <v>0</v>
      </c>
      <c r="AB1023" s="71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150</v>
      </c>
      <c r="C1024" s="14"/>
      <c r="D1024" s="1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151</v>
      </c>
      <c r="C1025" s="14"/>
      <c r="D1025" s="1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194</v>
      </c>
      <c r="C1026" s="14"/>
      <c r="D1026" s="1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195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179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180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251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152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153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154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141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222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240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223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284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236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237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249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214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215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216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250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238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181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182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200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201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202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203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130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131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219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285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286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198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199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155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231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232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233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234</v>
      </c>
      <c r="C1064" s="4"/>
      <c r="D1064" s="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288</v>
      </c>
      <c r="C1065" s="4"/>
      <c r="D1065" s="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0</v>
      </c>
      <c r="AE1065" s="54"/>
    </row>
    <row r="1066" spans="2:31" x14ac:dyDescent="0.3">
      <c r="B1066" s="4" t="s">
        <v>289</v>
      </c>
      <c r="C1066" s="4"/>
      <c r="D1066" s="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0</v>
      </c>
      <c r="AE1066" s="54"/>
    </row>
    <row r="1067" spans="2:31" x14ac:dyDescent="0.3">
      <c r="B1067" s="4" t="s">
        <v>156</v>
      </c>
      <c r="C1067" s="4"/>
      <c r="D1067" s="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192</v>
      </c>
      <c r="C1068" s="4"/>
      <c r="D1068" s="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0</v>
      </c>
      <c r="AE1068" s="54"/>
    </row>
    <row r="1069" spans="2:31" x14ac:dyDescent="0.3">
      <c r="B1069" s="4" t="s">
        <v>193</v>
      </c>
      <c r="C1069" s="4"/>
      <c r="D1069" s="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184</v>
      </c>
      <c r="C1070" s="4"/>
      <c r="D1070" s="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185</v>
      </c>
      <c r="C1071" s="4"/>
      <c r="D1071" s="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287</v>
      </c>
      <c r="C1072" s="4"/>
      <c r="D1072" s="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142</v>
      </c>
      <c r="C1073" s="4"/>
      <c r="D1073" s="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143</v>
      </c>
      <c r="C1074" s="4"/>
      <c r="D1074" s="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241</v>
      </c>
      <c r="C1075" s="4"/>
      <c r="D1075" s="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160</v>
      </c>
      <c r="C1076" s="4"/>
      <c r="D1076" s="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ref="AD1076:AD1137" si="22">SUM(E1076:AB1076)</f>
        <v>0</v>
      </c>
      <c r="AE1076" s="54"/>
    </row>
    <row r="1077" spans="2:31" x14ac:dyDescent="0.3">
      <c r="B1077" s="4" t="s">
        <v>161</v>
      </c>
      <c r="C1077" s="4"/>
      <c r="D1077" s="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2"/>
        <v>0</v>
      </c>
      <c r="AE1077" s="54"/>
    </row>
    <row r="1078" spans="2:31" x14ac:dyDescent="0.3">
      <c r="B1078" s="4" t="s">
        <v>157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2"/>
        <v>0</v>
      </c>
      <c r="AE1078" s="54"/>
    </row>
    <row r="1079" spans="2:31" x14ac:dyDescent="0.3">
      <c r="B1079" s="4" t="s">
        <v>158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22"/>
        <v>0</v>
      </c>
      <c r="AE1079" s="54"/>
    </row>
    <row r="1080" spans="2:31" x14ac:dyDescent="0.3">
      <c r="B1080" s="4" t="s">
        <v>159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22"/>
        <v>0</v>
      </c>
      <c r="AE1080" s="54"/>
    </row>
    <row r="1081" spans="2:31" x14ac:dyDescent="0.3">
      <c r="B1081" s="4" t="s">
        <v>132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2"/>
        <v>0</v>
      </c>
      <c r="AE1081" s="54"/>
    </row>
    <row r="1082" spans="2:31" x14ac:dyDescent="0.3">
      <c r="B1082" s="4" t="s">
        <v>133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2"/>
        <v>0</v>
      </c>
      <c r="AE1082" s="54"/>
    </row>
    <row r="1083" spans="2:31" x14ac:dyDescent="0.3">
      <c r="B1083" s="4" t="s">
        <v>134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2"/>
        <v>0</v>
      </c>
      <c r="AE1083" s="54"/>
    </row>
    <row r="1084" spans="2:31" x14ac:dyDescent="0.3">
      <c r="B1084" s="4" t="s">
        <v>190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2"/>
        <v>0</v>
      </c>
      <c r="AE1084" s="54"/>
    </row>
    <row r="1085" spans="2:31" x14ac:dyDescent="0.3">
      <c r="B1085" s="4" t="s">
        <v>191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2"/>
        <v>0</v>
      </c>
      <c r="AE1085" s="54"/>
    </row>
    <row r="1086" spans="2:31" x14ac:dyDescent="0.3">
      <c r="B1086" s="4" t="s">
        <v>175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2"/>
        <v>0</v>
      </c>
      <c r="AE1086" s="54"/>
    </row>
    <row r="1087" spans="2:31" x14ac:dyDescent="0.3">
      <c r="B1087" s="4" t="s">
        <v>176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2"/>
        <v>0</v>
      </c>
      <c r="AE1087" s="54"/>
    </row>
    <row r="1088" spans="2:31" x14ac:dyDescent="0.3">
      <c r="B1088" s="4" t="s">
        <v>183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2"/>
        <v>0</v>
      </c>
      <c r="AE1088" s="54"/>
    </row>
    <row r="1089" spans="2:31" x14ac:dyDescent="0.3">
      <c r="B1089" s="4" t="s">
        <v>224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2"/>
        <v>0</v>
      </c>
      <c r="AE1089" s="54"/>
    </row>
    <row r="1090" spans="2:31" x14ac:dyDescent="0.3">
      <c r="B1090" s="4" t="s">
        <v>225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2"/>
        <v>0</v>
      </c>
      <c r="AE1090" s="54"/>
    </row>
    <row r="1091" spans="2:31" x14ac:dyDescent="0.3">
      <c r="B1091" s="4" t="s">
        <v>226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</v>
      </c>
      <c r="N1091" s="71">
        <v>0</v>
      </c>
      <c r="O1091" s="70">
        <v>0</v>
      </c>
      <c r="P1091" s="71">
        <v>0</v>
      </c>
      <c r="Q1091" s="70">
        <v>0</v>
      </c>
      <c r="R1091" s="71">
        <v>0</v>
      </c>
      <c r="S1091" s="70">
        <v>0</v>
      </c>
      <c r="T1091" s="71">
        <v>0</v>
      </c>
      <c r="U1091" s="70">
        <v>0</v>
      </c>
      <c r="V1091" s="71">
        <v>0</v>
      </c>
      <c r="W1091" s="70">
        <v>0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2"/>
        <v>0</v>
      </c>
      <c r="AE1091" s="54"/>
    </row>
    <row r="1092" spans="2:31" x14ac:dyDescent="0.3">
      <c r="B1092" s="4" t="s">
        <v>174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si="22"/>
        <v>0</v>
      </c>
      <c r="AE1092" s="54"/>
    </row>
    <row r="1093" spans="2:31" x14ac:dyDescent="0.3">
      <c r="B1093" s="4" t="s">
        <v>242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227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228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290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177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178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162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163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</v>
      </c>
      <c r="M1100" s="70">
        <v>0</v>
      </c>
      <c r="N1100" s="71">
        <v>0</v>
      </c>
      <c r="O1100" s="70">
        <v>0</v>
      </c>
      <c r="P1100" s="71">
        <v>0</v>
      </c>
      <c r="Q1100" s="70">
        <v>0</v>
      </c>
      <c r="R1100" s="71">
        <v>0</v>
      </c>
      <c r="S1100" s="70">
        <v>0</v>
      </c>
      <c r="T1100" s="71">
        <v>0</v>
      </c>
      <c r="U1100" s="70">
        <v>0</v>
      </c>
      <c r="V1100" s="71">
        <v>0</v>
      </c>
      <c r="W1100" s="70">
        <v>0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164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</v>
      </c>
      <c r="M1101" s="70">
        <v>0</v>
      </c>
      <c r="N1101" s="71">
        <v>0</v>
      </c>
      <c r="O1101" s="70">
        <v>0</v>
      </c>
      <c r="P1101" s="71">
        <v>0</v>
      </c>
      <c r="Q1101" s="70">
        <v>0</v>
      </c>
      <c r="R1101" s="71">
        <v>0</v>
      </c>
      <c r="S1101" s="70">
        <v>0</v>
      </c>
      <c r="T1101" s="71">
        <v>0</v>
      </c>
      <c r="U1101" s="70">
        <v>0</v>
      </c>
      <c r="V1101" s="71">
        <v>0</v>
      </c>
      <c r="W1101" s="70">
        <v>0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0</v>
      </c>
      <c r="AE1101" s="54"/>
    </row>
    <row r="1102" spans="2:31" x14ac:dyDescent="0.3">
      <c r="B1102" s="4" t="s">
        <v>165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0</v>
      </c>
      <c r="O1102" s="70">
        <v>0</v>
      </c>
      <c r="P1102" s="71">
        <v>0</v>
      </c>
      <c r="Q1102" s="70">
        <v>0</v>
      </c>
      <c r="R1102" s="71">
        <v>0</v>
      </c>
      <c r="S1102" s="70">
        <v>0</v>
      </c>
      <c r="T1102" s="71">
        <v>0</v>
      </c>
      <c r="U1102" s="70">
        <v>0</v>
      </c>
      <c r="V1102" s="71">
        <v>0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0</v>
      </c>
      <c r="AE1102" s="54"/>
    </row>
    <row r="1103" spans="2:31" x14ac:dyDescent="0.3">
      <c r="B1103" s="4" t="s">
        <v>166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0</v>
      </c>
      <c r="O1103" s="70">
        <v>0</v>
      </c>
      <c r="P1103" s="71">
        <v>0</v>
      </c>
      <c r="Q1103" s="70">
        <v>0</v>
      </c>
      <c r="R1103" s="71">
        <v>0</v>
      </c>
      <c r="S1103" s="70">
        <v>0</v>
      </c>
      <c r="T1103" s="71">
        <v>0</v>
      </c>
      <c r="U1103" s="70">
        <v>0</v>
      </c>
      <c r="V1103" s="71">
        <v>0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0</v>
      </c>
      <c r="AE1103" s="54"/>
    </row>
    <row r="1104" spans="2:31" x14ac:dyDescent="0.3">
      <c r="B1104" s="4" t="s">
        <v>186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187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0</v>
      </c>
      <c r="T1105" s="71">
        <v>0</v>
      </c>
      <c r="U1105" s="70">
        <v>0</v>
      </c>
      <c r="V1105" s="71">
        <v>0</v>
      </c>
      <c r="W1105" s="70">
        <v>0</v>
      </c>
      <c r="X1105" s="71">
        <v>0</v>
      </c>
      <c r="Y1105" s="70">
        <v>0</v>
      </c>
      <c r="Z1105" s="71">
        <v>0</v>
      </c>
      <c r="AA1105" s="70">
        <v>0</v>
      </c>
      <c r="AB1105" s="71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145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0</v>
      </c>
      <c r="T1106" s="71">
        <v>0</v>
      </c>
      <c r="U1106" s="70">
        <v>0</v>
      </c>
      <c r="V1106" s="71">
        <v>0</v>
      </c>
      <c r="W1106" s="70">
        <v>0</v>
      </c>
      <c r="X1106" s="71">
        <v>0</v>
      </c>
      <c r="Y1106" s="70">
        <v>0</v>
      </c>
      <c r="Z1106" s="71">
        <v>0</v>
      </c>
      <c r="AA1106" s="70">
        <v>0</v>
      </c>
      <c r="AB1106" s="71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146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0</v>
      </c>
      <c r="T1107" s="71">
        <v>0</v>
      </c>
      <c r="U1107" s="70">
        <v>0</v>
      </c>
      <c r="V1107" s="71">
        <v>0</v>
      </c>
      <c r="W1107" s="70">
        <v>0</v>
      </c>
      <c r="X1107" s="71">
        <v>0</v>
      </c>
      <c r="Y1107" s="70">
        <v>0</v>
      </c>
      <c r="Z1107" s="71">
        <v>0</v>
      </c>
      <c r="AA1107" s="70">
        <v>0</v>
      </c>
      <c r="AB1107" s="71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167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0</v>
      </c>
      <c r="T1108" s="71">
        <v>0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168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169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204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205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206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135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136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</v>
      </c>
      <c r="M1115" s="70">
        <v>0</v>
      </c>
      <c r="N1115" s="71">
        <v>0</v>
      </c>
      <c r="O1115" s="70">
        <v>0</v>
      </c>
      <c r="P1115" s="71">
        <v>0</v>
      </c>
      <c r="Q1115" s="70">
        <v>0</v>
      </c>
      <c r="R1115" s="71">
        <v>0</v>
      </c>
      <c r="S1115" s="70">
        <v>0</v>
      </c>
      <c r="T1115" s="71">
        <v>0</v>
      </c>
      <c r="U1115" s="70">
        <v>0</v>
      </c>
      <c r="V1115" s="71">
        <v>0</v>
      </c>
      <c r="W1115" s="70">
        <v>0</v>
      </c>
      <c r="X1115" s="71">
        <v>0</v>
      </c>
      <c r="Y1115" s="70">
        <v>0</v>
      </c>
      <c r="Z1115" s="71">
        <v>0</v>
      </c>
      <c r="AA1115" s="70">
        <v>0</v>
      </c>
      <c r="AB1115" s="71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137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</v>
      </c>
      <c r="M1116" s="70">
        <v>0</v>
      </c>
      <c r="N1116" s="71">
        <v>0</v>
      </c>
      <c r="O1116" s="70">
        <v>0</v>
      </c>
      <c r="P1116" s="71">
        <v>0</v>
      </c>
      <c r="Q1116" s="70">
        <v>0</v>
      </c>
      <c r="R1116" s="71">
        <v>0</v>
      </c>
      <c r="S1116" s="70">
        <v>0</v>
      </c>
      <c r="T1116" s="71">
        <v>0</v>
      </c>
      <c r="U1116" s="70">
        <v>0</v>
      </c>
      <c r="V1116" s="71">
        <v>0</v>
      </c>
      <c r="W1116" s="70">
        <v>0</v>
      </c>
      <c r="X1116" s="71">
        <v>0</v>
      </c>
      <c r="Y1116" s="70">
        <v>0</v>
      </c>
      <c r="Z1116" s="71">
        <v>0</v>
      </c>
      <c r="AA1116" s="70">
        <v>0</v>
      </c>
      <c r="AB1116" s="71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261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</v>
      </c>
      <c r="M1117" s="70">
        <v>0</v>
      </c>
      <c r="N1117" s="71">
        <v>0</v>
      </c>
      <c r="O1117" s="70">
        <v>0</v>
      </c>
      <c r="P1117" s="71">
        <v>0</v>
      </c>
      <c r="Q1117" s="70">
        <v>0</v>
      </c>
      <c r="R1117" s="71">
        <v>0</v>
      </c>
      <c r="S1117" s="70">
        <v>0</v>
      </c>
      <c r="T1117" s="71">
        <v>0</v>
      </c>
      <c r="U1117" s="70">
        <v>0</v>
      </c>
      <c r="V1117" s="71">
        <v>0</v>
      </c>
      <c r="W1117" s="70">
        <v>0</v>
      </c>
      <c r="X1117" s="71">
        <v>0</v>
      </c>
      <c r="Y1117" s="70">
        <v>0</v>
      </c>
      <c r="Z1117" s="71">
        <v>0</v>
      </c>
      <c r="AA1117" s="70">
        <v>0</v>
      </c>
      <c r="AB1117" s="71">
        <v>0</v>
      </c>
      <c r="AC1117" s="54"/>
      <c r="AD1117" s="55">
        <f t="shared" si="22"/>
        <v>0</v>
      </c>
      <c r="AE1117" s="54"/>
    </row>
    <row r="1118" spans="2:31" x14ac:dyDescent="0.3">
      <c r="B1118" s="4" t="s">
        <v>262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0</v>
      </c>
      <c r="M1118" s="70">
        <v>0</v>
      </c>
      <c r="N1118" s="71">
        <v>0</v>
      </c>
      <c r="O1118" s="70">
        <v>0</v>
      </c>
      <c r="P1118" s="71">
        <v>0</v>
      </c>
      <c r="Q1118" s="70">
        <v>0</v>
      </c>
      <c r="R1118" s="71">
        <v>0</v>
      </c>
      <c r="S1118" s="70">
        <v>0</v>
      </c>
      <c r="T1118" s="71">
        <v>0</v>
      </c>
      <c r="U1118" s="70">
        <v>0</v>
      </c>
      <c r="V1118" s="71">
        <v>0</v>
      </c>
      <c r="W1118" s="70">
        <v>0</v>
      </c>
      <c r="X1118" s="71">
        <v>0</v>
      </c>
      <c r="Y1118" s="70">
        <v>0</v>
      </c>
      <c r="Z1118" s="71">
        <v>0</v>
      </c>
      <c r="AA1118" s="70">
        <v>0</v>
      </c>
      <c r="AB1118" s="71">
        <v>0</v>
      </c>
      <c r="AC1118" s="54"/>
      <c r="AD1118" s="55">
        <f t="shared" si="22"/>
        <v>0</v>
      </c>
      <c r="AE1118" s="54"/>
    </row>
    <row r="1119" spans="2:31" x14ac:dyDescent="0.3">
      <c r="B1119" s="4" t="s">
        <v>197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0</v>
      </c>
      <c r="M1119" s="70">
        <v>0</v>
      </c>
      <c r="N1119" s="71">
        <v>0</v>
      </c>
      <c r="O1119" s="70">
        <v>0</v>
      </c>
      <c r="P1119" s="71">
        <v>0</v>
      </c>
      <c r="Q1119" s="70">
        <v>0</v>
      </c>
      <c r="R1119" s="71">
        <v>0</v>
      </c>
      <c r="S1119" s="70">
        <v>0</v>
      </c>
      <c r="T1119" s="71">
        <v>0</v>
      </c>
      <c r="U1119" s="70">
        <v>0</v>
      </c>
      <c r="V1119" s="71">
        <v>0</v>
      </c>
      <c r="W1119" s="70">
        <v>0</v>
      </c>
      <c r="X1119" s="71">
        <v>0</v>
      </c>
      <c r="Y1119" s="70">
        <v>0</v>
      </c>
      <c r="Z1119" s="71">
        <v>0</v>
      </c>
      <c r="AA1119" s="70">
        <v>0</v>
      </c>
      <c r="AB1119" s="71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209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0</v>
      </c>
      <c r="N1120" s="71">
        <v>0</v>
      </c>
      <c r="O1120" s="70">
        <v>0</v>
      </c>
      <c r="P1120" s="71">
        <v>0</v>
      </c>
      <c r="Q1120" s="70">
        <v>0</v>
      </c>
      <c r="R1120" s="71">
        <v>0</v>
      </c>
      <c r="S1120" s="70">
        <v>0</v>
      </c>
      <c r="T1120" s="71">
        <v>0</v>
      </c>
      <c r="U1120" s="70">
        <v>0</v>
      </c>
      <c r="V1120" s="71">
        <v>0</v>
      </c>
      <c r="W1120" s="70">
        <v>0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210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0</v>
      </c>
      <c r="N1121" s="71">
        <v>0</v>
      </c>
      <c r="O1121" s="70">
        <v>0</v>
      </c>
      <c r="P1121" s="71">
        <v>0</v>
      </c>
      <c r="Q1121" s="70">
        <v>0</v>
      </c>
      <c r="R1121" s="71">
        <v>0</v>
      </c>
      <c r="S1121" s="70">
        <v>0</v>
      </c>
      <c r="T1121" s="71">
        <v>0</v>
      </c>
      <c r="U1121" s="70">
        <v>0</v>
      </c>
      <c r="V1121" s="71">
        <v>0</v>
      </c>
      <c r="W1121" s="70">
        <v>0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211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0</v>
      </c>
      <c r="M1122" s="70">
        <v>0</v>
      </c>
      <c r="N1122" s="71">
        <v>0</v>
      </c>
      <c r="O1122" s="70">
        <v>0</v>
      </c>
      <c r="P1122" s="71">
        <v>0</v>
      </c>
      <c r="Q1122" s="70">
        <v>0</v>
      </c>
      <c r="R1122" s="71">
        <v>0</v>
      </c>
      <c r="S1122" s="70">
        <v>0</v>
      </c>
      <c r="T1122" s="71">
        <v>0</v>
      </c>
      <c r="U1122" s="70">
        <v>0</v>
      </c>
      <c r="V1122" s="71">
        <v>0</v>
      </c>
      <c r="W1122" s="70">
        <v>0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212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0</v>
      </c>
      <c r="M1123" s="70">
        <v>0</v>
      </c>
      <c r="N1123" s="71">
        <v>0</v>
      </c>
      <c r="O1123" s="70">
        <v>0</v>
      </c>
      <c r="P1123" s="71">
        <v>0</v>
      </c>
      <c r="Q1123" s="70">
        <v>0</v>
      </c>
      <c r="R1123" s="71">
        <v>0</v>
      </c>
      <c r="S1123" s="70">
        <v>0</v>
      </c>
      <c r="T1123" s="71">
        <v>0</v>
      </c>
      <c r="U1123" s="70">
        <v>0</v>
      </c>
      <c r="V1123" s="71">
        <v>0</v>
      </c>
      <c r="W1123" s="70">
        <v>0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229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</v>
      </c>
      <c r="M1124" s="70">
        <v>0</v>
      </c>
      <c r="N1124" s="71">
        <v>0</v>
      </c>
      <c r="O1124" s="70">
        <v>0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0</v>
      </c>
      <c r="X1124" s="71">
        <v>0</v>
      </c>
      <c r="Y1124" s="70">
        <v>0</v>
      </c>
      <c r="Z1124" s="71">
        <v>0</v>
      </c>
      <c r="AA1124" s="70">
        <v>0</v>
      </c>
      <c r="AB1124" s="71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230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</v>
      </c>
      <c r="M1125" s="70">
        <v>0</v>
      </c>
      <c r="N1125" s="71">
        <v>0</v>
      </c>
      <c r="O1125" s="70">
        <v>0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0</v>
      </c>
      <c r="X1125" s="71">
        <v>0</v>
      </c>
      <c r="Y1125" s="70">
        <v>0</v>
      </c>
      <c r="Z1125" s="71">
        <v>0</v>
      </c>
      <c r="AA1125" s="70">
        <v>0</v>
      </c>
      <c r="AB1125" s="71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213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</v>
      </c>
      <c r="M1126" s="70">
        <v>0</v>
      </c>
      <c r="N1126" s="71">
        <v>0</v>
      </c>
      <c r="O1126" s="70">
        <v>0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0</v>
      </c>
      <c r="X1126" s="71">
        <v>0</v>
      </c>
      <c r="Y1126" s="70">
        <v>0</v>
      </c>
      <c r="Z1126" s="71">
        <v>0</v>
      </c>
      <c r="AA1126" s="70">
        <v>0</v>
      </c>
      <c r="AB1126" s="71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263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264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217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218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243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265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170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171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172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173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138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3">
      <c r="B1138" s="12" t="s">
        <v>2</v>
      </c>
      <c r="C1138" s="12"/>
      <c r="D1138" s="12"/>
      <c r="E1138" s="13">
        <f t="shared" ref="E1138:AB1138" si="23">SUM(E1002:E1137)</f>
        <v>0</v>
      </c>
      <c r="F1138" s="13">
        <f t="shared" si="23"/>
        <v>0</v>
      </c>
      <c r="G1138" s="13">
        <f t="shared" si="23"/>
        <v>0</v>
      </c>
      <c r="H1138" s="13">
        <f t="shared" si="23"/>
        <v>0</v>
      </c>
      <c r="I1138" s="13">
        <f t="shared" si="23"/>
        <v>0</v>
      </c>
      <c r="J1138" s="13">
        <f t="shared" si="23"/>
        <v>0</v>
      </c>
      <c r="K1138" s="13">
        <f t="shared" si="23"/>
        <v>0</v>
      </c>
      <c r="L1138" s="13">
        <f t="shared" si="23"/>
        <v>0</v>
      </c>
      <c r="M1138" s="13">
        <f t="shared" si="23"/>
        <v>0</v>
      </c>
      <c r="N1138" s="13">
        <f t="shared" si="23"/>
        <v>0</v>
      </c>
      <c r="O1138" s="13">
        <f t="shared" si="23"/>
        <v>0</v>
      </c>
      <c r="P1138" s="13">
        <f t="shared" si="23"/>
        <v>0</v>
      </c>
      <c r="Q1138" s="13">
        <f t="shared" si="23"/>
        <v>0</v>
      </c>
      <c r="R1138" s="13">
        <f t="shared" si="23"/>
        <v>0</v>
      </c>
      <c r="S1138" s="13">
        <f t="shared" si="23"/>
        <v>0</v>
      </c>
      <c r="T1138" s="13">
        <f t="shared" si="23"/>
        <v>0</v>
      </c>
      <c r="U1138" s="13">
        <f t="shared" si="23"/>
        <v>0</v>
      </c>
      <c r="V1138" s="13">
        <f t="shared" si="23"/>
        <v>0</v>
      </c>
      <c r="W1138" s="13">
        <f t="shared" si="23"/>
        <v>0</v>
      </c>
      <c r="X1138" s="13">
        <f t="shared" si="23"/>
        <v>0</v>
      </c>
      <c r="Y1138" s="13">
        <f t="shared" si="23"/>
        <v>0</v>
      </c>
      <c r="Z1138" s="13">
        <f t="shared" si="23"/>
        <v>0</v>
      </c>
      <c r="AA1138" s="13">
        <f t="shared" si="23"/>
        <v>0</v>
      </c>
      <c r="AB1138" s="13">
        <f t="shared" si="23"/>
        <v>0</v>
      </c>
      <c r="AC1138" s="116">
        <f>SUM(AC1002:AE1137)</f>
        <v>0</v>
      </c>
      <c r="AD1138" s="116"/>
      <c r="AE1138" s="116"/>
    </row>
    <row r="1139" spans="2:31" x14ac:dyDescent="0.3">
      <c r="B1139" s="14"/>
      <c r="C1139" s="15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r="1140" spans="2:31" x14ac:dyDescent="0.3">
      <c r="B1140" s="14"/>
      <c r="C1140" s="15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r="1141" spans="2:31" x14ac:dyDescent="0.3">
      <c r="B1141" s="8">
        <f>+B999+1</f>
        <v>45756</v>
      </c>
    </row>
    <row r="1142" spans="2:31" x14ac:dyDescent="0.3">
      <c r="B1142" s="8"/>
    </row>
    <row r="1143" spans="2:31" x14ac:dyDescent="0.3">
      <c r="B1143" s="9" t="s">
        <v>81</v>
      </c>
      <c r="C1143" s="10"/>
      <c r="D1143" s="10"/>
      <c r="E1143" s="11">
        <v>1</v>
      </c>
      <c r="F1143" s="11">
        <v>2</v>
      </c>
      <c r="G1143" s="11">
        <v>3</v>
      </c>
      <c r="H1143" s="11">
        <v>4</v>
      </c>
      <c r="I1143" s="11">
        <v>5</v>
      </c>
      <c r="J1143" s="11">
        <v>6</v>
      </c>
      <c r="K1143" s="11">
        <v>7</v>
      </c>
      <c r="L1143" s="11">
        <v>8</v>
      </c>
      <c r="M1143" s="11">
        <v>9</v>
      </c>
      <c r="N1143" s="11">
        <v>10</v>
      </c>
      <c r="O1143" s="11">
        <v>11</v>
      </c>
      <c r="P1143" s="11">
        <v>12</v>
      </c>
      <c r="Q1143" s="11">
        <v>13</v>
      </c>
      <c r="R1143" s="11">
        <v>14</v>
      </c>
      <c r="S1143" s="11">
        <v>15</v>
      </c>
      <c r="T1143" s="11">
        <v>16</v>
      </c>
      <c r="U1143" s="11">
        <v>17</v>
      </c>
      <c r="V1143" s="11">
        <v>18</v>
      </c>
      <c r="W1143" s="11">
        <v>19</v>
      </c>
      <c r="X1143" s="11">
        <v>20</v>
      </c>
      <c r="Y1143" s="11">
        <v>21</v>
      </c>
      <c r="Z1143" s="11">
        <v>22</v>
      </c>
      <c r="AA1143" s="11">
        <v>23</v>
      </c>
      <c r="AB1143" s="11">
        <v>24</v>
      </c>
      <c r="AC1143" s="99" t="s">
        <v>2</v>
      </c>
      <c r="AD1143" s="99"/>
      <c r="AE1143" s="99"/>
    </row>
    <row r="1144" spans="2:31" x14ac:dyDescent="0.3">
      <c r="B1144" s="4" t="s">
        <v>245</v>
      </c>
      <c r="C1144" s="14"/>
      <c r="D1144" s="14"/>
      <c r="E1144" s="68">
        <v>0</v>
      </c>
      <c r="F1144" s="69">
        <v>0</v>
      </c>
      <c r="G1144" s="68">
        <v>0</v>
      </c>
      <c r="H1144" s="69">
        <v>0</v>
      </c>
      <c r="I1144" s="68">
        <v>0</v>
      </c>
      <c r="J1144" s="69">
        <v>0</v>
      </c>
      <c r="K1144" s="68">
        <v>0</v>
      </c>
      <c r="L1144" s="69">
        <v>0</v>
      </c>
      <c r="M1144" s="68">
        <v>0</v>
      </c>
      <c r="N1144" s="69">
        <v>0</v>
      </c>
      <c r="O1144" s="68">
        <v>0</v>
      </c>
      <c r="P1144" s="69">
        <v>0</v>
      </c>
      <c r="Q1144" s="68">
        <v>0</v>
      </c>
      <c r="R1144" s="69">
        <v>0</v>
      </c>
      <c r="S1144" s="68">
        <v>0</v>
      </c>
      <c r="T1144" s="69">
        <v>0</v>
      </c>
      <c r="U1144" s="68">
        <v>0</v>
      </c>
      <c r="V1144" s="69">
        <v>0</v>
      </c>
      <c r="W1144" s="68">
        <v>0</v>
      </c>
      <c r="X1144" s="69">
        <v>0</v>
      </c>
      <c r="Y1144" s="68">
        <v>0</v>
      </c>
      <c r="Z1144" s="69">
        <v>0</v>
      </c>
      <c r="AA1144" s="68">
        <v>0</v>
      </c>
      <c r="AB1144" s="69">
        <v>0</v>
      </c>
      <c r="AC1144" s="56"/>
      <c r="AD1144" s="55">
        <f t="shared" ref="AD1144:AD1217" si="24">SUM(E1144:AB1144)</f>
        <v>0</v>
      </c>
      <c r="AE1144" s="56"/>
    </row>
    <row r="1145" spans="2:31" x14ac:dyDescent="0.3">
      <c r="B1145" s="4" t="s">
        <v>246</v>
      </c>
      <c r="C1145" s="14"/>
      <c r="D1145" s="14"/>
      <c r="E1145" s="68">
        <v>0</v>
      </c>
      <c r="F1145" s="69">
        <v>0</v>
      </c>
      <c r="G1145" s="68">
        <v>0</v>
      </c>
      <c r="H1145" s="69">
        <v>0</v>
      </c>
      <c r="I1145" s="68">
        <v>0</v>
      </c>
      <c r="J1145" s="69">
        <v>0</v>
      </c>
      <c r="K1145" s="68">
        <v>0</v>
      </c>
      <c r="L1145" s="69">
        <v>0</v>
      </c>
      <c r="M1145" s="68">
        <v>0</v>
      </c>
      <c r="N1145" s="69">
        <v>0</v>
      </c>
      <c r="O1145" s="68">
        <v>0</v>
      </c>
      <c r="P1145" s="69">
        <v>0</v>
      </c>
      <c r="Q1145" s="68">
        <v>0</v>
      </c>
      <c r="R1145" s="69">
        <v>0</v>
      </c>
      <c r="S1145" s="68">
        <v>0</v>
      </c>
      <c r="T1145" s="69">
        <v>0</v>
      </c>
      <c r="U1145" s="68">
        <v>0</v>
      </c>
      <c r="V1145" s="69">
        <v>0</v>
      </c>
      <c r="W1145" s="68">
        <v>0</v>
      </c>
      <c r="X1145" s="69">
        <v>0</v>
      </c>
      <c r="Y1145" s="68">
        <v>0</v>
      </c>
      <c r="Z1145" s="69">
        <v>0</v>
      </c>
      <c r="AA1145" s="68">
        <v>0</v>
      </c>
      <c r="AB1145" s="69">
        <v>0</v>
      </c>
      <c r="AC1145" s="54"/>
      <c r="AD1145" s="55">
        <f t="shared" si="24"/>
        <v>0</v>
      </c>
      <c r="AE1145" s="54"/>
    </row>
    <row r="1146" spans="2:31" x14ac:dyDescent="0.3">
      <c r="B1146" s="4" t="s">
        <v>247</v>
      </c>
      <c r="C1146" s="14"/>
      <c r="D1146" s="14"/>
      <c r="E1146" s="68">
        <v>0</v>
      </c>
      <c r="F1146" s="69">
        <v>0</v>
      </c>
      <c r="G1146" s="68">
        <v>0</v>
      </c>
      <c r="H1146" s="69">
        <v>0</v>
      </c>
      <c r="I1146" s="68">
        <v>0</v>
      </c>
      <c r="J1146" s="69">
        <v>0</v>
      </c>
      <c r="K1146" s="68">
        <v>0</v>
      </c>
      <c r="L1146" s="69">
        <v>0</v>
      </c>
      <c r="M1146" s="68">
        <v>0</v>
      </c>
      <c r="N1146" s="69">
        <v>0</v>
      </c>
      <c r="O1146" s="68">
        <v>0</v>
      </c>
      <c r="P1146" s="69">
        <v>0</v>
      </c>
      <c r="Q1146" s="68">
        <v>0</v>
      </c>
      <c r="R1146" s="69">
        <v>0</v>
      </c>
      <c r="S1146" s="68">
        <v>0</v>
      </c>
      <c r="T1146" s="69">
        <v>0</v>
      </c>
      <c r="U1146" s="68">
        <v>0</v>
      </c>
      <c r="V1146" s="69">
        <v>0</v>
      </c>
      <c r="W1146" s="68">
        <v>0</v>
      </c>
      <c r="X1146" s="69">
        <v>0</v>
      </c>
      <c r="Y1146" s="68">
        <v>0</v>
      </c>
      <c r="Z1146" s="69">
        <v>0</v>
      </c>
      <c r="AA1146" s="68">
        <v>0</v>
      </c>
      <c r="AB1146" s="69">
        <v>0</v>
      </c>
      <c r="AC1146" s="54"/>
      <c r="AD1146" s="55">
        <f t="shared" si="24"/>
        <v>0</v>
      </c>
      <c r="AE1146" s="54"/>
    </row>
    <row r="1147" spans="2:31" x14ac:dyDescent="0.3">
      <c r="B1147" s="4" t="s">
        <v>248</v>
      </c>
      <c r="C1147" s="14"/>
      <c r="D1147" s="14"/>
      <c r="E1147" s="68">
        <v>0</v>
      </c>
      <c r="F1147" s="69">
        <v>0</v>
      </c>
      <c r="G1147" s="68">
        <v>0</v>
      </c>
      <c r="H1147" s="69">
        <v>0</v>
      </c>
      <c r="I1147" s="68">
        <v>0</v>
      </c>
      <c r="J1147" s="69">
        <v>0</v>
      </c>
      <c r="K1147" s="68">
        <v>0</v>
      </c>
      <c r="L1147" s="69">
        <v>0</v>
      </c>
      <c r="M1147" s="68">
        <v>0</v>
      </c>
      <c r="N1147" s="69">
        <v>0</v>
      </c>
      <c r="O1147" s="68">
        <v>0</v>
      </c>
      <c r="P1147" s="69">
        <v>0</v>
      </c>
      <c r="Q1147" s="68">
        <v>0</v>
      </c>
      <c r="R1147" s="69">
        <v>0</v>
      </c>
      <c r="S1147" s="68">
        <v>0</v>
      </c>
      <c r="T1147" s="69">
        <v>0</v>
      </c>
      <c r="U1147" s="68">
        <v>0</v>
      </c>
      <c r="V1147" s="69">
        <v>0</v>
      </c>
      <c r="W1147" s="68">
        <v>0</v>
      </c>
      <c r="X1147" s="69">
        <v>0</v>
      </c>
      <c r="Y1147" s="68">
        <v>0</v>
      </c>
      <c r="Z1147" s="69">
        <v>0</v>
      </c>
      <c r="AA1147" s="68">
        <v>0</v>
      </c>
      <c r="AB1147" s="69">
        <v>0</v>
      </c>
      <c r="AC1147" s="54"/>
      <c r="AD1147" s="55">
        <f t="shared" si="24"/>
        <v>0</v>
      </c>
      <c r="AE1147" s="54"/>
    </row>
    <row r="1148" spans="2:31" x14ac:dyDescent="0.3">
      <c r="B1148" s="4" t="s">
        <v>239</v>
      </c>
      <c r="C1148" s="14"/>
      <c r="D1148" s="14"/>
      <c r="E1148" s="68">
        <v>0</v>
      </c>
      <c r="F1148" s="69">
        <v>0</v>
      </c>
      <c r="G1148" s="68">
        <v>0</v>
      </c>
      <c r="H1148" s="69">
        <v>0</v>
      </c>
      <c r="I1148" s="68">
        <v>0</v>
      </c>
      <c r="J1148" s="69">
        <v>0</v>
      </c>
      <c r="K1148" s="68">
        <v>0</v>
      </c>
      <c r="L1148" s="69">
        <v>0</v>
      </c>
      <c r="M1148" s="68">
        <v>0</v>
      </c>
      <c r="N1148" s="69">
        <v>0</v>
      </c>
      <c r="O1148" s="68">
        <v>0</v>
      </c>
      <c r="P1148" s="69">
        <v>0</v>
      </c>
      <c r="Q1148" s="68">
        <v>0</v>
      </c>
      <c r="R1148" s="69">
        <v>0</v>
      </c>
      <c r="S1148" s="68">
        <v>0</v>
      </c>
      <c r="T1148" s="69">
        <v>0</v>
      </c>
      <c r="U1148" s="68">
        <v>0</v>
      </c>
      <c r="V1148" s="69">
        <v>0</v>
      </c>
      <c r="W1148" s="68">
        <v>0</v>
      </c>
      <c r="X1148" s="69">
        <v>0</v>
      </c>
      <c r="Y1148" s="68">
        <v>0</v>
      </c>
      <c r="Z1148" s="69">
        <v>0</v>
      </c>
      <c r="AA1148" s="68">
        <v>0</v>
      </c>
      <c r="AB1148" s="69">
        <v>0</v>
      </c>
      <c r="AC1148" s="54"/>
      <c r="AD1148" s="55">
        <f t="shared" si="24"/>
        <v>0</v>
      </c>
      <c r="AE1148" s="54"/>
    </row>
    <row r="1149" spans="2:31" x14ac:dyDescent="0.3">
      <c r="B1149" s="4" t="s">
        <v>139</v>
      </c>
      <c r="C1149" s="14"/>
      <c r="D1149" s="14"/>
      <c r="E1149" s="68">
        <v>0</v>
      </c>
      <c r="F1149" s="69">
        <v>0</v>
      </c>
      <c r="G1149" s="68">
        <v>0</v>
      </c>
      <c r="H1149" s="69">
        <v>0</v>
      </c>
      <c r="I1149" s="68">
        <v>0</v>
      </c>
      <c r="J1149" s="69">
        <v>0</v>
      </c>
      <c r="K1149" s="68">
        <v>0</v>
      </c>
      <c r="L1149" s="69">
        <v>0</v>
      </c>
      <c r="M1149" s="68">
        <v>0</v>
      </c>
      <c r="N1149" s="69">
        <v>0</v>
      </c>
      <c r="O1149" s="68">
        <v>0</v>
      </c>
      <c r="P1149" s="69">
        <v>0</v>
      </c>
      <c r="Q1149" s="68">
        <v>0</v>
      </c>
      <c r="R1149" s="69">
        <v>0</v>
      </c>
      <c r="S1149" s="68">
        <v>0</v>
      </c>
      <c r="T1149" s="69">
        <v>0</v>
      </c>
      <c r="U1149" s="68">
        <v>0</v>
      </c>
      <c r="V1149" s="69">
        <v>0</v>
      </c>
      <c r="W1149" s="68">
        <v>0</v>
      </c>
      <c r="X1149" s="69">
        <v>0</v>
      </c>
      <c r="Y1149" s="68">
        <v>0</v>
      </c>
      <c r="Z1149" s="69">
        <v>0</v>
      </c>
      <c r="AA1149" s="68">
        <v>0</v>
      </c>
      <c r="AB1149" s="69">
        <v>0</v>
      </c>
      <c r="AC1149" s="54"/>
      <c r="AD1149" s="55">
        <f t="shared" si="24"/>
        <v>0</v>
      </c>
      <c r="AE1149" s="54"/>
    </row>
    <row r="1150" spans="2:31" x14ac:dyDescent="0.3">
      <c r="B1150" s="4" t="s">
        <v>140</v>
      </c>
      <c r="C1150" s="14"/>
      <c r="D1150" s="14"/>
      <c r="E1150" s="68">
        <v>0</v>
      </c>
      <c r="F1150" s="69">
        <v>0</v>
      </c>
      <c r="G1150" s="68">
        <v>0</v>
      </c>
      <c r="H1150" s="69">
        <v>0</v>
      </c>
      <c r="I1150" s="68">
        <v>0</v>
      </c>
      <c r="J1150" s="69">
        <v>0</v>
      </c>
      <c r="K1150" s="68">
        <v>0</v>
      </c>
      <c r="L1150" s="69">
        <v>0</v>
      </c>
      <c r="M1150" s="68">
        <v>0</v>
      </c>
      <c r="N1150" s="69">
        <v>0</v>
      </c>
      <c r="O1150" s="68">
        <v>0</v>
      </c>
      <c r="P1150" s="69">
        <v>0</v>
      </c>
      <c r="Q1150" s="68">
        <v>0</v>
      </c>
      <c r="R1150" s="69">
        <v>0</v>
      </c>
      <c r="S1150" s="68">
        <v>0</v>
      </c>
      <c r="T1150" s="69">
        <v>0</v>
      </c>
      <c r="U1150" s="68">
        <v>0</v>
      </c>
      <c r="V1150" s="69">
        <v>0</v>
      </c>
      <c r="W1150" s="68">
        <v>0</v>
      </c>
      <c r="X1150" s="69">
        <v>0</v>
      </c>
      <c r="Y1150" s="68">
        <v>0</v>
      </c>
      <c r="Z1150" s="69">
        <v>0</v>
      </c>
      <c r="AA1150" s="68">
        <v>0</v>
      </c>
      <c r="AB1150" s="69">
        <v>0</v>
      </c>
      <c r="AC1150" s="54"/>
      <c r="AD1150" s="55">
        <f t="shared" si="24"/>
        <v>0</v>
      </c>
      <c r="AE1150" s="54"/>
    </row>
    <row r="1151" spans="2:31" x14ac:dyDescent="0.3">
      <c r="B1151" s="4" t="s">
        <v>128</v>
      </c>
      <c r="C1151" s="14"/>
      <c r="D1151" s="14"/>
      <c r="E1151" s="68">
        <v>0</v>
      </c>
      <c r="F1151" s="69">
        <v>0</v>
      </c>
      <c r="G1151" s="68">
        <v>0</v>
      </c>
      <c r="H1151" s="69">
        <v>0</v>
      </c>
      <c r="I1151" s="68">
        <v>0</v>
      </c>
      <c r="J1151" s="69">
        <v>0</v>
      </c>
      <c r="K1151" s="68">
        <v>0</v>
      </c>
      <c r="L1151" s="69">
        <v>0</v>
      </c>
      <c r="M1151" s="68">
        <v>0</v>
      </c>
      <c r="N1151" s="69">
        <v>0</v>
      </c>
      <c r="O1151" s="68">
        <v>0</v>
      </c>
      <c r="P1151" s="69">
        <v>0</v>
      </c>
      <c r="Q1151" s="68">
        <v>0</v>
      </c>
      <c r="R1151" s="69">
        <v>0</v>
      </c>
      <c r="S1151" s="68">
        <v>0</v>
      </c>
      <c r="T1151" s="69">
        <v>0</v>
      </c>
      <c r="U1151" s="68">
        <v>0</v>
      </c>
      <c r="V1151" s="69">
        <v>0</v>
      </c>
      <c r="W1151" s="68">
        <v>0</v>
      </c>
      <c r="X1151" s="69">
        <v>0</v>
      </c>
      <c r="Y1151" s="68">
        <v>0</v>
      </c>
      <c r="Z1151" s="69">
        <v>0</v>
      </c>
      <c r="AA1151" s="68">
        <v>0</v>
      </c>
      <c r="AB1151" s="69">
        <v>0</v>
      </c>
      <c r="AC1151" s="54"/>
      <c r="AD1151" s="55">
        <f t="shared" si="24"/>
        <v>0</v>
      </c>
      <c r="AE1151" s="54"/>
    </row>
    <row r="1152" spans="2:31" x14ac:dyDescent="0.3">
      <c r="B1152" s="4" t="s">
        <v>129</v>
      </c>
      <c r="C1152" s="14"/>
      <c r="D1152" s="14"/>
      <c r="E1152" s="68">
        <v>0</v>
      </c>
      <c r="F1152" s="69">
        <v>0</v>
      </c>
      <c r="G1152" s="68">
        <v>0</v>
      </c>
      <c r="H1152" s="69">
        <v>0</v>
      </c>
      <c r="I1152" s="68">
        <v>0</v>
      </c>
      <c r="J1152" s="69">
        <v>0</v>
      </c>
      <c r="K1152" s="68">
        <v>0</v>
      </c>
      <c r="L1152" s="69">
        <v>0</v>
      </c>
      <c r="M1152" s="68">
        <v>0</v>
      </c>
      <c r="N1152" s="69">
        <v>0</v>
      </c>
      <c r="O1152" s="68">
        <v>0</v>
      </c>
      <c r="P1152" s="69">
        <v>0</v>
      </c>
      <c r="Q1152" s="68">
        <v>0</v>
      </c>
      <c r="R1152" s="69">
        <v>0</v>
      </c>
      <c r="S1152" s="68">
        <v>0</v>
      </c>
      <c r="T1152" s="69">
        <v>0</v>
      </c>
      <c r="U1152" s="68">
        <v>0</v>
      </c>
      <c r="V1152" s="69">
        <v>0</v>
      </c>
      <c r="W1152" s="68">
        <v>0</v>
      </c>
      <c r="X1152" s="69">
        <v>0</v>
      </c>
      <c r="Y1152" s="68">
        <v>0</v>
      </c>
      <c r="Z1152" s="69">
        <v>0</v>
      </c>
      <c r="AA1152" s="68">
        <v>0</v>
      </c>
      <c r="AB1152" s="69">
        <v>0</v>
      </c>
      <c r="AC1152" s="54"/>
      <c r="AD1152" s="55">
        <f t="shared" si="24"/>
        <v>0</v>
      </c>
      <c r="AE1152" s="54"/>
    </row>
    <row r="1153" spans="2:31" x14ac:dyDescent="0.3">
      <c r="B1153" s="4" t="s">
        <v>196</v>
      </c>
      <c r="C1153" s="14"/>
      <c r="D1153" s="14"/>
      <c r="E1153" s="68">
        <v>0</v>
      </c>
      <c r="F1153" s="69">
        <v>0</v>
      </c>
      <c r="G1153" s="68">
        <v>0</v>
      </c>
      <c r="H1153" s="69">
        <v>0</v>
      </c>
      <c r="I1153" s="68">
        <v>0</v>
      </c>
      <c r="J1153" s="69">
        <v>0</v>
      </c>
      <c r="K1153" s="68">
        <v>0</v>
      </c>
      <c r="L1153" s="69">
        <v>0</v>
      </c>
      <c r="M1153" s="68">
        <v>0</v>
      </c>
      <c r="N1153" s="69">
        <v>0</v>
      </c>
      <c r="O1153" s="68">
        <v>0</v>
      </c>
      <c r="P1153" s="69">
        <v>0</v>
      </c>
      <c r="Q1153" s="68">
        <v>0</v>
      </c>
      <c r="R1153" s="69">
        <v>0</v>
      </c>
      <c r="S1153" s="68">
        <v>0</v>
      </c>
      <c r="T1153" s="69">
        <v>0</v>
      </c>
      <c r="U1153" s="68">
        <v>0</v>
      </c>
      <c r="V1153" s="69">
        <v>0</v>
      </c>
      <c r="W1153" s="68">
        <v>0</v>
      </c>
      <c r="X1153" s="69">
        <v>0</v>
      </c>
      <c r="Y1153" s="68">
        <v>0</v>
      </c>
      <c r="Z1153" s="69">
        <v>0</v>
      </c>
      <c r="AA1153" s="68">
        <v>0</v>
      </c>
      <c r="AB1153" s="69">
        <v>0</v>
      </c>
      <c r="AC1153" s="54"/>
      <c r="AD1153" s="55">
        <f t="shared" si="24"/>
        <v>0</v>
      </c>
      <c r="AE1153" s="54"/>
    </row>
    <row r="1154" spans="2:31" x14ac:dyDescent="0.3">
      <c r="B1154" s="4" t="s">
        <v>207</v>
      </c>
      <c r="C1154" s="14"/>
      <c r="D1154" s="14"/>
      <c r="E1154" s="68">
        <v>0</v>
      </c>
      <c r="F1154" s="69">
        <v>0</v>
      </c>
      <c r="G1154" s="68">
        <v>0</v>
      </c>
      <c r="H1154" s="69">
        <v>0</v>
      </c>
      <c r="I1154" s="68">
        <v>0</v>
      </c>
      <c r="J1154" s="69">
        <v>0</v>
      </c>
      <c r="K1154" s="68">
        <v>0</v>
      </c>
      <c r="L1154" s="69">
        <v>0</v>
      </c>
      <c r="M1154" s="68">
        <v>0</v>
      </c>
      <c r="N1154" s="69">
        <v>0</v>
      </c>
      <c r="O1154" s="68">
        <v>0</v>
      </c>
      <c r="P1154" s="69">
        <v>0</v>
      </c>
      <c r="Q1154" s="68">
        <v>0</v>
      </c>
      <c r="R1154" s="69">
        <v>0</v>
      </c>
      <c r="S1154" s="68">
        <v>0</v>
      </c>
      <c r="T1154" s="69">
        <v>0</v>
      </c>
      <c r="U1154" s="68">
        <v>0</v>
      </c>
      <c r="V1154" s="69">
        <v>0</v>
      </c>
      <c r="W1154" s="68">
        <v>0</v>
      </c>
      <c r="X1154" s="69">
        <v>0</v>
      </c>
      <c r="Y1154" s="68">
        <v>0</v>
      </c>
      <c r="Z1154" s="69">
        <v>0</v>
      </c>
      <c r="AA1154" s="68">
        <v>0</v>
      </c>
      <c r="AB1154" s="69">
        <v>0</v>
      </c>
      <c r="AC1154" s="54"/>
      <c r="AD1154" s="55">
        <f t="shared" si="24"/>
        <v>0</v>
      </c>
      <c r="AE1154" s="54"/>
    </row>
    <row r="1155" spans="2:31" x14ac:dyDescent="0.3">
      <c r="B1155" s="4" t="s">
        <v>208</v>
      </c>
      <c r="C1155" s="14"/>
      <c r="D1155" s="14"/>
      <c r="E1155" s="70">
        <v>0</v>
      </c>
      <c r="F1155" s="71">
        <v>0</v>
      </c>
      <c r="G1155" s="70">
        <v>0</v>
      </c>
      <c r="H1155" s="71">
        <v>0</v>
      </c>
      <c r="I1155" s="70">
        <v>0</v>
      </c>
      <c r="J1155" s="71">
        <v>0</v>
      </c>
      <c r="K1155" s="70">
        <v>0</v>
      </c>
      <c r="L1155" s="71">
        <v>0</v>
      </c>
      <c r="M1155" s="70">
        <v>0</v>
      </c>
      <c r="N1155" s="71">
        <v>0</v>
      </c>
      <c r="O1155" s="70">
        <v>0</v>
      </c>
      <c r="P1155" s="71">
        <v>0</v>
      </c>
      <c r="Q1155" s="70">
        <v>0</v>
      </c>
      <c r="R1155" s="71">
        <v>0</v>
      </c>
      <c r="S1155" s="70">
        <v>0</v>
      </c>
      <c r="T1155" s="71">
        <v>0</v>
      </c>
      <c r="U1155" s="70">
        <v>0</v>
      </c>
      <c r="V1155" s="71">
        <v>0</v>
      </c>
      <c r="W1155" s="70">
        <v>0</v>
      </c>
      <c r="X1155" s="71">
        <v>0</v>
      </c>
      <c r="Y1155" s="70">
        <v>0</v>
      </c>
      <c r="Z1155" s="71">
        <v>0</v>
      </c>
      <c r="AA1155" s="70">
        <v>0</v>
      </c>
      <c r="AB1155" s="71">
        <v>0</v>
      </c>
      <c r="AC1155" s="54"/>
      <c r="AD1155" s="55">
        <f t="shared" si="24"/>
        <v>0</v>
      </c>
      <c r="AE1155" s="54"/>
    </row>
    <row r="1156" spans="2:31" x14ac:dyDescent="0.3">
      <c r="B1156" s="4" t="s">
        <v>147</v>
      </c>
      <c r="C1156" s="14"/>
      <c r="D1156" s="14"/>
      <c r="E1156" s="70">
        <v>0</v>
      </c>
      <c r="F1156" s="71">
        <v>0</v>
      </c>
      <c r="G1156" s="70">
        <v>0</v>
      </c>
      <c r="H1156" s="71">
        <v>0</v>
      </c>
      <c r="I1156" s="70">
        <v>0</v>
      </c>
      <c r="J1156" s="71">
        <v>0</v>
      </c>
      <c r="K1156" s="70">
        <v>0</v>
      </c>
      <c r="L1156" s="71">
        <v>0</v>
      </c>
      <c r="M1156" s="70">
        <v>0</v>
      </c>
      <c r="N1156" s="71">
        <v>0</v>
      </c>
      <c r="O1156" s="70">
        <v>0</v>
      </c>
      <c r="P1156" s="71">
        <v>0</v>
      </c>
      <c r="Q1156" s="70">
        <v>0</v>
      </c>
      <c r="R1156" s="71">
        <v>0</v>
      </c>
      <c r="S1156" s="70">
        <v>0</v>
      </c>
      <c r="T1156" s="71">
        <v>0</v>
      </c>
      <c r="U1156" s="70">
        <v>0</v>
      </c>
      <c r="V1156" s="71">
        <v>0</v>
      </c>
      <c r="W1156" s="70">
        <v>0</v>
      </c>
      <c r="X1156" s="71">
        <v>0</v>
      </c>
      <c r="Y1156" s="70">
        <v>0</v>
      </c>
      <c r="Z1156" s="71">
        <v>0</v>
      </c>
      <c r="AA1156" s="70">
        <v>0</v>
      </c>
      <c r="AB1156" s="71">
        <v>0</v>
      </c>
      <c r="AC1156" s="54"/>
      <c r="AD1156" s="55">
        <f t="shared" si="24"/>
        <v>0</v>
      </c>
      <c r="AE1156" s="54"/>
    </row>
    <row r="1157" spans="2:31" x14ac:dyDescent="0.3">
      <c r="B1157" s="4" t="s">
        <v>220</v>
      </c>
      <c r="C1157" s="14"/>
      <c r="D1157" s="14"/>
      <c r="E1157" s="70">
        <v>0</v>
      </c>
      <c r="F1157" s="71">
        <v>0</v>
      </c>
      <c r="G1157" s="70">
        <v>0</v>
      </c>
      <c r="H1157" s="71">
        <v>0</v>
      </c>
      <c r="I1157" s="70">
        <v>0</v>
      </c>
      <c r="J1157" s="71">
        <v>0</v>
      </c>
      <c r="K1157" s="70">
        <v>0</v>
      </c>
      <c r="L1157" s="71">
        <v>0</v>
      </c>
      <c r="M1157" s="70">
        <v>0</v>
      </c>
      <c r="N1157" s="71">
        <v>0</v>
      </c>
      <c r="O1157" s="70">
        <v>0</v>
      </c>
      <c r="P1157" s="71">
        <v>0</v>
      </c>
      <c r="Q1157" s="70">
        <v>0</v>
      </c>
      <c r="R1157" s="71">
        <v>0</v>
      </c>
      <c r="S1157" s="70">
        <v>0</v>
      </c>
      <c r="T1157" s="71">
        <v>0</v>
      </c>
      <c r="U1157" s="70">
        <v>0</v>
      </c>
      <c r="V1157" s="71">
        <v>0</v>
      </c>
      <c r="W1157" s="70">
        <v>0</v>
      </c>
      <c r="X1157" s="71">
        <v>0</v>
      </c>
      <c r="Y1157" s="70">
        <v>0</v>
      </c>
      <c r="Z1157" s="71">
        <v>0</v>
      </c>
      <c r="AA1157" s="70">
        <v>0</v>
      </c>
      <c r="AB1157" s="71">
        <v>0</v>
      </c>
      <c r="AC1157" s="54"/>
      <c r="AD1157" s="55">
        <f t="shared" si="24"/>
        <v>0</v>
      </c>
      <c r="AE1157" s="54"/>
    </row>
    <row r="1158" spans="2:31" x14ac:dyDescent="0.3">
      <c r="B1158" s="4" t="s">
        <v>221</v>
      </c>
      <c r="C1158" s="14"/>
      <c r="D1158" s="14"/>
      <c r="E1158" s="70">
        <v>0</v>
      </c>
      <c r="F1158" s="71">
        <v>0</v>
      </c>
      <c r="G1158" s="70">
        <v>0</v>
      </c>
      <c r="H1158" s="71">
        <v>0</v>
      </c>
      <c r="I1158" s="70">
        <v>0</v>
      </c>
      <c r="J1158" s="71">
        <v>0</v>
      </c>
      <c r="K1158" s="70">
        <v>0</v>
      </c>
      <c r="L1158" s="71">
        <v>0</v>
      </c>
      <c r="M1158" s="70">
        <v>0</v>
      </c>
      <c r="N1158" s="71">
        <v>0</v>
      </c>
      <c r="O1158" s="70">
        <v>0</v>
      </c>
      <c r="P1158" s="71">
        <v>0</v>
      </c>
      <c r="Q1158" s="70">
        <v>0</v>
      </c>
      <c r="R1158" s="71">
        <v>0</v>
      </c>
      <c r="S1158" s="70">
        <v>0</v>
      </c>
      <c r="T1158" s="71">
        <v>0</v>
      </c>
      <c r="U1158" s="70">
        <v>0</v>
      </c>
      <c r="V1158" s="71">
        <v>0</v>
      </c>
      <c r="W1158" s="70">
        <v>0</v>
      </c>
      <c r="X1158" s="71">
        <v>0</v>
      </c>
      <c r="Y1158" s="70">
        <v>0</v>
      </c>
      <c r="Z1158" s="71">
        <v>0</v>
      </c>
      <c r="AA1158" s="70">
        <v>0</v>
      </c>
      <c r="AB1158" s="71">
        <v>0</v>
      </c>
      <c r="AC1158" s="54"/>
      <c r="AD1158" s="55">
        <f t="shared" si="24"/>
        <v>0</v>
      </c>
      <c r="AE1158" s="54"/>
    </row>
    <row r="1159" spans="2:31" x14ac:dyDescent="0.3">
      <c r="B1159" s="4" t="s">
        <v>144</v>
      </c>
      <c r="C1159" s="14"/>
      <c r="D1159" s="14"/>
      <c r="E1159" s="70">
        <v>0</v>
      </c>
      <c r="F1159" s="71">
        <v>0</v>
      </c>
      <c r="G1159" s="70">
        <v>0</v>
      </c>
      <c r="H1159" s="71">
        <v>0</v>
      </c>
      <c r="I1159" s="70">
        <v>0</v>
      </c>
      <c r="J1159" s="71">
        <v>0</v>
      </c>
      <c r="K1159" s="70">
        <v>0</v>
      </c>
      <c r="L1159" s="71">
        <v>0</v>
      </c>
      <c r="M1159" s="70">
        <v>0</v>
      </c>
      <c r="N1159" s="71">
        <v>0</v>
      </c>
      <c r="O1159" s="70">
        <v>0</v>
      </c>
      <c r="P1159" s="71">
        <v>0</v>
      </c>
      <c r="Q1159" s="70">
        <v>0</v>
      </c>
      <c r="R1159" s="71">
        <v>0</v>
      </c>
      <c r="S1159" s="70">
        <v>0</v>
      </c>
      <c r="T1159" s="71">
        <v>0</v>
      </c>
      <c r="U1159" s="70">
        <v>0</v>
      </c>
      <c r="V1159" s="71">
        <v>0</v>
      </c>
      <c r="W1159" s="70">
        <v>0</v>
      </c>
      <c r="X1159" s="71">
        <v>0</v>
      </c>
      <c r="Y1159" s="70">
        <v>0</v>
      </c>
      <c r="Z1159" s="71">
        <v>0</v>
      </c>
      <c r="AA1159" s="70">
        <v>0</v>
      </c>
      <c r="AB1159" s="71">
        <v>0</v>
      </c>
      <c r="AC1159" s="54"/>
      <c r="AD1159" s="55">
        <f t="shared" si="24"/>
        <v>0</v>
      </c>
      <c r="AE1159" s="54"/>
    </row>
    <row r="1160" spans="2:31" x14ac:dyDescent="0.3">
      <c r="B1160" s="4" t="s">
        <v>188</v>
      </c>
      <c r="C1160" s="14"/>
      <c r="D1160" s="14"/>
      <c r="E1160" s="70">
        <v>0</v>
      </c>
      <c r="F1160" s="71">
        <v>0</v>
      </c>
      <c r="G1160" s="70">
        <v>0</v>
      </c>
      <c r="H1160" s="71">
        <v>0</v>
      </c>
      <c r="I1160" s="70">
        <v>0</v>
      </c>
      <c r="J1160" s="71">
        <v>0</v>
      </c>
      <c r="K1160" s="70">
        <v>0</v>
      </c>
      <c r="L1160" s="71">
        <v>0</v>
      </c>
      <c r="M1160" s="70">
        <v>0</v>
      </c>
      <c r="N1160" s="71">
        <v>0</v>
      </c>
      <c r="O1160" s="70">
        <v>0</v>
      </c>
      <c r="P1160" s="71">
        <v>0</v>
      </c>
      <c r="Q1160" s="70">
        <v>0</v>
      </c>
      <c r="R1160" s="71">
        <v>0</v>
      </c>
      <c r="S1160" s="70">
        <v>0</v>
      </c>
      <c r="T1160" s="71">
        <v>0</v>
      </c>
      <c r="U1160" s="70">
        <v>0</v>
      </c>
      <c r="V1160" s="71">
        <v>0</v>
      </c>
      <c r="W1160" s="70">
        <v>0</v>
      </c>
      <c r="X1160" s="71">
        <v>0</v>
      </c>
      <c r="Y1160" s="70">
        <v>0</v>
      </c>
      <c r="Z1160" s="71">
        <v>0</v>
      </c>
      <c r="AA1160" s="70">
        <v>0</v>
      </c>
      <c r="AB1160" s="71">
        <v>0</v>
      </c>
      <c r="AC1160" s="54"/>
      <c r="AD1160" s="55">
        <f t="shared" si="24"/>
        <v>0</v>
      </c>
      <c r="AE1160" s="54"/>
    </row>
    <row r="1161" spans="2:31" x14ac:dyDescent="0.3">
      <c r="B1161" s="4" t="s">
        <v>189</v>
      </c>
      <c r="C1161" s="14"/>
      <c r="D1161" s="14"/>
      <c r="E1161" s="70">
        <v>0</v>
      </c>
      <c r="F1161" s="71">
        <v>0</v>
      </c>
      <c r="G1161" s="70">
        <v>0</v>
      </c>
      <c r="H1161" s="71">
        <v>0</v>
      </c>
      <c r="I1161" s="70">
        <v>0</v>
      </c>
      <c r="J1161" s="71">
        <v>0</v>
      </c>
      <c r="K1161" s="70">
        <v>0</v>
      </c>
      <c r="L1161" s="71">
        <v>0</v>
      </c>
      <c r="M1161" s="70">
        <v>0</v>
      </c>
      <c r="N1161" s="71">
        <v>0</v>
      </c>
      <c r="O1161" s="70">
        <v>0</v>
      </c>
      <c r="P1161" s="71">
        <v>0</v>
      </c>
      <c r="Q1161" s="70">
        <v>0</v>
      </c>
      <c r="R1161" s="71">
        <v>0</v>
      </c>
      <c r="S1161" s="70">
        <v>0</v>
      </c>
      <c r="T1161" s="71">
        <v>0</v>
      </c>
      <c r="U1161" s="70">
        <v>0</v>
      </c>
      <c r="V1161" s="71">
        <v>0</v>
      </c>
      <c r="W1161" s="70">
        <v>0</v>
      </c>
      <c r="X1161" s="71">
        <v>0</v>
      </c>
      <c r="Y1161" s="70">
        <v>0</v>
      </c>
      <c r="Z1161" s="71">
        <v>0</v>
      </c>
      <c r="AA1161" s="70">
        <v>0</v>
      </c>
      <c r="AB1161" s="71">
        <v>0</v>
      </c>
      <c r="AC1161" s="54"/>
      <c r="AD1161" s="55">
        <f t="shared" si="24"/>
        <v>0</v>
      </c>
      <c r="AE1161" s="54"/>
    </row>
    <row r="1162" spans="2:31" x14ac:dyDescent="0.3">
      <c r="B1162" s="4" t="s">
        <v>235</v>
      </c>
      <c r="C1162" s="14"/>
      <c r="D1162" s="14"/>
      <c r="E1162" s="70">
        <v>0</v>
      </c>
      <c r="F1162" s="71">
        <v>0</v>
      </c>
      <c r="G1162" s="70">
        <v>0</v>
      </c>
      <c r="H1162" s="71">
        <v>0</v>
      </c>
      <c r="I1162" s="70">
        <v>0</v>
      </c>
      <c r="J1162" s="71">
        <v>0</v>
      </c>
      <c r="K1162" s="70">
        <v>0</v>
      </c>
      <c r="L1162" s="71">
        <v>0</v>
      </c>
      <c r="M1162" s="70">
        <v>0</v>
      </c>
      <c r="N1162" s="71">
        <v>0</v>
      </c>
      <c r="O1162" s="70">
        <v>0</v>
      </c>
      <c r="P1162" s="71">
        <v>0</v>
      </c>
      <c r="Q1162" s="70">
        <v>0</v>
      </c>
      <c r="R1162" s="71">
        <v>0</v>
      </c>
      <c r="S1162" s="70">
        <v>0</v>
      </c>
      <c r="T1162" s="71">
        <v>0</v>
      </c>
      <c r="U1162" s="70">
        <v>0</v>
      </c>
      <c r="V1162" s="71">
        <v>0</v>
      </c>
      <c r="W1162" s="70">
        <v>0</v>
      </c>
      <c r="X1162" s="71">
        <v>0</v>
      </c>
      <c r="Y1162" s="70">
        <v>0</v>
      </c>
      <c r="Z1162" s="71">
        <v>0</v>
      </c>
      <c r="AA1162" s="70">
        <v>0</v>
      </c>
      <c r="AB1162" s="71">
        <v>0</v>
      </c>
      <c r="AC1162" s="54"/>
      <c r="AD1162" s="55">
        <f t="shared" si="24"/>
        <v>0</v>
      </c>
      <c r="AE1162" s="54"/>
    </row>
    <row r="1163" spans="2:31" x14ac:dyDescent="0.3">
      <c r="B1163" s="4" t="s">
        <v>244</v>
      </c>
      <c r="C1163" s="14"/>
      <c r="D1163" s="14"/>
      <c r="E1163" s="70">
        <v>0</v>
      </c>
      <c r="F1163" s="71">
        <v>0</v>
      </c>
      <c r="G1163" s="70">
        <v>0</v>
      </c>
      <c r="H1163" s="71">
        <v>0</v>
      </c>
      <c r="I1163" s="70">
        <v>0</v>
      </c>
      <c r="J1163" s="71">
        <v>0</v>
      </c>
      <c r="K1163" s="70">
        <v>0</v>
      </c>
      <c r="L1163" s="71">
        <v>0</v>
      </c>
      <c r="M1163" s="70">
        <v>0</v>
      </c>
      <c r="N1163" s="71">
        <v>0</v>
      </c>
      <c r="O1163" s="70">
        <v>0</v>
      </c>
      <c r="P1163" s="71">
        <v>0</v>
      </c>
      <c r="Q1163" s="70">
        <v>0</v>
      </c>
      <c r="R1163" s="71">
        <v>0</v>
      </c>
      <c r="S1163" s="70">
        <v>0</v>
      </c>
      <c r="T1163" s="71">
        <v>0</v>
      </c>
      <c r="U1163" s="70">
        <v>0</v>
      </c>
      <c r="V1163" s="71">
        <v>0</v>
      </c>
      <c r="W1163" s="70">
        <v>0</v>
      </c>
      <c r="X1163" s="71">
        <v>0</v>
      </c>
      <c r="Y1163" s="70">
        <v>0</v>
      </c>
      <c r="Z1163" s="71">
        <v>0</v>
      </c>
      <c r="AA1163" s="70">
        <v>0</v>
      </c>
      <c r="AB1163" s="71">
        <v>0</v>
      </c>
      <c r="AC1163" s="54"/>
      <c r="AD1163" s="55">
        <f t="shared" si="24"/>
        <v>0</v>
      </c>
      <c r="AE1163" s="54"/>
    </row>
    <row r="1164" spans="2:31" x14ac:dyDescent="0.3">
      <c r="B1164" s="4" t="s">
        <v>148</v>
      </c>
      <c r="C1164" s="14"/>
      <c r="D1164" s="14"/>
      <c r="E1164" s="70">
        <v>0</v>
      </c>
      <c r="F1164" s="71">
        <v>0</v>
      </c>
      <c r="G1164" s="70">
        <v>0</v>
      </c>
      <c r="H1164" s="71">
        <v>0</v>
      </c>
      <c r="I1164" s="70">
        <v>0</v>
      </c>
      <c r="J1164" s="71">
        <v>0</v>
      </c>
      <c r="K1164" s="70">
        <v>0</v>
      </c>
      <c r="L1164" s="71">
        <v>0</v>
      </c>
      <c r="M1164" s="70">
        <v>0</v>
      </c>
      <c r="N1164" s="71">
        <v>0</v>
      </c>
      <c r="O1164" s="70">
        <v>0</v>
      </c>
      <c r="P1164" s="71">
        <v>0</v>
      </c>
      <c r="Q1164" s="70">
        <v>0</v>
      </c>
      <c r="R1164" s="71">
        <v>0</v>
      </c>
      <c r="S1164" s="70">
        <v>0</v>
      </c>
      <c r="T1164" s="71">
        <v>0</v>
      </c>
      <c r="U1164" s="70">
        <v>0</v>
      </c>
      <c r="V1164" s="71">
        <v>0</v>
      </c>
      <c r="W1164" s="70">
        <v>0</v>
      </c>
      <c r="X1164" s="71">
        <v>0</v>
      </c>
      <c r="Y1164" s="70">
        <v>0</v>
      </c>
      <c r="Z1164" s="71">
        <v>0</v>
      </c>
      <c r="AA1164" s="70">
        <v>0</v>
      </c>
      <c r="AB1164" s="71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149</v>
      </c>
      <c r="C1165" s="14"/>
      <c r="D1165" s="14"/>
      <c r="E1165" s="70">
        <v>0</v>
      </c>
      <c r="F1165" s="71">
        <v>0</v>
      </c>
      <c r="G1165" s="70">
        <v>0</v>
      </c>
      <c r="H1165" s="71">
        <v>0</v>
      </c>
      <c r="I1165" s="70">
        <v>0</v>
      </c>
      <c r="J1165" s="71">
        <v>0</v>
      </c>
      <c r="K1165" s="70">
        <v>0</v>
      </c>
      <c r="L1165" s="71">
        <v>0</v>
      </c>
      <c r="M1165" s="70">
        <v>0</v>
      </c>
      <c r="N1165" s="71">
        <v>0</v>
      </c>
      <c r="O1165" s="70">
        <v>0</v>
      </c>
      <c r="P1165" s="71">
        <v>0</v>
      </c>
      <c r="Q1165" s="70">
        <v>0</v>
      </c>
      <c r="R1165" s="71">
        <v>0</v>
      </c>
      <c r="S1165" s="70">
        <v>0</v>
      </c>
      <c r="T1165" s="71">
        <v>0</v>
      </c>
      <c r="U1165" s="70">
        <v>0</v>
      </c>
      <c r="V1165" s="71">
        <v>0</v>
      </c>
      <c r="W1165" s="70">
        <v>0</v>
      </c>
      <c r="X1165" s="71">
        <v>0</v>
      </c>
      <c r="Y1165" s="70">
        <v>0</v>
      </c>
      <c r="Z1165" s="71">
        <v>0</v>
      </c>
      <c r="AA1165" s="70">
        <v>0</v>
      </c>
      <c r="AB1165" s="71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150</v>
      </c>
      <c r="C1166" s="14"/>
      <c r="D1166" s="14"/>
      <c r="E1166" s="70">
        <v>0</v>
      </c>
      <c r="F1166" s="71">
        <v>0</v>
      </c>
      <c r="G1166" s="70">
        <v>0</v>
      </c>
      <c r="H1166" s="71">
        <v>0</v>
      </c>
      <c r="I1166" s="70">
        <v>0</v>
      </c>
      <c r="J1166" s="71">
        <v>0</v>
      </c>
      <c r="K1166" s="70">
        <v>0</v>
      </c>
      <c r="L1166" s="71">
        <v>0</v>
      </c>
      <c r="M1166" s="70">
        <v>0</v>
      </c>
      <c r="N1166" s="71">
        <v>0</v>
      </c>
      <c r="O1166" s="70">
        <v>0</v>
      </c>
      <c r="P1166" s="71">
        <v>0</v>
      </c>
      <c r="Q1166" s="70">
        <v>0</v>
      </c>
      <c r="R1166" s="71">
        <v>0</v>
      </c>
      <c r="S1166" s="70">
        <v>0</v>
      </c>
      <c r="T1166" s="71">
        <v>0</v>
      </c>
      <c r="U1166" s="70">
        <v>0</v>
      </c>
      <c r="V1166" s="71">
        <v>0</v>
      </c>
      <c r="W1166" s="70">
        <v>0</v>
      </c>
      <c r="X1166" s="71">
        <v>0</v>
      </c>
      <c r="Y1166" s="70">
        <v>0</v>
      </c>
      <c r="Z1166" s="71">
        <v>0</v>
      </c>
      <c r="AA1166" s="70">
        <v>0</v>
      </c>
      <c r="AB1166" s="71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151</v>
      </c>
      <c r="C1167" s="14"/>
      <c r="D1167" s="14"/>
      <c r="E1167" s="70">
        <v>0</v>
      </c>
      <c r="F1167" s="71">
        <v>0</v>
      </c>
      <c r="G1167" s="70">
        <v>0</v>
      </c>
      <c r="H1167" s="71">
        <v>0</v>
      </c>
      <c r="I1167" s="70">
        <v>0</v>
      </c>
      <c r="J1167" s="71">
        <v>0</v>
      </c>
      <c r="K1167" s="70">
        <v>0</v>
      </c>
      <c r="L1167" s="71">
        <v>0</v>
      </c>
      <c r="M1167" s="70">
        <v>0</v>
      </c>
      <c r="N1167" s="71">
        <v>0</v>
      </c>
      <c r="O1167" s="70">
        <v>0</v>
      </c>
      <c r="P1167" s="71">
        <v>0</v>
      </c>
      <c r="Q1167" s="70">
        <v>0</v>
      </c>
      <c r="R1167" s="71">
        <v>0</v>
      </c>
      <c r="S1167" s="70">
        <v>0</v>
      </c>
      <c r="T1167" s="71">
        <v>0</v>
      </c>
      <c r="U1167" s="70">
        <v>0</v>
      </c>
      <c r="V1167" s="71">
        <v>0</v>
      </c>
      <c r="W1167" s="70">
        <v>0</v>
      </c>
      <c r="X1167" s="71">
        <v>0</v>
      </c>
      <c r="Y1167" s="70">
        <v>0</v>
      </c>
      <c r="Z1167" s="71">
        <v>0</v>
      </c>
      <c r="AA1167" s="70">
        <v>0</v>
      </c>
      <c r="AB1167" s="71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194</v>
      </c>
      <c r="C1168" s="14"/>
      <c r="D1168" s="14"/>
      <c r="E1168" s="70">
        <v>0</v>
      </c>
      <c r="F1168" s="71">
        <v>0</v>
      </c>
      <c r="G1168" s="70">
        <v>0</v>
      </c>
      <c r="H1168" s="71">
        <v>0</v>
      </c>
      <c r="I1168" s="70">
        <v>0</v>
      </c>
      <c r="J1168" s="71">
        <v>0</v>
      </c>
      <c r="K1168" s="70">
        <v>0</v>
      </c>
      <c r="L1168" s="71">
        <v>0</v>
      </c>
      <c r="M1168" s="70">
        <v>0</v>
      </c>
      <c r="N1168" s="71">
        <v>0</v>
      </c>
      <c r="O1168" s="70">
        <v>0</v>
      </c>
      <c r="P1168" s="71">
        <v>0</v>
      </c>
      <c r="Q1168" s="70">
        <v>0</v>
      </c>
      <c r="R1168" s="71">
        <v>0</v>
      </c>
      <c r="S1168" s="70">
        <v>0</v>
      </c>
      <c r="T1168" s="71">
        <v>0</v>
      </c>
      <c r="U1168" s="70">
        <v>0</v>
      </c>
      <c r="V1168" s="71">
        <v>0</v>
      </c>
      <c r="W1168" s="70">
        <v>0</v>
      </c>
      <c r="X1168" s="71">
        <v>0</v>
      </c>
      <c r="Y1168" s="70">
        <v>0</v>
      </c>
      <c r="Z1168" s="71">
        <v>0</v>
      </c>
      <c r="AA1168" s="70">
        <v>0</v>
      </c>
      <c r="AB1168" s="71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195</v>
      </c>
      <c r="C1169" s="14"/>
      <c r="D1169" s="14"/>
      <c r="E1169" s="70">
        <v>0</v>
      </c>
      <c r="F1169" s="71">
        <v>0</v>
      </c>
      <c r="G1169" s="70">
        <v>0</v>
      </c>
      <c r="H1169" s="71">
        <v>0</v>
      </c>
      <c r="I1169" s="70">
        <v>0</v>
      </c>
      <c r="J1169" s="71">
        <v>0</v>
      </c>
      <c r="K1169" s="70">
        <v>0</v>
      </c>
      <c r="L1169" s="71">
        <v>0</v>
      </c>
      <c r="M1169" s="70">
        <v>0</v>
      </c>
      <c r="N1169" s="71">
        <v>0</v>
      </c>
      <c r="O1169" s="70">
        <v>0</v>
      </c>
      <c r="P1169" s="71">
        <v>0</v>
      </c>
      <c r="Q1169" s="70">
        <v>0</v>
      </c>
      <c r="R1169" s="71">
        <v>0</v>
      </c>
      <c r="S1169" s="70">
        <v>0</v>
      </c>
      <c r="T1169" s="71">
        <v>0</v>
      </c>
      <c r="U1169" s="70">
        <v>0</v>
      </c>
      <c r="V1169" s="71">
        <v>0</v>
      </c>
      <c r="W1169" s="70">
        <v>0</v>
      </c>
      <c r="X1169" s="71">
        <v>0</v>
      </c>
      <c r="Y1169" s="70">
        <v>0</v>
      </c>
      <c r="Z1169" s="71">
        <v>0</v>
      </c>
      <c r="AA1169" s="70">
        <v>0</v>
      </c>
      <c r="AB1169" s="71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179</v>
      </c>
      <c r="C1170" s="14"/>
      <c r="D1170" s="14"/>
      <c r="E1170" s="70">
        <v>0</v>
      </c>
      <c r="F1170" s="71">
        <v>0</v>
      </c>
      <c r="G1170" s="70">
        <v>0</v>
      </c>
      <c r="H1170" s="71">
        <v>0</v>
      </c>
      <c r="I1170" s="70">
        <v>0</v>
      </c>
      <c r="J1170" s="71">
        <v>0</v>
      </c>
      <c r="K1170" s="70">
        <v>0</v>
      </c>
      <c r="L1170" s="71">
        <v>0</v>
      </c>
      <c r="M1170" s="70">
        <v>0</v>
      </c>
      <c r="N1170" s="71">
        <v>0</v>
      </c>
      <c r="O1170" s="70">
        <v>0</v>
      </c>
      <c r="P1170" s="71">
        <v>0</v>
      </c>
      <c r="Q1170" s="70">
        <v>0</v>
      </c>
      <c r="R1170" s="71">
        <v>0</v>
      </c>
      <c r="S1170" s="70">
        <v>0</v>
      </c>
      <c r="T1170" s="71">
        <v>0</v>
      </c>
      <c r="U1170" s="70">
        <v>0</v>
      </c>
      <c r="V1170" s="71">
        <v>0</v>
      </c>
      <c r="W1170" s="70">
        <v>0</v>
      </c>
      <c r="X1170" s="71">
        <v>0</v>
      </c>
      <c r="Y1170" s="70">
        <v>0</v>
      </c>
      <c r="Z1170" s="71">
        <v>0</v>
      </c>
      <c r="AA1170" s="70">
        <v>0</v>
      </c>
      <c r="AB1170" s="71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180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251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152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153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154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</v>
      </c>
      <c r="M1175" s="70">
        <v>0</v>
      </c>
      <c r="N1175" s="71">
        <v>0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0</v>
      </c>
      <c r="W1175" s="70">
        <v>0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141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</v>
      </c>
      <c r="M1176" s="70">
        <v>0</v>
      </c>
      <c r="N1176" s="71">
        <v>0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</v>
      </c>
      <c r="U1176" s="70">
        <v>0</v>
      </c>
      <c r="V1176" s="71">
        <v>0</v>
      </c>
      <c r="W1176" s="70">
        <v>0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222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</v>
      </c>
      <c r="M1177" s="70">
        <v>0</v>
      </c>
      <c r="N1177" s="71">
        <v>0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</v>
      </c>
      <c r="U1177" s="70">
        <v>0</v>
      </c>
      <c r="V1177" s="71">
        <v>0</v>
      </c>
      <c r="W1177" s="70">
        <v>0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240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223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284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236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237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249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214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215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216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0</v>
      </c>
      <c r="O1186" s="70">
        <v>0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250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0</v>
      </c>
      <c r="O1187" s="70">
        <v>0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238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181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182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200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201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202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203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130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131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219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285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286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198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199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155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231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232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233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234</v>
      </c>
      <c r="C1206" s="4"/>
      <c r="D1206" s="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288</v>
      </c>
      <c r="C1207" s="4"/>
      <c r="D1207" s="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289</v>
      </c>
      <c r="C1208" s="4"/>
      <c r="D1208" s="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156</v>
      </c>
      <c r="C1209" s="4"/>
      <c r="D1209" s="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0</v>
      </c>
      <c r="M1209" s="70">
        <v>0</v>
      </c>
      <c r="N1209" s="71">
        <v>0</v>
      </c>
      <c r="O1209" s="70">
        <v>0</v>
      </c>
      <c r="P1209" s="71">
        <v>0</v>
      </c>
      <c r="Q1209" s="70">
        <v>0</v>
      </c>
      <c r="R1209" s="71">
        <v>0</v>
      </c>
      <c r="S1209" s="70">
        <v>0</v>
      </c>
      <c r="T1209" s="71">
        <v>0</v>
      </c>
      <c r="U1209" s="70">
        <v>0</v>
      </c>
      <c r="V1209" s="71">
        <v>0</v>
      </c>
      <c r="W1209" s="70">
        <v>0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192</v>
      </c>
      <c r="C1210" s="4"/>
      <c r="D1210" s="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0</v>
      </c>
      <c r="M1210" s="70">
        <v>0</v>
      </c>
      <c r="N1210" s="71">
        <v>0</v>
      </c>
      <c r="O1210" s="70">
        <v>0</v>
      </c>
      <c r="P1210" s="71">
        <v>0</v>
      </c>
      <c r="Q1210" s="70">
        <v>0</v>
      </c>
      <c r="R1210" s="71">
        <v>0</v>
      </c>
      <c r="S1210" s="70">
        <v>0</v>
      </c>
      <c r="T1210" s="71">
        <v>0</v>
      </c>
      <c r="U1210" s="70">
        <v>0</v>
      </c>
      <c r="V1210" s="71">
        <v>0</v>
      </c>
      <c r="W1210" s="70">
        <v>0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193</v>
      </c>
      <c r="C1211" s="4"/>
      <c r="D1211" s="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0</v>
      </c>
      <c r="O1211" s="70">
        <v>0</v>
      </c>
      <c r="P1211" s="71">
        <v>0</v>
      </c>
      <c r="Q1211" s="70">
        <v>0</v>
      </c>
      <c r="R1211" s="71">
        <v>0</v>
      </c>
      <c r="S1211" s="70">
        <v>0</v>
      </c>
      <c r="T1211" s="71">
        <v>0</v>
      </c>
      <c r="U1211" s="70">
        <v>0</v>
      </c>
      <c r="V1211" s="71">
        <v>0</v>
      </c>
      <c r="W1211" s="70">
        <v>0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184</v>
      </c>
      <c r="C1212" s="4"/>
      <c r="D1212" s="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0</v>
      </c>
      <c r="O1212" s="70">
        <v>0</v>
      </c>
      <c r="P1212" s="71">
        <v>0</v>
      </c>
      <c r="Q1212" s="70">
        <v>0</v>
      </c>
      <c r="R1212" s="71">
        <v>0</v>
      </c>
      <c r="S1212" s="70">
        <v>0</v>
      </c>
      <c r="T1212" s="71">
        <v>0</v>
      </c>
      <c r="U1212" s="70">
        <v>0</v>
      </c>
      <c r="V1212" s="71">
        <v>0</v>
      </c>
      <c r="W1212" s="70">
        <v>0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185</v>
      </c>
      <c r="C1213" s="4"/>
      <c r="D1213" s="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0</v>
      </c>
      <c r="M1213" s="70">
        <v>0</v>
      </c>
      <c r="N1213" s="71">
        <v>0</v>
      </c>
      <c r="O1213" s="70">
        <v>0</v>
      </c>
      <c r="P1213" s="71">
        <v>0</v>
      </c>
      <c r="Q1213" s="70">
        <v>0</v>
      </c>
      <c r="R1213" s="71">
        <v>0</v>
      </c>
      <c r="S1213" s="70">
        <v>0</v>
      </c>
      <c r="T1213" s="71">
        <v>0</v>
      </c>
      <c r="U1213" s="70">
        <v>0</v>
      </c>
      <c r="V1213" s="71">
        <v>0</v>
      </c>
      <c r="W1213" s="70">
        <v>0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287</v>
      </c>
      <c r="C1214" s="4"/>
      <c r="D1214" s="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142</v>
      </c>
      <c r="C1215" s="4"/>
      <c r="D1215" s="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143</v>
      </c>
      <c r="C1216" s="4"/>
      <c r="D1216" s="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241</v>
      </c>
      <c r="C1217" s="4"/>
      <c r="D1217" s="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160</v>
      </c>
      <c r="C1218" s="4"/>
      <c r="D1218" s="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ref="AD1218:AD1279" si="25">SUM(E1218:AB1218)</f>
        <v>0</v>
      </c>
      <c r="AE1218" s="54"/>
    </row>
    <row r="1219" spans="2:31" x14ac:dyDescent="0.3">
      <c r="B1219" s="4" t="s">
        <v>161</v>
      </c>
      <c r="C1219" s="4"/>
      <c r="D1219" s="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5"/>
        <v>0</v>
      </c>
      <c r="AE1219" s="54"/>
    </row>
    <row r="1220" spans="2:31" x14ac:dyDescent="0.3">
      <c r="B1220" s="4" t="s">
        <v>157</v>
      </c>
      <c r="C1220" s="4"/>
      <c r="D1220" s="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5"/>
        <v>0</v>
      </c>
      <c r="AE1220" s="54"/>
    </row>
    <row r="1221" spans="2:31" x14ac:dyDescent="0.3">
      <c r="B1221" s="4" t="s">
        <v>158</v>
      </c>
      <c r="C1221" s="4"/>
      <c r="D1221" s="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0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5"/>
        <v>0</v>
      </c>
      <c r="AE1221" s="54"/>
    </row>
    <row r="1222" spans="2:31" x14ac:dyDescent="0.3">
      <c r="B1222" s="4" t="s">
        <v>159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0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5"/>
        <v>0</v>
      </c>
      <c r="AE1222" s="54"/>
    </row>
    <row r="1223" spans="2:31" x14ac:dyDescent="0.3">
      <c r="B1223" s="4" t="s">
        <v>132</v>
      </c>
      <c r="C1223" s="4"/>
      <c r="D1223" s="4"/>
      <c r="E1223" s="70">
        <v>0</v>
      </c>
      <c r="F1223" s="71">
        <v>0</v>
      </c>
      <c r="G1223" s="70">
        <v>0</v>
      </c>
      <c r="H1223" s="71">
        <v>0</v>
      </c>
      <c r="I1223" s="70">
        <v>0</v>
      </c>
      <c r="J1223" s="71">
        <v>0</v>
      </c>
      <c r="K1223" s="70">
        <v>0</v>
      </c>
      <c r="L1223" s="71">
        <v>0</v>
      </c>
      <c r="M1223" s="70">
        <v>0</v>
      </c>
      <c r="N1223" s="71">
        <v>0</v>
      </c>
      <c r="O1223" s="70">
        <v>0</v>
      </c>
      <c r="P1223" s="71">
        <v>0</v>
      </c>
      <c r="Q1223" s="70">
        <v>0</v>
      </c>
      <c r="R1223" s="71">
        <v>0</v>
      </c>
      <c r="S1223" s="70">
        <v>0</v>
      </c>
      <c r="T1223" s="71">
        <v>0</v>
      </c>
      <c r="U1223" s="70">
        <v>0</v>
      </c>
      <c r="V1223" s="71">
        <v>0</v>
      </c>
      <c r="W1223" s="70">
        <v>0</v>
      </c>
      <c r="X1223" s="71">
        <v>0</v>
      </c>
      <c r="Y1223" s="70">
        <v>0</v>
      </c>
      <c r="Z1223" s="71">
        <v>0</v>
      </c>
      <c r="AA1223" s="70">
        <v>0</v>
      </c>
      <c r="AB1223" s="71">
        <v>0</v>
      </c>
      <c r="AC1223" s="54"/>
      <c r="AD1223" s="55">
        <f t="shared" si="25"/>
        <v>0</v>
      </c>
      <c r="AE1223" s="54"/>
    </row>
    <row r="1224" spans="2:31" x14ac:dyDescent="0.3">
      <c r="B1224" s="4" t="s">
        <v>133</v>
      </c>
      <c r="C1224" s="4"/>
      <c r="D1224" s="4"/>
      <c r="E1224" s="70">
        <v>0</v>
      </c>
      <c r="F1224" s="71">
        <v>0</v>
      </c>
      <c r="G1224" s="70">
        <v>0</v>
      </c>
      <c r="H1224" s="71">
        <v>0</v>
      </c>
      <c r="I1224" s="70">
        <v>0</v>
      </c>
      <c r="J1224" s="71">
        <v>0</v>
      </c>
      <c r="K1224" s="70">
        <v>0</v>
      </c>
      <c r="L1224" s="71">
        <v>0</v>
      </c>
      <c r="M1224" s="70">
        <v>0</v>
      </c>
      <c r="N1224" s="71">
        <v>0</v>
      </c>
      <c r="O1224" s="70">
        <v>0</v>
      </c>
      <c r="P1224" s="71">
        <v>0</v>
      </c>
      <c r="Q1224" s="70">
        <v>0</v>
      </c>
      <c r="R1224" s="71">
        <v>0</v>
      </c>
      <c r="S1224" s="70">
        <v>0</v>
      </c>
      <c r="T1224" s="71">
        <v>0</v>
      </c>
      <c r="U1224" s="70">
        <v>0</v>
      </c>
      <c r="V1224" s="71">
        <v>0</v>
      </c>
      <c r="W1224" s="70">
        <v>0</v>
      </c>
      <c r="X1224" s="71">
        <v>0</v>
      </c>
      <c r="Y1224" s="70">
        <v>0</v>
      </c>
      <c r="Z1224" s="71">
        <v>0</v>
      </c>
      <c r="AA1224" s="70">
        <v>0</v>
      </c>
      <c r="AB1224" s="71">
        <v>0</v>
      </c>
      <c r="AC1224" s="54"/>
      <c r="AD1224" s="55">
        <f t="shared" si="25"/>
        <v>0</v>
      </c>
      <c r="AE1224" s="54"/>
    </row>
    <row r="1225" spans="2:31" x14ac:dyDescent="0.3">
      <c r="B1225" s="4" t="s">
        <v>134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0</v>
      </c>
      <c r="O1225" s="70">
        <v>0</v>
      </c>
      <c r="P1225" s="71">
        <v>0</v>
      </c>
      <c r="Q1225" s="70">
        <v>0</v>
      </c>
      <c r="R1225" s="71">
        <v>0</v>
      </c>
      <c r="S1225" s="70">
        <v>0</v>
      </c>
      <c r="T1225" s="71">
        <v>0</v>
      </c>
      <c r="U1225" s="70">
        <v>0</v>
      </c>
      <c r="V1225" s="71">
        <v>0</v>
      </c>
      <c r="W1225" s="70">
        <v>0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5"/>
        <v>0</v>
      </c>
      <c r="AE1225" s="54"/>
    </row>
    <row r="1226" spans="2:31" x14ac:dyDescent="0.3">
      <c r="B1226" s="4" t="s">
        <v>190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0</v>
      </c>
      <c r="M1226" s="70">
        <v>0</v>
      </c>
      <c r="N1226" s="71">
        <v>0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5"/>
        <v>0</v>
      </c>
      <c r="AE1226" s="54"/>
    </row>
    <row r="1227" spans="2:31" x14ac:dyDescent="0.3">
      <c r="B1227" s="4" t="s">
        <v>191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0</v>
      </c>
      <c r="M1227" s="70">
        <v>0</v>
      </c>
      <c r="N1227" s="71">
        <v>0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5"/>
        <v>0</v>
      </c>
      <c r="AE1227" s="54"/>
    </row>
    <row r="1228" spans="2:31" x14ac:dyDescent="0.3">
      <c r="B1228" s="4" t="s">
        <v>175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</v>
      </c>
      <c r="M1228" s="70">
        <v>0</v>
      </c>
      <c r="N1228" s="71">
        <v>0</v>
      </c>
      <c r="O1228" s="70">
        <v>0</v>
      </c>
      <c r="P1228" s="71">
        <v>0</v>
      </c>
      <c r="Q1228" s="70">
        <v>0</v>
      </c>
      <c r="R1228" s="71">
        <v>0</v>
      </c>
      <c r="S1228" s="70">
        <v>0</v>
      </c>
      <c r="T1228" s="71">
        <v>0</v>
      </c>
      <c r="U1228" s="70">
        <v>0</v>
      </c>
      <c r="V1228" s="71">
        <v>0</v>
      </c>
      <c r="W1228" s="70">
        <v>0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5"/>
        <v>0</v>
      </c>
      <c r="AE1228" s="54"/>
    </row>
    <row r="1229" spans="2:31" x14ac:dyDescent="0.3">
      <c r="B1229" s="4" t="s">
        <v>176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</v>
      </c>
      <c r="M1229" s="70">
        <v>0</v>
      </c>
      <c r="N1229" s="71">
        <v>0</v>
      </c>
      <c r="O1229" s="70">
        <v>0</v>
      </c>
      <c r="P1229" s="71">
        <v>0</v>
      </c>
      <c r="Q1229" s="70">
        <v>0</v>
      </c>
      <c r="R1229" s="71">
        <v>0</v>
      </c>
      <c r="S1229" s="70">
        <v>0</v>
      </c>
      <c r="T1229" s="71">
        <v>0</v>
      </c>
      <c r="U1229" s="70">
        <v>0</v>
      </c>
      <c r="V1229" s="71">
        <v>0</v>
      </c>
      <c r="W1229" s="70">
        <v>0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5"/>
        <v>0</v>
      </c>
      <c r="AE1229" s="54"/>
    </row>
    <row r="1230" spans="2:31" x14ac:dyDescent="0.3">
      <c r="B1230" s="4" t="s">
        <v>183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5"/>
        <v>0</v>
      </c>
      <c r="AE1230" s="54"/>
    </row>
    <row r="1231" spans="2:31" x14ac:dyDescent="0.3">
      <c r="B1231" s="4" t="s">
        <v>224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5"/>
        <v>0</v>
      </c>
      <c r="AE1231" s="54"/>
    </row>
    <row r="1232" spans="2:31" x14ac:dyDescent="0.3">
      <c r="B1232" s="4" t="s">
        <v>225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5"/>
        <v>0</v>
      </c>
      <c r="AE1232" s="54"/>
    </row>
    <row r="1233" spans="2:31" x14ac:dyDescent="0.3">
      <c r="B1233" s="4" t="s">
        <v>226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5"/>
        <v>0</v>
      </c>
      <c r="AE1233" s="54"/>
    </row>
    <row r="1234" spans="2:31" x14ac:dyDescent="0.3">
      <c r="B1234" s="4" t="s">
        <v>174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5"/>
        <v>0</v>
      </c>
      <c r="AE1234" s="54"/>
    </row>
    <row r="1235" spans="2:31" x14ac:dyDescent="0.3">
      <c r="B1235" s="4" t="s">
        <v>242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5"/>
        <v>0</v>
      </c>
      <c r="AE1235" s="54"/>
    </row>
    <row r="1236" spans="2:31" x14ac:dyDescent="0.3">
      <c r="B1236" s="4" t="s">
        <v>227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si="25"/>
        <v>0</v>
      </c>
      <c r="AE1236" s="54"/>
    </row>
    <row r="1237" spans="2:31" x14ac:dyDescent="0.3">
      <c r="B1237" s="4" t="s">
        <v>228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290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177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178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162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163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164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165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0</v>
      </c>
      <c r="N1244" s="71">
        <v>0</v>
      </c>
      <c r="O1244" s="70">
        <v>0</v>
      </c>
      <c r="P1244" s="71">
        <v>0</v>
      </c>
      <c r="Q1244" s="70">
        <v>0</v>
      </c>
      <c r="R1244" s="71">
        <v>0</v>
      </c>
      <c r="S1244" s="70">
        <v>0</v>
      </c>
      <c r="T1244" s="71">
        <v>0</v>
      </c>
      <c r="U1244" s="70">
        <v>0</v>
      </c>
      <c r="V1244" s="71">
        <v>0</v>
      </c>
      <c r="W1244" s="70">
        <v>0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166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0</v>
      </c>
      <c r="N1245" s="71">
        <v>0</v>
      </c>
      <c r="O1245" s="70">
        <v>0</v>
      </c>
      <c r="P1245" s="71">
        <v>0</v>
      </c>
      <c r="Q1245" s="70">
        <v>0</v>
      </c>
      <c r="R1245" s="71">
        <v>0</v>
      </c>
      <c r="S1245" s="70">
        <v>0</v>
      </c>
      <c r="T1245" s="71">
        <v>0</v>
      </c>
      <c r="U1245" s="70">
        <v>0</v>
      </c>
      <c r="V1245" s="71">
        <v>0</v>
      </c>
      <c r="W1245" s="70">
        <v>0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186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0</v>
      </c>
      <c r="V1246" s="71">
        <v>0</v>
      </c>
      <c r="W1246" s="70">
        <v>0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187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0</v>
      </c>
      <c r="V1247" s="71">
        <v>0</v>
      </c>
      <c r="W1247" s="70">
        <v>0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145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146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167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168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169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204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205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206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135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136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137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261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</v>
      </c>
      <c r="M1259" s="70">
        <v>0</v>
      </c>
      <c r="N1259" s="71">
        <v>0</v>
      </c>
      <c r="O1259" s="70">
        <v>0</v>
      </c>
      <c r="P1259" s="71">
        <v>0</v>
      </c>
      <c r="Q1259" s="70">
        <v>0</v>
      </c>
      <c r="R1259" s="71">
        <v>0</v>
      </c>
      <c r="S1259" s="70">
        <v>0</v>
      </c>
      <c r="T1259" s="71">
        <v>0</v>
      </c>
      <c r="U1259" s="70">
        <v>0</v>
      </c>
      <c r="V1259" s="71">
        <v>0</v>
      </c>
      <c r="W1259" s="70">
        <v>0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262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</v>
      </c>
      <c r="M1260" s="70">
        <v>0</v>
      </c>
      <c r="N1260" s="71">
        <v>0</v>
      </c>
      <c r="O1260" s="70">
        <v>0</v>
      </c>
      <c r="P1260" s="71">
        <v>0</v>
      </c>
      <c r="Q1260" s="70">
        <v>0</v>
      </c>
      <c r="R1260" s="71">
        <v>0</v>
      </c>
      <c r="S1260" s="70">
        <v>0</v>
      </c>
      <c r="T1260" s="71">
        <v>0</v>
      </c>
      <c r="U1260" s="70">
        <v>0</v>
      </c>
      <c r="V1260" s="71">
        <v>0</v>
      </c>
      <c r="W1260" s="70">
        <v>0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197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</v>
      </c>
      <c r="M1261" s="70">
        <v>0</v>
      </c>
      <c r="N1261" s="71">
        <v>0</v>
      </c>
      <c r="O1261" s="70">
        <v>0</v>
      </c>
      <c r="P1261" s="71">
        <v>0</v>
      </c>
      <c r="Q1261" s="70">
        <v>0</v>
      </c>
      <c r="R1261" s="71">
        <v>0</v>
      </c>
      <c r="S1261" s="70">
        <v>0</v>
      </c>
      <c r="T1261" s="71">
        <v>0</v>
      </c>
      <c r="U1261" s="70">
        <v>0</v>
      </c>
      <c r="V1261" s="71">
        <v>0</v>
      </c>
      <c r="W1261" s="70">
        <v>0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209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0</v>
      </c>
      <c r="M1262" s="70">
        <v>0</v>
      </c>
      <c r="N1262" s="71">
        <v>0</v>
      </c>
      <c r="O1262" s="70">
        <v>0</v>
      </c>
      <c r="P1262" s="71">
        <v>0</v>
      </c>
      <c r="Q1262" s="70">
        <v>0</v>
      </c>
      <c r="R1262" s="71">
        <v>0</v>
      </c>
      <c r="S1262" s="70">
        <v>0</v>
      </c>
      <c r="T1262" s="71">
        <v>0</v>
      </c>
      <c r="U1262" s="70">
        <v>0</v>
      </c>
      <c r="V1262" s="71">
        <v>0</v>
      </c>
      <c r="W1262" s="70">
        <v>0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210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0</v>
      </c>
      <c r="M1263" s="70">
        <v>0</v>
      </c>
      <c r="N1263" s="71">
        <v>0</v>
      </c>
      <c r="O1263" s="70">
        <v>0</v>
      </c>
      <c r="P1263" s="71">
        <v>0</v>
      </c>
      <c r="Q1263" s="70">
        <v>0</v>
      </c>
      <c r="R1263" s="71">
        <v>0</v>
      </c>
      <c r="S1263" s="70">
        <v>0</v>
      </c>
      <c r="T1263" s="71">
        <v>0</v>
      </c>
      <c r="U1263" s="70">
        <v>0</v>
      </c>
      <c r="V1263" s="71">
        <v>0</v>
      </c>
      <c r="W1263" s="70">
        <v>0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211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0</v>
      </c>
      <c r="N1264" s="71">
        <v>0</v>
      </c>
      <c r="O1264" s="70">
        <v>0</v>
      </c>
      <c r="P1264" s="71">
        <v>0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212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0</v>
      </c>
      <c r="N1265" s="71">
        <v>0</v>
      </c>
      <c r="O1265" s="70">
        <v>0</v>
      </c>
      <c r="P1265" s="71">
        <v>0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229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</v>
      </c>
      <c r="M1266" s="70">
        <v>0</v>
      </c>
      <c r="N1266" s="71">
        <v>0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</v>
      </c>
      <c r="V1266" s="71">
        <v>0</v>
      </c>
      <c r="W1266" s="70">
        <v>0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230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</v>
      </c>
      <c r="M1267" s="70">
        <v>0</v>
      </c>
      <c r="N1267" s="71">
        <v>0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</v>
      </c>
      <c r="V1267" s="71">
        <v>0</v>
      </c>
      <c r="W1267" s="70">
        <v>0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213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0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263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0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264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0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217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218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243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265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170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171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172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173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138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12" t="s">
        <v>2</v>
      </c>
      <c r="C1280" s="12"/>
      <c r="D1280" s="12"/>
      <c r="E1280" s="13">
        <f t="shared" ref="E1280:AB1280" si="26">SUM(E1144:E1279)</f>
        <v>0</v>
      </c>
      <c r="F1280" s="13">
        <f t="shared" si="26"/>
        <v>0</v>
      </c>
      <c r="G1280" s="13">
        <f t="shared" si="26"/>
        <v>0</v>
      </c>
      <c r="H1280" s="13">
        <f t="shared" si="26"/>
        <v>0</v>
      </c>
      <c r="I1280" s="13">
        <f t="shared" si="26"/>
        <v>0</v>
      </c>
      <c r="J1280" s="13">
        <f t="shared" si="26"/>
        <v>0</v>
      </c>
      <c r="K1280" s="13">
        <f t="shared" si="26"/>
        <v>0</v>
      </c>
      <c r="L1280" s="13">
        <f t="shared" si="26"/>
        <v>0</v>
      </c>
      <c r="M1280" s="13">
        <f t="shared" si="26"/>
        <v>0</v>
      </c>
      <c r="N1280" s="13">
        <f t="shared" si="26"/>
        <v>0</v>
      </c>
      <c r="O1280" s="13">
        <f t="shared" si="26"/>
        <v>0</v>
      </c>
      <c r="P1280" s="13">
        <f t="shared" si="26"/>
        <v>0</v>
      </c>
      <c r="Q1280" s="13">
        <f t="shared" si="26"/>
        <v>0</v>
      </c>
      <c r="R1280" s="13">
        <f t="shared" si="26"/>
        <v>0</v>
      </c>
      <c r="S1280" s="13">
        <f t="shared" si="26"/>
        <v>0</v>
      </c>
      <c r="T1280" s="13">
        <f t="shared" si="26"/>
        <v>0</v>
      </c>
      <c r="U1280" s="13">
        <f t="shared" si="26"/>
        <v>0</v>
      </c>
      <c r="V1280" s="13">
        <f t="shared" si="26"/>
        <v>0</v>
      </c>
      <c r="W1280" s="13">
        <f t="shared" si="26"/>
        <v>0</v>
      </c>
      <c r="X1280" s="13">
        <f t="shared" si="26"/>
        <v>0</v>
      </c>
      <c r="Y1280" s="13">
        <f t="shared" si="26"/>
        <v>0</v>
      </c>
      <c r="Z1280" s="13">
        <f t="shared" si="26"/>
        <v>0</v>
      </c>
      <c r="AA1280" s="13">
        <f t="shared" si="26"/>
        <v>0</v>
      </c>
      <c r="AB1280" s="13">
        <f t="shared" si="26"/>
        <v>0</v>
      </c>
      <c r="AC1280" s="116">
        <f>SUM(AC1144:AE1279)</f>
        <v>0</v>
      </c>
      <c r="AD1280" s="116"/>
      <c r="AE1280" s="116"/>
    </row>
    <row r="1281" spans="2:31" x14ac:dyDescent="0.3">
      <c r="B1281" s="14"/>
      <c r="C1281" s="15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r="1282" spans="2:31" x14ac:dyDescent="0.3">
      <c r="B1282" s="14"/>
      <c r="C1282" s="15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r="1283" spans="2:31" x14ac:dyDescent="0.3">
      <c r="B1283" s="8">
        <f>+B1141+1</f>
        <v>45757</v>
      </c>
    </row>
    <row r="1284" spans="2:31" x14ac:dyDescent="0.3">
      <c r="B1284" s="8"/>
    </row>
    <row r="1285" spans="2:31" x14ac:dyDescent="0.3">
      <c r="B1285" s="9" t="s">
        <v>81</v>
      </c>
      <c r="C1285" s="10"/>
      <c r="D1285" s="10"/>
      <c r="E1285" s="11">
        <v>1</v>
      </c>
      <c r="F1285" s="11">
        <v>2</v>
      </c>
      <c r="G1285" s="11">
        <v>3</v>
      </c>
      <c r="H1285" s="11">
        <v>4</v>
      </c>
      <c r="I1285" s="11">
        <v>5</v>
      </c>
      <c r="J1285" s="11">
        <v>6</v>
      </c>
      <c r="K1285" s="11">
        <v>7</v>
      </c>
      <c r="L1285" s="11">
        <v>8</v>
      </c>
      <c r="M1285" s="11">
        <v>9</v>
      </c>
      <c r="N1285" s="11">
        <v>10</v>
      </c>
      <c r="O1285" s="11">
        <v>11</v>
      </c>
      <c r="P1285" s="11">
        <v>12</v>
      </c>
      <c r="Q1285" s="11">
        <v>13</v>
      </c>
      <c r="R1285" s="11">
        <v>14</v>
      </c>
      <c r="S1285" s="11">
        <v>15</v>
      </c>
      <c r="T1285" s="11">
        <v>16</v>
      </c>
      <c r="U1285" s="11">
        <v>17</v>
      </c>
      <c r="V1285" s="11">
        <v>18</v>
      </c>
      <c r="W1285" s="11">
        <v>19</v>
      </c>
      <c r="X1285" s="11">
        <v>20</v>
      </c>
      <c r="Y1285" s="11">
        <v>21</v>
      </c>
      <c r="Z1285" s="11">
        <v>22</v>
      </c>
      <c r="AA1285" s="11">
        <v>23</v>
      </c>
      <c r="AB1285" s="11">
        <v>24</v>
      </c>
      <c r="AC1285" s="99" t="s">
        <v>2</v>
      </c>
      <c r="AD1285" s="99"/>
      <c r="AE1285" s="99"/>
    </row>
    <row r="1286" spans="2:31" x14ac:dyDescent="0.3">
      <c r="B1286" s="4" t="s">
        <v>245</v>
      </c>
      <c r="C1286" s="14"/>
      <c r="D1286" s="14"/>
      <c r="E1286" s="68">
        <v>0</v>
      </c>
      <c r="F1286" s="69">
        <v>0</v>
      </c>
      <c r="G1286" s="68">
        <v>0</v>
      </c>
      <c r="H1286" s="69">
        <v>0</v>
      </c>
      <c r="I1286" s="68">
        <v>0</v>
      </c>
      <c r="J1286" s="69">
        <v>0</v>
      </c>
      <c r="K1286" s="68">
        <v>0</v>
      </c>
      <c r="L1286" s="69">
        <v>0</v>
      </c>
      <c r="M1286" s="68">
        <v>2.5470416630427044</v>
      </c>
      <c r="N1286" s="69">
        <v>0.60119256811837363</v>
      </c>
      <c r="O1286" s="68">
        <v>0.40896741517384871</v>
      </c>
      <c r="P1286" s="69">
        <v>6.8113497098286997E-3</v>
      </c>
      <c r="Q1286" s="68">
        <v>0</v>
      </c>
      <c r="R1286" s="69">
        <v>0</v>
      </c>
      <c r="S1286" s="68">
        <v>0</v>
      </c>
      <c r="T1286" s="69">
        <v>0</v>
      </c>
      <c r="U1286" s="68">
        <v>0</v>
      </c>
      <c r="V1286" s="69">
        <v>0</v>
      </c>
      <c r="W1286" s="68">
        <v>0</v>
      </c>
      <c r="X1286" s="69">
        <v>0</v>
      </c>
      <c r="Y1286" s="68">
        <v>0</v>
      </c>
      <c r="Z1286" s="69">
        <v>0</v>
      </c>
      <c r="AA1286" s="68">
        <v>0</v>
      </c>
      <c r="AB1286" s="69">
        <v>0</v>
      </c>
      <c r="AC1286" s="56"/>
      <c r="AD1286" s="55">
        <f t="shared" ref="AD1286:AD1359" si="27">SUM(E1286:AB1286)</f>
        <v>3.5640129960447555</v>
      </c>
      <c r="AE1286" s="56"/>
    </row>
    <row r="1287" spans="2:31" x14ac:dyDescent="0.3">
      <c r="B1287" s="4" t="s">
        <v>246</v>
      </c>
      <c r="C1287" s="14"/>
      <c r="D1287" s="14"/>
      <c r="E1287" s="68">
        <v>0</v>
      </c>
      <c r="F1287" s="69">
        <v>0</v>
      </c>
      <c r="G1287" s="68">
        <v>0</v>
      </c>
      <c r="H1287" s="69">
        <v>0</v>
      </c>
      <c r="I1287" s="68">
        <v>0</v>
      </c>
      <c r="J1287" s="69">
        <v>0</v>
      </c>
      <c r="K1287" s="68">
        <v>0</v>
      </c>
      <c r="L1287" s="69">
        <v>0</v>
      </c>
      <c r="M1287" s="68">
        <v>2.5470416630427044</v>
      </c>
      <c r="N1287" s="69">
        <v>0.60119256811837363</v>
      </c>
      <c r="O1287" s="68">
        <v>0.40896741517384871</v>
      </c>
      <c r="P1287" s="69">
        <v>6.8113497098286997E-3</v>
      </c>
      <c r="Q1287" s="68">
        <v>0</v>
      </c>
      <c r="R1287" s="69">
        <v>0</v>
      </c>
      <c r="S1287" s="68">
        <v>0</v>
      </c>
      <c r="T1287" s="69">
        <v>0</v>
      </c>
      <c r="U1287" s="68">
        <v>0</v>
      </c>
      <c r="V1287" s="69">
        <v>0</v>
      </c>
      <c r="W1287" s="68">
        <v>0</v>
      </c>
      <c r="X1287" s="69">
        <v>0</v>
      </c>
      <c r="Y1287" s="68">
        <v>0</v>
      </c>
      <c r="Z1287" s="69">
        <v>0</v>
      </c>
      <c r="AA1287" s="68">
        <v>0</v>
      </c>
      <c r="AB1287" s="69">
        <v>0</v>
      </c>
      <c r="AC1287" s="54"/>
      <c r="AD1287" s="55">
        <f t="shared" si="27"/>
        <v>3.5640129960447555</v>
      </c>
      <c r="AE1287" s="54"/>
    </row>
    <row r="1288" spans="2:31" x14ac:dyDescent="0.3">
      <c r="B1288" s="4" t="s">
        <v>247</v>
      </c>
      <c r="C1288" s="14"/>
      <c r="D1288" s="14"/>
      <c r="E1288" s="68">
        <v>0</v>
      </c>
      <c r="F1288" s="69">
        <v>0</v>
      </c>
      <c r="G1288" s="68">
        <v>0</v>
      </c>
      <c r="H1288" s="69">
        <v>0</v>
      </c>
      <c r="I1288" s="68">
        <v>0</v>
      </c>
      <c r="J1288" s="69">
        <v>0</v>
      </c>
      <c r="K1288" s="68">
        <v>0</v>
      </c>
      <c r="L1288" s="69">
        <v>0</v>
      </c>
      <c r="M1288" s="68">
        <v>2.5470416630427044</v>
      </c>
      <c r="N1288" s="69">
        <v>0.60119256811837363</v>
      </c>
      <c r="O1288" s="68">
        <v>0.40896741517384871</v>
      </c>
      <c r="P1288" s="69">
        <v>6.8113497098286997E-3</v>
      </c>
      <c r="Q1288" s="68">
        <v>0</v>
      </c>
      <c r="R1288" s="69">
        <v>0</v>
      </c>
      <c r="S1288" s="68">
        <v>0</v>
      </c>
      <c r="T1288" s="69">
        <v>0</v>
      </c>
      <c r="U1288" s="68">
        <v>0</v>
      </c>
      <c r="V1288" s="69">
        <v>0</v>
      </c>
      <c r="W1288" s="68">
        <v>0</v>
      </c>
      <c r="X1288" s="69">
        <v>0</v>
      </c>
      <c r="Y1288" s="68">
        <v>0</v>
      </c>
      <c r="Z1288" s="69">
        <v>0</v>
      </c>
      <c r="AA1288" s="68">
        <v>0</v>
      </c>
      <c r="AB1288" s="69">
        <v>0</v>
      </c>
      <c r="AC1288" s="54"/>
      <c r="AD1288" s="55">
        <f t="shared" si="27"/>
        <v>3.5640129960447555</v>
      </c>
      <c r="AE1288" s="54"/>
    </row>
    <row r="1289" spans="2:31" x14ac:dyDescent="0.3">
      <c r="B1289" s="4" t="s">
        <v>248</v>
      </c>
      <c r="C1289" s="14"/>
      <c r="D1289" s="14"/>
      <c r="E1289" s="68">
        <v>0</v>
      </c>
      <c r="F1289" s="69">
        <v>0</v>
      </c>
      <c r="G1289" s="68">
        <v>0</v>
      </c>
      <c r="H1289" s="69">
        <v>0</v>
      </c>
      <c r="I1289" s="68">
        <v>0</v>
      </c>
      <c r="J1289" s="69">
        <v>0</v>
      </c>
      <c r="K1289" s="68">
        <v>0</v>
      </c>
      <c r="L1289" s="69">
        <v>0</v>
      </c>
      <c r="M1289" s="68">
        <v>2.5470416630427044</v>
      </c>
      <c r="N1289" s="69">
        <v>0.60119256811837363</v>
      </c>
      <c r="O1289" s="68">
        <v>0.40896741517384871</v>
      </c>
      <c r="P1289" s="69">
        <v>6.8113497098286997E-3</v>
      </c>
      <c r="Q1289" s="68">
        <v>0</v>
      </c>
      <c r="R1289" s="69">
        <v>0</v>
      </c>
      <c r="S1289" s="68">
        <v>0</v>
      </c>
      <c r="T1289" s="69">
        <v>0</v>
      </c>
      <c r="U1289" s="68">
        <v>0</v>
      </c>
      <c r="V1289" s="69">
        <v>0</v>
      </c>
      <c r="W1289" s="68">
        <v>0</v>
      </c>
      <c r="X1289" s="69">
        <v>0</v>
      </c>
      <c r="Y1289" s="68">
        <v>0</v>
      </c>
      <c r="Z1289" s="69">
        <v>0</v>
      </c>
      <c r="AA1289" s="68">
        <v>0</v>
      </c>
      <c r="AB1289" s="69">
        <v>0</v>
      </c>
      <c r="AC1289" s="54"/>
      <c r="AD1289" s="55">
        <f t="shared" si="27"/>
        <v>3.5640129960447555</v>
      </c>
      <c r="AE1289" s="54"/>
    </row>
    <row r="1290" spans="2:31" x14ac:dyDescent="0.3">
      <c r="B1290" s="4" t="s">
        <v>239</v>
      </c>
      <c r="C1290" s="14"/>
      <c r="D1290" s="14"/>
      <c r="E1290" s="68">
        <v>0</v>
      </c>
      <c r="F1290" s="69">
        <v>0</v>
      </c>
      <c r="G1290" s="68">
        <v>0</v>
      </c>
      <c r="H1290" s="69">
        <v>0</v>
      </c>
      <c r="I1290" s="68">
        <v>0</v>
      </c>
      <c r="J1290" s="69">
        <v>0</v>
      </c>
      <c r="K1290" s="68">
        <v>0</v>
      </c>
      <c r="L1290" s="69">
        <v>0</v>
      </c>
      <c r="M1290" s="68">
        <v>0</v>
      </c>
      <c r="N1290" s="69">
        <v>0</v>
      </c>
      <c r="O1290" s="68">
        <v>0</v>
      </c>
      <c r="P1290" s="69">
        <v>0</v>
      </c>
      <c r="Q1290" s="68">
        <v>0</v>
      </c>
      <c r="R1290" s="69">
        <v>0</v>
      </c>
      <c r="S1290" s="68">
        <v>0</v>
      </c>
      <c r="T1290" s="69">
        <v>0</v>
      </c>
      <c r="U1290" s="68">
        <v>0</v>
      </c>
      <c r="V1290" s="69">
        <v>0</v>
      </c>
      <c r="W1290" s="68">
        <v>0</v>
      </c>
      <c r="X1290" s="69">
        <v>0</v>
      </c>
      <c r="Y1290" s="68">
        <v>0</v>
      </c>
      <c r="Z1290" s="69">
        <v>0</v>
      </c>
      <c r="AA1290" s="68">
        <v>0</v>
      </c>
      <c r="AB1290" s="69">
        <v>0</v>
      </c>
      <c r="AC1290" s="54"/>
      <c r="AD1290" s="55">
        <f t="shared" si="27"/>
        <v>0</v>
      </c>
      <c r="AE1290" s="54"/>
    </row>
    <row r="1291" spans="2:31" x14ac:dyDescent="0.3">
      <c r="B1291" s="4" t="s">
        <v>139</v>
      </c>
      <c r="C1291" s="14"/>
      <c r="D1291" s="14"/>
      <c r="E1291" s="68">
        <v>0</v>
      </c>
      <c r="F1291" s="69">
        <v>0</v>
      </c>
      <c r="G1291" s="68">
        <v>0</v>
      </c>
      <c r="H1291" s="69">
        <v>0</v>
      </c>
      <c r="I1291" s="68">
        <v>0</v>
      </c>
      <c r="J1291" s="69">
        <v>0</v>
      </c>
      <c r="K1291" s="68">
        <v>0</v>
      </c>
      <c r="L1291" s="69">
        <v>0</v>
      </c>
      <c r="M1291" s="68">
        <v>0</v>
      </c>
      <c r="N1291" s="69">
        <v>0</v>
      </c>
      <c r="O1291" s="68">
        <v>0</v>
      </c>
      <c r="P1291" s="69">
        <v>0</v>
      </c>
      <c r="Q1291" s="68">
        <v>0</v>
      </c>
      <c r="R1291" s="69">
        <v>0</v>
      </c>
      <c r="S1291" s="68">
        <v>0</v>
      </c>
      <c r="T1291" s="69">
        <v>0</v>
      </c>
      <c r="U1291" s="68">
        <v>0</v>
      </c>
      <c r="V1291" s="69">
        <v>0</v>
      </c>
      <c r="W1291" s="68">
        <v>0</v>
      </c>
      <c r="X1291" s="69">
        <v>0</v>
      </c>
      <c r="Y1291" s="68">
        <v>0</v>
      </c>
      <c r="Z1291" s="69">
        <v>0</v>
      </c>
      <c r="AA1291" s="68">
        <v>0</v>
      </c>
      <c r="AB1291" s="69">
        <v>0</v>
      </c>
      <c r="AC1291" s="54"/>
      <c r="AD1291" s="55">
        <f t="shared" si="27"/>
        <v>0</v>
      </c>
      <c r="AE1291" s="54"/>
    </row>
    <row r="1292" spans="2:31" x14ac:dyDescent="0.3">
      <c r="B1292" s="4" t="s">
        <v>140</v>
      </c>
      <c r="C1292" s="14"/>
      <c r="D1292" s="14"/>
      <c r="E1292" s="68">
        <v>0</v>
      </c>
      <c r="F1292" s="69">
        <v>0</v>
      </c>
      <c r="G1292" s="68">
        <v>0</v>
      </c>
      <c r="H1292" s="69">
        <v>0</v>
      </c>
      <c r="I1292" s="68">
        <v>0</v>
      </c>
      <c r="J1292" s="69">
        <v>0</v>
      </c>
      <c r="K1292" s="68">
        <v>0</v>
      </c>
      <c r="L1292" s="69">
        <v>0</v>
      </c>
      <c r="M1292" s="68">
        <v>0</v>
      </c>
      <c r="N1292" s="69">
        <v>0</v>
      </c>
      <c r="O1292" s="68">
        <v>0</v>
      </c>
      <c r="P1292" s="69">
        <v>0</v>
      </c>
      <c r="Q1292" s="68">
        <v>0</v>
      </c>
      <c r="R1292" s="69">
        <v>0</v>
      </c>
      <c r="S1292" s="68">
        <v>0</v>
      </c>
      <c r="T1292" s="69">
        <v>0</v>
      </c>
      <c r="U1292" s="68">
        <v>0</v>
      </c>
      <c r="V1292" s="69">
        <v>0</v>
      </c>
      <c r="W1292" s="68">
        <v>0</v>
      </c>
      <c r="X1292" s="69">
        <v>0</v>
      </c>
      <c r="Y1292" s="68">
        <v>0</v>
      </c>
      <c r="Z1292" s="69">
        <v>0</v>
      </c>
      <c r="AA1292" s="68">
        <v>0</v>
      </c>
      <c r="AB1292" s="69">
        <v>0</v>
      </c>
      <c r="AC1292" s="54"/>
      <c r="AD1292" s="55">
        <f t="shared" si="27"/>
        <v>0</v>
      </c>
      <c r="AE1292" s="54"/>
    </row>
    <row r="1293" spans="2:31" x14ac:dyDescent="0.3">
      <c r="B1293" s="4" t="s">
        <v>128</v>
      </c>
      <c r="C1293" s="14"/>
      <c r="D1293" s="14"/>
      <c r="E1293" s="68">
        <v>0</v>
      </c>
      <c r="F1293" s="69">
        <v>0</v>
      </c>
      <c r="G1293" s="68">
        <v>0</v>
      </c>
      <c r="H1293" s="69">
        <v>0</v>
      </c>
      <c r="I1293" s="68">
        <v>0</v>
      </c>
      <c r="J1293" s="69">
        <v>0</v>
      </c>
      <c r="K1293" s="68">
        <v>0</v>
      </c>
      <c r="L1293" s="69">
        <v>0</v>
      </c>
      <c r="M1293" s="68">
        <v>0</v>
      </c>
      <c r="N1293" s="69">
        <v>0</v>
      </c>
      <c r="O1293" s="68">
        <v>0</v>
      </c>
      <c r="P1293" s="69">
        <v>0</v>
      </c>
      <c r="Q1293" s="68">
        <v>0</v>
      </c>
      <c r="R1293" s="69">
        <v>0</v>
      </c>
      <c r="S1293" s="68">
        <v>0</v>
      </c>
      <c r="T1293" s="69">
        <v>0</v>
      </c>
      <c r="U1293" s="68">
        <v>0</v>
      </c>
      <c r="V1293" s="69">
        <v>0</v>
      </c>
      <c r="W1293" s="68">
        <v>0</v>
      </c>
      <c r="X1293" s="69">
        <v>0</v>
      </c>
      <c r="Y1293" s="68">
        <v>0</v>
      </c>
      <c r="Z1293" s="69">
        <v>0</v>
      </c>
      <c r="AA1293" s="68">
        <v>0</v>
      </c>
      <c r="AB1293" s="69">
        <v>0</v>
      </c>
      <c r="AC1293" s="54"/>
      <c r="AD1293" s="55">
        <f t="shared" si="27"/>
        <v>0</v>
      </c>
      <c r="AE1293" s="54"/>
    </row>
    <row r="1294" spans="2:31" x14ac:dyDescent="0.3">
      <c r="B1294" s="4" t="s">
        <v>129</v>
      </c>
      <c r="C1294" s="14"/>
      <c r="D1294" s="14"/>
      <c r="E1294" s="68">
        <v>0</v>
      </c>
      <c r="F1294" s="69">
        <v>0</v>
      </c>
      <c r="G1294" s="68">
        <v>0</v>
      </c>
      <c r="H1294" s="69">
        <v>0</v>
      </c>
      <c r="I1294" s="68">
        <v>0</v>
      </c>
      <c r="J1294" s="69">
        <v>0</v>
      </c>
      <c r="K1294" s="68">
        <v>0</v>
      </c>
      <c r="L1294" s="69">
        <v>0</v>
      </c>
      <c r="M1294" s="68">
        <v>0</v>
      </c>
      <c r="N1294" s="69">
        <v>0</v>
      </c>
      <c r="O1294" s="68">
        <v>0</v>
      </c>
      <c r="P1294" s="69">
        <v>0</v>
      </c>
      <c r="Q1294" s="68">
        <v>0</v>
      </c>
      <c r="R1294" s="69">
        <v>0</v>
      </c>
      <c r="S1294" s="68">
        <v>0</v>
      </c>
      <c r="T1294" s="69">
        <v>0</v>
      </c>
      <c r="U1294" s="68">
        <v>0</v>
      </c>
      <c r="V1294" s="69">
        <v>0</v>
      </c>
      <c r="W1294" s="68">
        <v>0</v>
      </c>
      <c r="X1294" s="69">
        <v>0</v>
      </c>
      <c r="Y1294" s="68">
        <v>0</v>
      </c>
      <c r="Z1294" s="69">
        <v>0</v>
      </c>
      <c r="AA1294" s="68">
        <v>0</v>
      </c>
      <c r="AB1294" s="69">
        <v>0</v>
      </c>
      <c r="AC1294" s="54"/>
      <c r="AD1294" s="55">
        <f t="shared" si="27"/>
        <v>0</v>
      </c>
      <c r="AE1294" s="54"/>
    </row>
    <row r="1295" spans="2:31" x14ac:dyDescent="0.3">
      <c r="B1295" s="4" t="s">
        <v>196</v>
      </c>
      <c r="C1295" s="14"/>
      <c r="D1295" s="14"/>
      <c r="E1295" s="68">
        <v>0</v>
      </c>
      <c r="F1295" s="69">
        <v>0</v>
      </c>
      <c r="G1295" s="68">
        <v>0</v>
      </c>
      <c r="H1295" s="69">
        <v>0</v>
      </c>
      <c r="I1295" s="68">
        <v>0</v>
      </c>
      <c r="J1295" s="69">
        <v>0</v>
      </c>
      <c r="K1295" s="68">
        <v>0</v>
      </c>
      <c r="L1295" s="69">
        <v>0</v>
      </c>
      <c r="M1295" s="68">
        <v>0</v>
      </c>
      <c r="N1295" s="69">
        <v>0</v>
      </c>
      <c r="O1295" s="68">
        <v>0</v>
      </c>
      <c r="P1295" s="69">
        <v>0</v>
      </c>
      <c r="Q1295" s="68">
        <v>0</v>
      </c>
      <c r="R1295" s="69">
        <v>0</v>
      </c>
      <c r="S1295" s="68">
        <v>0</v>
      </c>
      <c r="T1295" s="69">
        <v>0</v>
      </c>
      <c r="U1295" s="68">
        <v>0</v>
      </c>
      <c r="V1295" s="69">
        <v>0</v>
      </c>
      <c r="W1295" s="68">
        <v>0</v>
      </c>
      <c r="X1295" s="69">
        <v>0</v>
      </c>
      <c r="Y1295" s="68">
        <v>0</v>
      </c>
      <c r="Z1295" s="69">
        <v>0</v>
      </c>
      <c r="AA1295" s="68">
        <v>0</v>
      </c>
      <c r="AB1295" s="69">
        <v>0</v>
      </c>
      <c r="AC1295" s="54"/>
      <c r="AD1295" s="55">
        <f t="shared" si="27"/>
        <v>0</v>
      </c>
      <c r="AE1295" s="54"/>
    </row>
    <row r="1296" spans="2:31" x14ac:dyDescent="0.3">
      <c r="B1296" s="4" t="s">
        <v>207</v>
      </c>
      <c r="C1296" s="14"/>
      <c r="D1296" s="14"/>
      <c r="E1296" s="68">
        <v>0</v>
      </c>
      <c r="F1296" s="69">
        <v>0</v>
      </c>
      <c r="G1296" s="68">
        <v>0</v>
      </c>
      <c r="H1296" s="69">
        <v>0</v>
      </c>
      <c r="I1296" s="68">
        <v>0</v>
      </c>
      <c r="J1296" s="69">
        <v>0</v>
      </c>
      <c r="K1296" s="68">
        <v>0</v>
      </c>
      <c r="L1296" s="69">
        <v>0</v>
      </c>
      <c r="M1296" s="68">
        <v>0</v>
      </c>
      <c r="N1296" s="69">
        <v>0</v>
      </c>
      <c r="O1296" s="68">
        <v>0</v>
      </c>
      <c r="P1296" s="69">
        <v>0</v>
      </c>
      <c r="Q1296" s="68">
        <v>0</v>
      </c>
      <c r="R1296" s="69">
        <v>0</v>
      </c>
      <c r="S1296" s="68">
        <v>0</v>
      </c>
      <c r="T1296" s="69">
        <v>0</v>
      </c>
      <c r="U1296" s="68">
        <v>0</v>
      </c>
      <c r="V1296" s="69">
        <v>0</v>
      </c>
      <c r="W1296" s="68">
        <v>0</v>
      </c>
      <c r="X1296" s="69">
        <v>0</v>
      </c>
      <c r="Y1296" s="68">
        <v>0</v>
      </c>
      <c r="Z1296" s="69">
        <v>0</v>
      </c>
      <c r="AA1296" s="68">
        <v>0</v>
      </c>
      <c r="AB1296" s="69">
        <v>0</v>
      </c>
      <c r="AC1296" s="54"/>
      <c r="AD1296" s="55">
        <f t="shared" si="27"/>
        <v>0</v>
      </c>
      <c r="AE1296" s="54"/>
    </row>
    <row r="1297" spans="2:31" x14ac:dyDescent="0.3">
      <c r="B1297" s="4" t="s">
        <v>208</v>
      </c>
      <c r="C1297" s="14"/>
      <c r="D1297" s="1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7"/>
        <v>0</v>
      </c>
      <c r="AE1297" s="54"/>
    </row>
    <row r="1298" spans="2:31" x14ac:dyDescent="0.3">
      <c r="B1298" s="4" t="s">
        <v>147</v>
      </c>
      <c r="C1298" s="14"/>
      <c r="D1298" s="14"/>
      <c r="E1298" s="70">
        <v>0</v>
      </c>
      <c r="F1298" s="71">
        <v>0</v>
      </c>
      <c r="G1298" s="70">
        <v>0</v>
      </c>
      <c r="H1298" s="71">
        <v>0</v>
      </c>
      <c r="I1298" s="70">
        <v>0</v>
      </c>
      <c r="J1298" s="71">
        <v>0</v>
      </c>
      <c r="K1298" s="70">
        <v>0</v>
      </c>
      <c r="L1298" s="71">
        <v>0</v>
      </c>
      <c r="M1298" s="70">
        <v>0</v>
      </c>
      <c r="N1298" s="71">
        <v>0</v>
      </c>
      <c r="O1298" s="70">
        <v>0</v>
      </c>
      <c r="P1298" s="71">
        <v>0</v>
      </c>
      <c r="Q1298" s="70">
        <v>0</v>
      </c>
      <c r="R1298" s="71">
        <v>0</v>
      </c>
      <c r="S1298" s="70">
        <v>0</v>
      </c>
      <c r="T1298" s="71">
        <v>0</v>
      </c>
      <c r="U1298" s="70">
        <v>0</v>
      </c>
      <c r="V1298" s="71">
        <v>0</v>
      </c>
      <c r="W1298" s="70">
        <v>0</v>
      </c>
      <c r="X1298" s="71">
        <v>0</v>
      </c>
      <c r="Y1298" s="70">
        <v>0</v>
      </c>
      <c r="Z1298" s="71">
        <v>0</v>
      </c>
      <c r="AA1298" s="70">
        <v>0</v>
      </c>
      <c r="AB1298" s="71">
        <v>0</v>
      </c>
      <c r="AC1298" s="54"/>
      <c r="AD1298" s="55">
        <f t="shared" si="27"/>
        <v>0</v>
      </c>
      <c r="AE1298" s="54"/>
    </row>
    <row r="1299" spans="2:31" x14ac:dyDescent="0.3">
      <c r="B1299" s="4" t="s">
        <v>220</v>
      </c>
      <c r="C1299" s="14"/>
      <c r="D1299" s="14"/>
      <c r="E1299" s="70">
        <v>0</v>
      </c>
      <c r="F1299" s="71">
        <v>0</v>
      </c>
      <c r="G1299" s="70">
        <v>0</v>
      </c>
      <c r="H1299" s="71">
        <v>0</v>
      </c>
      <c r="I1299" s="70">
        <v>0</v>
      </c>
      <c r="J1299" s="71">
        <v>0</v>
      </c>
      <c r="K1299" s="70">
        <v>0</v>
      </c>
      <c r="L1299" s="71">
        <v>0</v>
      </c>
      <c r="M1299" s="70">
        <v>0</v>
      </c>
      <c r="N1299" s="71">
        <v>0</v>
      </c>
      <c r="O1299" s="70">
        <v>0</v>
      </c>
      <c r="P1299" s="71">
        <v>0</v>
      </c>
      <c r="Q1299" s="70">
        <v>0</v>
      </c>
      <c r="R1299" s="71">
        <v>0</v>
      </c>
      <c r="S1299" s="70">
        <v>0</v>
      </c>
      <c r="T1299" s="71">
        <v>0</v>
      </c>
      <c r="U1299" s="70">
        <v>0</v>
      </c>
      <c r="V1299" s="71">
        <v>0</v>
      </c>
      <c r="W1299" s="70">
        <v>0</v>
      </c>
      <c r="X1299" s="71">
        <v>0</v>
      </c>
      <c r="Y1299" s="70">
        <v>0</v>
      </c>
      <c r="Z1299" s="71">
        <v>0</v>
      </c>
      <c r="AA1299" s="70">
        <v>0</v>
      </c>
      <c r="AB1299" s="71">
        <v>0</v>
      </c>
      <c r="AC1299" s="54"/>
      <c r="AD1299" s="55">
        <f t="shared" si="27"/>
        <v>0</v>
      </c>
      <c r="AE1299" s="54"/>
    </row>
    <row r="1300" spans="2:31" x14ac:dyDescent="0.3">
      <c r="B1300" s="4" t="s">
        <v>221</v>
      </c>
      <c r="C1300" s="14"/>
      <c r="D1300" s="14"/>
      <c r="E1300" s="70">
        <v>0</v>
      </c>
      <c r="F1300" s="71">
        <v>0</v>
      </c>
      <c r="G1300" s="70">
        <v>0</v>
      </c>
      <c r="H1300" s="71">
        <v>0</v>
      </c>
      <c r="I1300" s="70">
        <v>0</v>
      </c>
      <c r="J1300" s="71">
        <v>0</v>
      </c>
      <c r="K1300" s="70">
        <v>0</v>
      </c>
      <c r="L1300" s="71">
        <v>0</v>
      </c>
      <c r="M1300" s="70">
        <v>0</v>
      </c>
      <c r="N1300" s="71">
        <v>0</v>
      </c>
      <c r="O1300" s="70">
        <v>0</v>
      </c>
      <c r="P1300" s="71">
        <v>0</v>
      </c>
      <c r="Q1300" s="70">
        <v>0</v>
      </c>
      <c r="R1300" s="71">
        <v>0</v>
      </c>
      <c r="S1300" s="70">
        <v>0</v>
      </c>
      <c r="T1300" s="71">
        <v>0</v>
      </c>
      <c r="U1300" s="70">
        <v>0</v>
      </c>
      <c r="V1300" s="71">
        <v>0</v>
      </c>
      <c r="W1300" s="70">
        <v>0</v>
      </c>
      <c r="X1300" s="71">
        <v>0</v>
      </c>
      <c r="Y1300" s="70">
        <v>0</v>
      </c>
      <c r="Z1300" s="71">
        <v>0</v>
      </c>
      <c r="AA1300" s="70">
        <v>0</v>
      </c>
      <c r="AB1300" s="71">
        <v>0</v>
      </c>
      <c r="AC1300" s="54"/>
      <c r="AD1300" s="55">
        <f t="shared" si="27"/>
        <v>0</v>
      </c>
      <c r="AE1300" s="54"/>
    </row>
    <row r="1301" spans="2:31" x14ac:dyDescent="0.3">
      <c r="B1301" s="4" t="s">
        <v>144</v>
      </c>
      <c r="C1301" s="14"/>
      <c r="D1301" s="14"/>
      <c r="E1301" s="70">
        <v>0</v>
      </c>
      <c r="F1301" s="71">
        <v>0</v>
      </c>
      <c r="G1301" s="70">
        <v>0</v>
      </c>
      <c r="H1301" s="71">
        <v>0</v>
      </c>
      <c r="I1301" s="70">
        <v>0</v>
      </c>
      <c r="J1301" s="71">
        <v>0</v>
      </c>
      <c r="K1301" s="70">
        <v>0</v>
      </c>
      <c r="L1301" s="71">
        <v>0</v>
      </c>
      <c r="M1301" s="70">
        <v>0</v>
      </c>
      <c r="N1301" s="71">
        <v>0</v>
      </c>
      <c r="O1301" s="70">
        <v>0</v>
      </c>
      <c r="P1301" s="71">
        <v>0</v>
      </c>
      <c r="Q1301" s="70">
        <v>0</v>
      </c>
      <c r="R1301" s="71">
        <v>0</v>
      </c>
      <c r="S1301" s="70">
        <v>0</v>
      </c>
      <c r="T1301" s="71">
        <v>0</v>
      </c>
      <c r="U1301" s="70">
        <v>0</v>
      </c>
      <c r="V1301" s="71">
        <v>0</v>
      </c>
      <c r="W1301" s="70">
        <v>0</v>
      </c>
      <c r="X1301" s="71">
        <v>0</v>
      </c>
      <c r="Y1301" s="70">
        <v>0</v>
      </c>
      <c r="Z1301" s="71">
        <v>0</v>
      </c>
      <c r="AA1301" s="70">
        <v>0</v>
      </c>
      <c r="AB1301" s="71">
        <v>0</v>
      </c>
      <c r="AC1301" s="54"/>
      <c r="AD1301" s="55">
        <f t="shared" si="27"/>
        <v>0</v>
      </c>
      <c r="AE1301" s="54"/>
    </row>
    <row r="1302" spans="2:31" x14ac:dyDescent="0.3">
      <c r="B1302" s="4" t="s">
        <v>188</v>
      </c>
      <c r="C1302" s="14"/>
      <c r="D1302" s="14"/>
      <c r="E1302" s="70">
        <v>0</v>
      </c>
      <c r="F1302" s="71">
        <v>0</v>
      </c>
      <c r="G1302" s="70">
        <v>0</v>
      </c>
      <c r="H1302" s="71">
        <v>0</v>
      </c>
      <c r="I1302" s="70">
        <v>0</v>
      </c>
      <c r="J1302" s="71">
        <v>0</v>
      </c>
      <c r="K1302" s="70">
        <v>0</v>
      </c>
      <c r="L1302" s="71">
        <v>0</v>
      </c>
      <c r="M1302" s="70">
        <v>0</v>
      </c>
      <c r="N1302" s="71">
        <v>0</v>
      </c>
      <c r="O1302" s="70">
        <v>0</v>
      </c>
      <c r="P1302" s="71">
        <v>0</v>
      </c>
      <c r="Q1302" s="70">
        <v>0</v>
      </c>
      <c r="R1302" s="71">
        <v>0</v>
      </c>
      <c r="S1302" s="70">
        <v>0</v>
      </c>
      <c r="T1302" s="71">
        <v>0</v>
      </c>
      <c r="U1302" s="70">
        <v>0</v>
      </c>
      <c r="V1302" s="71">
        <v>0</v>
      </c>
      <c r="W1302" s="70">
        <v>0</v>
      </c>
      <c r="X1302" s="71">
        <v>0</v>
      </c>
      <c r="Y1302" s="70">
        <v>0</v>
      </c>
      <c r="Z1302" s="71">
        <v>0</v>
      </c>
      <c r="AA1302" s="70">
        <v>0</v>
      </c>
      <c r="AB1302" s="71">
        <v>0</v>
      </c>
      <c r="AC1302" s="54"/>
      <c r="AD1302" s="55">
        <f t="shared" si="27"/>
        <v>0</v>
      </c>
      <c r="AE1302" s="54"/>
    </row>
    <row r="1303" spans="2:31" x14ac:dyDescent="0.3">
      <c r="B1303" s="4" t="s">
        <v>189</v>
      </c>
      <c r="C1303" s="14"/>
      <c r="D1303" s="14"/>
      <c r="E1303" s="70">
        <v>0</v>
      </c>
      <c r="F1303" s="71">
        <v>0</v>
      </c>
      <c r="G1303" s="70">
        <v>0</v>
      </c>
      <c r="H1303" s="71">
        <v>0</v>
      </c>
      <c r="I1303" s="70">
        <v>0</v>
      </c>
      <c r="J1303" s="71">
        <v>0</v>
      </c>
      <c r="K1303" s="70">
        <v>0</v>
      </c>
      <c r="L1303" s="71">
        <v>0</v>
      </c>
      <c r="M1303" s="70">
        <v>0</v>
      </c>
      <c r="N1303" s="71">
        <v>0</v>
      </c>
      <c r="O1303" s="70">
        <v>0</v>
      </c>
      <c r="P1303" s="71">
        <v>0</v>
      </c>
      <c r="Q1303" s="70">
        <v>0</v>
      </c>
      <c r="R1303" s="71">
        <v>0</v>
      </c>
      <c r="S1303" s="70">
        <v>0</v>
      </c>
      <c r="T1303" s="71">
        <v>0</v>
      </c>
      <c r="U1303" s="70">
        <v>0</v>
      </c>
      <c r="V1303" s="71">
        <v>0</v>
      </c>
      <c r="W1303" s="70">
        <v>0</v>
      </c>
      <c r="X1303" s="71">
        <v>0</v>
      </c>
      <c r="Y1303" s="70">
        <v>0</v>
      </c>
      <c r="Z1303" s="71">
        <v>0</v>
      </c>
      <c r="AA1303" s="70">
        <v>0</v>
      </c>
      <c r="AB1303" s="71">
        <v>0</v>
      </c>
      <c r="AC1303" s="54"/>
      <c r="AD1303" s="55">
        <f t="shared" si="27"/>
        <v>0</v>
      </c>
      <c r="AE1303" s="54"/>
    </row>
    <row r="1304" spans="2:31" x14ac:dyDescent="0.3">
      <c r="B1304" s="4" t="s">
        <v>235</v>
      </c>
      <c r="C1304" s="14"/>
      <c r="D1304" s="14"/>
      <c r="E1304" s="70">
        <v>0</v>
      </c>
      <c r="F1304" s="71">
        <v>0</v>
      </c>
      <c r="G1304" s="70">
        <v>0</v>
      </c>
      <c r="H1304" s="71">
        <v>0</v>
      </c>
      <c r="I1304" s="70">
        <v>0</v>
      </c>
      <c r="J1304" s="71">
        <v>0</v>
      </c>
      <c r="K1304" s="70">
        <v>0</v>
      </c>
      <c r="L1304" s="71">
        <v>0</v>
      </c>
      <c r="M1304" s="70">
        <v>0</v>
      </c>
      <c r="N1304" s="71">
        <v>0</v>
      </c>
      <c r="O1304" s="70">
        <v>0</v>
      </c>
      <c r="P1304" s="71">
        <v>0</v>
      </c>
      <c r="Q1304" s="70">
        <v>0</v>
      </c>
      <c r="R1304" s="71">
        <v>0</v>
      </c>
      <c r="S1304" s="70">
        <v>0</v>
      </c>
      <c r="T1304" s="71">
        <v>0</v>
      </c>
      <c r="U1304" s="70">
        <v>0</v>
      </c>
      <c r="V1304" s="71">
        <v>0</v>
      </c>
      <c r="W1304" s="70">
        <v>0</v>
      </c>
      <c r="X1304" s="71">
        <v>0</v>
      </c>
      <c r="Y1304" s="70">
        <v>0</v>
      </c>
      <c r="Z1304" s="71">
        <v>0</v>
      </c>
      <c r="AA1304" s="70">
        <v>0</v>
      </c>
      <c r="AB1304" s="71">
        <v>0</v>
      </c>
      <c r="AC1304" s="54"/>
      <c r="AD1304" s="55">
        <f t="shared" si="27"/>
        <v>0</v>
      </c>
      <c r="AE1304" s="54"/>
    </row>
    <row r="1305" spans="2:31" x14ac:dyDescent="0.3">
      <c r="B1305" s="4" t="s">
        <v>244</v>
      </c>
      <c r="C1305" s="14"/>
      <c r="D1305" s="14"/>
      <c r="E1305" s="70">
        <v>0</v>
      </c>
      <c r="F1305" s="71">
        <v>0</v>
      </c>
      <c r="G1305" s="70">
        <v>0</v>
      </c>
      <c r="H1305" s="71">
        <v>0</v>
      </c>
      <c r="I1305" s="70">
        <v>0</v>
      </c>
      <c r="J1305" s="71">
        <v>0</v>
      </c>
      <c r="K1305" s="70">
        <v>0</v>
      </c>
      <c r="L1305" s="71">
        <v>0</v>
      </c>
      <c r="M1305" s="70">
        <v>0</v>
      </c>
      <c r="N1305" s="71">
        <v>0</v>
      </c>
      <c r="O1305" s="70">
        <v>0</v>
      </c>
      <c r="P1305" s="71">
        <v>0</v>
      </c>
      <c r="Q1305" s="70">
        <v>0</v>
      </c>
      <c r="R1305" s="71">
        <v>0</v>
      </c>
      <c r="S1305" s="70">
        <v>0</v>
      </c>
      <c r="T1305" s="71">
        <v>0</v>
      </c>
      <c r="U1305" s="70">
        <v>0</v>
      </c>
      <c r="V1305" s="71">
        <v>0</v>
      </c>
      <c r="W1305" s="70">
        <v>0</v>
      </c>
      <c r="X1305" s="71">
        <v>0</v>
      </c>
      <c r="Y1305" s="70">
        <v>0</v>
      </c>
      <c r="Z1305" s="71">
        <v>0</v>
      </c>
      <c r="AA1305" s="70">
        <v>0</v>
      </c>
      <c r="AB1305" s="71">
        <v>0</v>
      </c>
      <c r="AC1305" s="54"/>
      <c r="AD1305" s="55">
        <f t="shared" si="27"/>
        <v>0</v>
      </c>
      <c r="AE1305" s="54"/>
    </row>
    <row r="1306" spans="2:31" x14ac:dyDescent="0.3">
      <c r="B1306" s="4" t="s">
        <v>148</v>
      </c>
      <c r="C1306" s="14"/>
      <c r="D1306" s="14"/>
      <c r="E1306" s="70">
        <v>0</v>
      </c>
      <c r="F1306" s="71">
        <v>0</v>
      </c>
      <c r="G1306" s="70">
        <v>0</v>
      </c>
      <c r="H1306" s="71">
        <v>0</v>
      </c>
      <c r="I1306" s="70">
        <v>0</v>
      </c>
      <c r="J1306" s="71">
        <v>0</v>
      </c>
      <c r="K1306" s="70">
        <v>0</v>
      </c>
      <c r="L1306" s="71">
        <v>0</v>
      </c>
      <c r="M1306" s="70">
        <v>0</v>
      </c>
      <c r="N1306" s="71">
        <v>0</v>
      </c>
      <c r="O1306" s="70">
        <v>0</v>
      </c>
      <c r="P1306" s="71">
        <v>0</v>
      </c>
      <c r="Q1306" s="70">
        <v>0</v>
      </c>
      <c r="R1306" s="71">
        <v>0</v>
      </c>
      <c r="S1306" s="70">
        <v>0</v>
      </c>
      <c r="T1306" s="71">
        <v>0</v>
      </c>
      <c r="U1306" s="70">
        <v>0</v>
      </c>
      <c r="V1306" s="71">
        <v>0</v>
      </c>
      <c r="W1306" s="70">
        <v>0</v>
      </c>
      <c r="X1306" s="71">
        <v>0</v>
      </c>
      <c r="Y1306" s="70">
        <v>0</v>
      </c>
      <c r="Z1306" s="71">
        <v>0</v>
      </c>
      <c r="AA1306" s="70">
        <v>0</v>
      </c>
      <c r="AB1306" s="71">
        <v>0</v>
      </c>
      <c r="AC1306" s="54"/>
      <c r="AD1306" s="55">
        <f t="shared" si="27"/>
        <v>0</v>
      </c>
      <c r="AE1306" s="54"/>
    </row>
    <row r="1307" spans="2:31" x14ac:dyDescent="0.3">
      <c r="B1307" s="4" t="s">
        <v>149</v>
      </c>
      <c r="C1307" s="14"/>
      <c r="D1307" s="14"/>
      <c r="E1307" s="70">
        <v>0</v>
      </c>
      <c r="F1307" s="71">
        <v>0</v>
      </c>
      <c r="G1307" s="70">
        <v>0</v>
      </c>
      <c r="H1307" s="71">
        <v>0</v>
      </c>
      <c r="I1307" s="70">
        <v>0</v>
      </c>
      <c r="J1307" s="71">
        <v>0</v>
      </c>
      <c r="K1307" s="70">
        <v>0</v>
      </c>
      <c r="L1307" s="71">
        <v>0</v>
      </c>
      <c r="M1307" s="70">
        <v>0</v>
      </c>
      <c r="N1307" s="71">
        <v>0</v>
      </c>
      <c r="O1307" s="70">
        <v>0</v>
      </c>
      <c r="P1307" s="71">
        <v>0</v>
      </c>
      <c r="Q1307" s="70">
        <v>0</v>
      </c>
      <c r="R1307" s="71">
        <v>0</v>
      </c>
      <c r="S1307" s="70">
        <v>0</v>
      </c>
      <c r="T1307" s="71">
        <v>0</v>
      </c>
      <c r="U1307" s="70">
        <v>0</v>
      </c>
      <c r="V1307" s="71">
        <v>0</v>
      </c>
      <c r="W1307" s="70">
        <v>0</v>
      </c>
      <c r="X1307" s="71">
        <v>0</v>
      </c>
      <c r="Y1307" s="70">
        <v>0</v>
      </c>
      <c r="Z1307" s="71">
        <v>0</v>
      </c>
      <c r="AA1307" s="70">
        <v>0</v>
      </c>
      <c r="AB1307" s="71">
        <v>0</v>
      </c>
      <c r="AC1307" s="54"/>
      <c r="AD1307" s="55">
        <f t="shared" si="27"/>
        <v>0</v>
      </c>
      <c r="AE1307" s="54"/>
    </row>
    <row r="1308" spans="2:31" x14ac:dyDescent="0.3">
      <c r="B1308" s="4" t="s">
        <v>150</v>
      </c>
      <c r="C1308" s="14"/>
      <c r="D1308" s="14"/>
      <c r="E1308" s="70">
        <v>0</v>
      </c>
      <c r="F1308" s="71">
        <v>0</v>
      </c>
      <c r="G1308" s="70">
        <v>0</v>
      </c>
      <c r="H1308" s="71">
        <v>0</v>
      </c>
      <c r="I1308" s="70">
        <v>0</v>
      </c>
      <c r="J1308" s="71">
        <v>0</v>
      </c>
      <c r="K1308" s="70">
        <v>0</v>
      </c>
      <c r="L1308" s="71">
        <v>0</v>
      </c>
      <c r="M1308" s="70">
        <v>0</v>
      </c>
      <c r="N1308" s="71">
        <v>0</v>
      </c>
      <c r="O1308" s="70">
        <v>0</v>
      </c>
      <c r="P1308" s="71">
        <v>0</v>
      </c>
      <c r="Q1308" s="70">
        <v>0</v>
      </c>
      <c r="R1308" s="71">
        <v>0</v>
      </c>
      <c r="S1308" s="70">
        <v>0</v>
      </c>
      <c r="T1308" s="71">
        <v>0</v>
      </c>
      <c r="U1308" s="70">
        <v>0</v>
      </c>
      <c r="V1308" s="71">
        <v>0</v>
      </c>
      <c r="W1308" s="70">
        <v>0</v>
      </c>
      <c r="X1308" s="71">
        <v>0</v>
      </c>
      <c r="Y1308" s="70">
        <v>0</v>
      </c>
      <c r="Z1308" s="71">
        <v>0</v>
      </c>
      <c r="AA1308" s="70">
        <v>0</v>
      </c>
      <c r="AB1308" s="71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151</v>
      </c>
      <c r="C1309" s="14"/>
      <c r="D1309" s="14"/>
      <c r="E1309" s="70">
        <v>0</v>
      </c>
      <c r="F1309" s="71">
        <v>0</v>
      </c>
      <c r="G1309" s="70">
        <v>0</v>
      </c>
      <c r="H1309" s="71">
        <v>0</v>
      </c>
      <c r="I1309" s="70">
        <v>0</v>
      </c>
      <c r="J1309" s="71">
        <v>0</v>
      </c>
      <c r="K1309" s="70">
        <v>0</v>
      </c>
      <c r="L1309" s="71">
        <v>0</v>
      </c>
      <c r="M1309" s="70">
        <v>0</v>
      </c>
      <c r="N1309" s="71">
        <v>0</v>
      </c>
      <c r="O1309" s="70">
        <v>0</v>
      </c>
      <c r="P1309" s="71">
        <v>0</v>
      </c>
      <c r="Q1309" s="70">
        <v>0</v>
      </c>
      <c r="R1309" s="71">
        <v>0</v>
      </c>
      <c r="S1309" s="70">
        <v>0</v>
      </c>
      <c r="T1309" s="71">
        <v>0</v>
      </c>
      <c r="U1309" s="70">
        <v>0</v>
      </c>
      <c r="V1309" s="71">
        <v>0</v>
      </c>
      <c r="W1309" s="70">
        <v>0</v>
      </c>
      <c r="X1309" s="71">
        <v>0</v>
      </c>
      <c r="Y1309" s="70">
        <v>0</v>
      </c>
      <c r="Z1309" s="71">
        <v>0</v>
      </c>
      <c r="AA1309" s="70">
        <v>0</v>
      </c>
      <c r="AB1309" s="71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194</v>
      </c>
      <c r="C1310" s="14"/>
      <c r="D1310" s="14"/>
      <c r="E1310" s="70">
        <v>0</v>
      </c>
      <c r="F1310" s="71">
        <v>0</v>
      </c>
      <c r="G1310" s="70">
        <v>0</v>
      </c>
      <c r="H1310" s="71">
        <v>0</v>
      </c>
      <c r="I1310" s="70">
        <v>0</v>
      </c>
      <c r="J1310" s="71">
        <v>0</v>
      </c>
      <c r="K1310" s="70">
        <v>0</v>
      </c>
      <c r="L1310" s="71">
        <v>0</v>
      </c>
      <c r="M1310" s="70">
        <v>0</v>
      </c>
      <c r="N1310" s="71">
        <v>0</v>
      </c>
      <c r="O1310" s="70">
        <v>0</v>
      </c>
      <c r="P1310" s="71">
        <v>0</v>
      </c>
      <c r="Q1310" s="70">
        <v>0</v>
      </c>
      <c r="R1310" s="71">
        <v>0</v>
      </c>
      <c r="S1310" s="70">
        <v>0</v>
      </c>
      <c r="T1310" s="71">
        <v>0</v>
      </c>
      <c r="U1310" s="70">
        <v>0</v>
      </c>
      <c r="V1310" s="71">
        <v>0</v>
      </c>
      <c r="W1310" s="70">
        <v>0</v>
      </c>
      <c r="X1310" s="71">
        <v>0</v>
      </c>
      <c r="Y1310" s="70">
        <v>0</v>
      </c>
      <c r="Z1310" s="71">
        <v>0</v>
      </c>
      <c r="AA1310" s="70">
        <v>0</v>
      </c>
      <c r="AB1310" s="71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195</v>
      </c>
      <c r="C1311" s="14"/>
      <c r="D1311" s="14"/>
      <c r="E1311" s="70">
        <v>0</v>
      </c>
      <c r="F1311" s="71">
        <v>0</v>
      </c>
      <c r="G1311" s="70">
        <v>0</v>
      </c>
      <c r="H1311" s="71">
        <v>0</v>
      </c>
      <c r="I1311" s="70">
        <v>0</v>
      </c>
      <c r="J1311" s="71">
        <v>0</v>
      </c>
      <c r="K1311" s="70">
        <v>0</v>
      </c>
      <c r="L1311" s="71">
        <v>0</v>
      </c>
      <c r="M1311" s="70">
        <v>0</v>
      </c>
      <c r="N1311" s="71">
        <v>0</v>
      </c>
      <c r="O1311" s="70">
        <v>0</v>
      </c>
      <c r="P1311" s="71">
        <v>0</v>
      </c>
      <c r="Q1311" s="70">
        <v>0</v>
      </c>
      <c r="R1311" s="71">
        <v>0</v>
      </c>
      <c r="S1311" s="70">
        <v>0</v>
      </c>
      <c r="T1311" s="71">
        <v>0</v>
      </c>
      <c r="U1311" s="70">
        <v>0</v>
      </c>
      <c r="V1311" s="71">
        <v>0</v>
      </c>
      <c r="W1311" s="70">
        <v>0</v>
      </c>
      <c r="X1311" s="71">
        <v>0</v>
      </c>
      <c r="Y1311" s="70">
        <v>0</v>
      </c>
      <c r="Z1311" s="71">
        <v>0</v>
      </c>
      <c r="AA1311" s="70">
        <v>0</v>
      </c>
      <c r="AB1311" s="71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179</v>
      </c>
      <c r="C1312" s="14"/>
      <c r="D1312" s="14"/>
      <c r="E1312" s="70">
        <v>0</v>
      </c>
      <c r="F1312" s="71">
        <v>0</v>
      </c>
      <c r="G1312" s="70">
        <v>0</v>
      </c>
      <c r="H1312" s="71">
        <v>0</v>
      </c>
      <c r="I1312" s="70">
        <v>0</v>
      </c>
      <c r="J1312" s="71">
        <v>0</v>
      </c>
      <c r="K1312" s="70">
        <v>0</v>
      </c>
      <c r="L1312" s="71">
        <v>7.2286327679951985E-4</v>
      </c>
      <c r="M1312" s="70">
        <v>1.0908544063568116E-4</v>
      </c>
      <c r="N1312" s="71">
        <v>0</v>
      </c>
      <c r="O1312" s="70">
        <v>0</v>
      </c>
      <c r="P1312" s="71">
        <v>0</v>
      </c>
      <c r="Q1312" s="70">
        <v>0</v>
      </c>
      <c r="R1312" s="71">
        <v>0</v>
      </c>
      <c r="S1312" s="70">
        <v>0</v>
      </c>
      <c r="T1312" s="71">
        <v>0</v>
      </c>
      <c r="U1312" s="70">
        <v>0</v>
      </c>
      <c r="V1312" s="71">
        <v>0</v>
      </c>
      <c r="W1312" s="70">
        <v>0</v>
      </c>
      <c r="X1312" s="71">
        <v>0</v>
      </c>
      <c r="Y1312" s="70">
        <v>0</v>
      </c>
      <c r="Z1312" s="71">
        <v>0</v>
      </c>
      <c r="AA1312" s="70">
        <v>0</v>
      </c>
      <c r="AB1312" s="71">
        <v>0</v>
      </c>
      <c r="AC1312" s="54"/>
      <c r="AD1312" s="55">
        <f t="shared" si="27"/>
        <v>8.3194871743520098E-4</v>
      </c>
      <c r="AE1312" s="54"/>
    </row>
    <row r="1313" spans="2:31" x14ac:dyDescent="0.3">
      <c r="B1313" s="4" t="s">
        <v>180</v>
      </c>
      <c r="C1313" s="14"/>
      <c r="D1313" s="14"/>
      <c r="E1313" s="70">
        <v>0</v>
      </c>
      <c r="F1313" s="71">
        <v>0</v>
      </c>
      <c r="G1313" s="70">
        <v>0</v>
      </c>
      <c r="H1313" s="71">
        <v>0</v>
      </c>
      <c r="I1313" s="70">
        <v>0</v>
      </c>
      <c r="J1313" s="71">
        <v>0</v>
      </c>
      <c r="K1313" s="70">
        <v>0</v>
      </c>
      <c r="L1313" s="71">
        <v>7.2286327679951985E-4</v>
      </c>
      <c r="M1313" s="70">
        <v>1.0908544063568116E-4</v>
      </c>
      <c r="N1313" s="71">
        <v>0</v>
      </c>
      <c r="O1313" s="70">
        <v>0</v>
      </c>
      <c r="P1313" s="71">
        <v>0</v>
      </c>
      <c r="Q1313" s="70">
        <v>0</v>
      </c>
      <c r="R1313" s="71">
        <v>0</v>
      </c>
      <c r="S1313" s="70">
        <v>0</v>
      </c>
      <c r="T1313" s="71">
        <v>0</v>
      </c>
      <c r="U1313" s="70">
        <v>0</v>
      </c>
      <c r="V1313" s="71">
        <v>0</v>
      </c>
      <c r="W1313" s="70">
        <v>0</v>
      </c>
      <c r="X1313" s="71">
        <v>0</v>
      </c>
      <c r="Y1313" s="70">
        <v>0</v>
      </c>
      <c r="Z1313" s="71">
        <v>0</v>
      </c>
      <c r="AA1313" s="70">
        <v>0</v>
      </c>
      <c r="AB1313" s="71">
        <v>0</v>
      </c>
      <c r="AC1313" s="54"/>
      <c r="AD1313" s="55">
        <f t="shared" si="27"/>
        <v>8.3194871743520098E-4</v>
      </c>
      <c r="AE1313" s="54"/>
    </row>
    <row r="1314" spans="2:31" x14ac:dyDescent="0.3">
      <c r="B1314" s="4" t="s">
        <v>251</v>
      </c>
      <c r="C1314" s="14"/>
      <c r="D1314" s="14"/>
      <c r="E1314" s="70">
        <v>0</v>
      </c>
      <c r="F1314" s="71">
        <v>0</v>
      </c>
      <c r="G1314" s="70">
        <v>0</v>
      </c>
      <c r="H1314" s="71">
        <v>0</v>
      </c>
      <c r="I1314" s="70">
        <v>0</v>
      </c>
      <c r="J1314" s="71">
        <v>0</v>
      </c>
      <c r="K1314" s="70">
        <v>0</v>
      </c>
      <c r="L1314" s="71">
        <v>0</v>
      </c>
      <c r="M1314" s="70">
        <v>0</v>
      </c>
      <c r="N1314" s="71">
        <v>0</v>
      </c>
      <c r="O1314" s="70">
        <v>0</v>
      </c>
      <c r="P1314" s="71">
        <v>0</v>
      </c>
      <c r="Q1314" s="70">
        <v>0</v>
      </c>
      <c r="R1314" s="71">
        <v>0</v>
      </c>
      <c r="S1314" s="70">
        <v>0</v>
      </c>
      <c r="T1314" s="71">
        <v>0</v>
      </c>
      <c r="U1314" s="70">
        <v>0</v>
      </c>
      <c r="V1314" s="71">
        <v>0</v>
      </c>
      <c r="W1314" s="70">
        <v>0</v>
      </c>
      <c r="X1314" s="71">
        <v>0</v>
      </c>
      <c r="Y1314" s="70">
        <v>0</v>
      </c>
      <c r="Z1314" s="71">
        <v>0</v>
      </c>
      <c r="AA1314" s="70">
        <v>0</v>
      </c>
      <c r="AB1314" s="71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152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153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154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141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222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240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0</v>
      </c>
      <c r="S1320" s="70">
        <v>0</v>
      </c>
      <c r="T1320" s="71">
        <v>0</v>
      </c>
      <c r="U1320" s="70">
        <v>0</v>
      </c>
      <c r="V1320" s="71">
        <v>0</v>
      </c>
      <c r="W1320" s="70">
        <v>0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223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</v>
      </c>
      <c r="O1321" s="70">
        <v>0</v>
      </c>
      <c r="P1321" s="71">
        <v>0</v>
      </c>
      <c r="Q1321" s="70">
        <v>0</v>
      </c>
      <c r="R1321" s="71">
        <v>0</v>
      </c>
      <c r="S1321" s="70">
        <v>0</v>
      </c>
      <c r="T1321" s="71">
        <v>0</v>
      </c>
      <c r="U1321" s="70">
        <v>0</v>
      </c>
      <c r="V1321" s="71">
        <v>0</v>
      </c>
      <c r="W1321" s="70">
        <v>0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0</v>
      </c>
      <c r="AE1321" s="54"/>
    </row>
    <row r="1322" spans="2:31" x14ac:dyDescent="0.3">
      <c r="B1322" s="4" t="s">
        <v>284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236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237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249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214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215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216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250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238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0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181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0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182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200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201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202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4.5916668574015182E-3</v>
      </c>
      <c r="M1335" s="70">
        <v>3.44375044107436E-2</v>
      </c>
      <c r="N1335" s="71">
        <v>3.4437513351440324E-2</v>
      </c>
      <c r="O1335" s="70">
        <v>3.4437520305315564E-2</v>
      </c>
      <c r="P1335" s="71">
        <v>3.4345330794652212E-2</v>
      </c>
      <c r="Q1335" s="70">
        <v>1.4166675011316899E-2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0.15641621073087014</v>
      </c>
      <c r="AE1335" s="54"/>
    </row>
    <row r="1336" spans="2:31" x14ac:dyDescent="0.3">
      <c r="B1336" s="4" t="s">
        <v>203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4.5916668574015182E-3</v>
      </c>
      <c r="M1336" s="70">
        <v>3.44375044107436E-2</v>
      </c>
      <c r="N1336" s="71">
        <v>3.4437513351440324E-2</v>
      </c>
      <c r="O1336" s="70">
        <v>3.4437520305315564E-2</v>
      </c>
      <c r="P1336" s="71">
        <v>3.4345330794652212E-2</v>
      </c>
      <c r="Q1336" s="70">
        <v>1.4166675011316899E-2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0.15641621073087014</v>
      </c>
      <c r="AE1336" s="54"/>
    </row>
    <row r="1337" spans="2:31" x14ac:dyDescent="0.3">
      <c r="B1337" s="4" t="s">
        <v>130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1.1099944326612625E-2</v>
      </c>
      <c r="M1337" s="70">
        <v>0.4955181105931582</v>
      </c>
      <c r="N1337" s="71">
        <v>1.1341522240638711</v>
      </c>
      <c r="O1337" s="70">
        <v>0.17875697453816539</v>
      </c>
      <c r="P1337" s="71">
        <v>0.16890642285346802</v>
      </c>
      <c r="Q1337" s="70">
        <v>7.2280151314204857E-2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2.0607138276894803</v>
      </c>
      <c r="AE1337" s="54"/>
    </row>
    <row r="1338" spans="2:31" x14ac:dyDescent="0.3">
      <c r="B1338" s="4" t="s">
        <v>131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1.1099944326612625E-2</v>
      </c>
      <c r="M1338" s="70">
        <v>0.4955181105931582</v>
      </c>
      <c r="N1338" s="71">
        <v>1.1341522240638711</v>
      </c>
      <c r="O1338" s="70">
        <v>0.17875697453816539</v>
      </c>
      <c r="P1338" s="71">
        <v>0.16890642285346802</v>
      </c>
      <c r="Q1338" s="70">
        <v>7.2280151314204857E-2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2.0607138276894803</v>
      </c>
      <c r="AE1338" s="54"/>
    </row>
    <row r="1339" spans="2:31" x14ac:dyDescent="0.3">
      <c r="B1339" s="4" t="s">
        <v>219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0</v>
      </c>
      <c r="O1339" s="70">
        <v>0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285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286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198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199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155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231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7.3709161500912161</v>
      </c>
      <c r="P1345" s="71">
        <v>14.992724317715815</v>
      </c>
      <c r="Q1345" s="70">
        <v>3.3703193905608106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25.73395985836784</v>
      </c>
      <c r="AE1345" s="54"/>
    </row>
    <row r="1346" spans="2:31" x14ac:dyDescent="0.3">
      <c r="B1346" s="4" t="s">
        <v>232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7.3709161500912161</v>
      </c>
      <c r="P1346" s="71">
        <v>14.992724317715815</v>
      </c>
      <c r="Q1346" s="70">
        <v>3.3703193905608106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25.73395985836784</v>
      </c>
      <c r="AE1346" s="54"/>
    </row>
    <row r="1347" spans="2:31" x14ac:dyDescent="0.3">
      <c r="B1347" s="4" t="s">
        <v>233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0.11698948542277018</v>
      </c>
      <c r="N1347" s="71">
        <v>4.803287188212077E-2</v>
      </c>
      <c r="O1347" s="70">
        <v>0.5404244899749755</v>
      </c>
      <c r="P1347" s="71">
        <v>0.48394406636555992</v>
      </c>
      <c r="Q1347" s="70">
        <v>0.10100715955098469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1.2903980731964111</v>
      </c>
      <c r="AE1347" s="54"/>
    </row>
    <row r="1348" spans="2:31" x14ac:dyDescent="0.3">
      <c r="B1348" s="4" t="s">
        <v>234</v>
      </c>
      <c r="C1348" s="4"/>
      <c r="D1348" s="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0.11698948542277018</v>
      </c>
      <c r="N1348" s="71">
        <v>4.803287188212077E-2</v>
      </c>
      <c r="O1348" s="70">
        <v>0.5404244899749755</v>
      </c>
      <c r="P1348" s="71">
        <v>0.48394406636555992</v>
      </c>
      <c r="Q1348" s="70">
        <v>0.10100715955098469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1.2903980731964111</v>
      </c>
      <c r="AE1348" s="54"/>
    </row>
    <row r="1349" spans="2:31" x14ac:dyDescent="0.3">
      <c r="B1349" s="4" t="s">
        <v>288</v>
      </c>
      <c r="C1349" s="4"/>
      <c r="D1349" s="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289</v>
      </c>
      <c r="C1350" s="4"/>
      <c r="D1350" s="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156</v>
      </c>
      <c r="C1351" s="4"/>
      <c r="D1351" s="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4.226752566782138</v>
      </c>
      <c r="P1351" s="71">
        <v>8.7643442237749696</v>
      </c>
      <c r="Q1351" s="70">
        <v>3.651145916059614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16.642242706616724</v>
      </c>
      <c r="AE1351" s="54"/>
    </row>
    <row r="1352" spans="2:31" x14ac:dyDescent="0.3">
      <c r="B1352" s="4" t="s">
        <v>192</v>
      </c>
      <c r="C1352" s="4"/>
      <c r="D1352" s="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193</v>
      </c>
      <c r="C1353" s="4"/>
      <c r="D1353" s="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0</v>
      </c>
      <c r="M1353" s="70">
        <v>0</v>
      </c>
      <c r="N1353" s="71">
        <v>0</v>
      </c>
      <c r="O1353" s="70">
        <v>0</v>
      </c>
      <c r="P1353" s="71">
        <v>0</v>
      </c>
      <c r="Q1353" s="70">
        <v>0</v>
      </c>
      <c r="R1353" s="71">
        <v>0</v>
      </c>
      <c r="S1353" s="70">
        <v>0</v>
      </c>
      <c r="T1353" s="71">
        <v>0</v>
      </c>
      <c r="U1353" s="70">
        <v>0</v>
      </c>
      <c r="V1353" s="71">
        <v>0</v>
      </c>
      <c r="W1353" s="70">
        <v>0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184</v>
      </c>
      <c r="C1354" s="4"/>
      <c r="D1354" s="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2.2543537616729736E-2</v>
      </c>
      <c r="M1354" s="70">
        <v>1.0229964892069496</v>
      </c>
      <c r="N1354" s="71">
        <v>0.16826702197392787</v>
      </c>
      <c r="O1354" s="70">
        <v>0.2564161157608032</v>
      </c>
      <c r="P1354" s="71">
        <v>0.2732666691144307</v>
      </c>
      <c r="Q1354" s="70">
        <v>0.11222038269042969</v>
      </c>
      <c r="R1354" s="71">
        <v>0</v>
      </c>
      <c r="S1354" s="70">
        <v>0</v>
      </c>
      <c r="T1354" s="71">
        <v>0</v>
      </c>
      <c r="U1354" s="70">
        <v>0</v>
      </c>
      <c r="V1354" s="71">
        <v>0</v>
      </c>
      <c r="W1354" s="70">
        <v>0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1.855710216363271</v>
      </c>
      <c r="AE1354" s="54"/>
    </row>
    <row r="1355" spans="2:31" x14ac:dyDescent="0.3">
      <c r="B1355" s="4" t="s">
        <v>185</v>
      </c>
      <c r="C1355" s="4"/>
      <c r="D1355" s="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2.2543537616729736E-2</v>
      </c>
      <c r="M1355" s="70">
        <v>1.0229964892069496</v>
      </c>
      <c r="N1355" s="71">
        <v>0.16826702197392787</v>
      </c>
      <c r="O1355" s="70">
        <v>0.2564161157608032</v>
      </c>
      <c r="P1355" s="71">
        <v>0.2732666691144307</v>
      </c>
      <c r="Q1355" s="70">
        <v>0.11222038269042969</v>
      </c>
      <c r="R1355" s="71">
        <v>0</v>
      </c>
      <c r="S1355" s="70">
        <v>0</v>
      </c>
      <c r="T1355" s="71">
        <v>0</v>
      </c>
      <c r="U1355" s="70">
        <v>0</v>
      </c>
      <c r="V1355" s="71">
        <v>0</v>
      </c>
      <c r="W1355" s="70">
        <v>0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1.855710216363271</v>
      </c>
      <c r="AE1355" s="54"/>
    </row>
    <row r="1356" spans="2:31" x14ac:dyDescent="0.3">
      <c r="B1356" s="4" t="s">
        <v>287</v>
      </c>
      <c r="C1356" s="4"/>
      <c r="D1356" s="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</v>
      </c>
      <c r="N1356" s="71">
        <v>0</v>
      </c>
      <c r="O1356" s="70">
        <v>0</v>
      </c>
      <c r="P1356" s="71">
        <v>0</v>
      </c>
      <c r="Q1356" s="70">
        <v>0</v>
      </c>
      <c r="R1356" s="71">
        <v>0</v>
      </c>
      <c r="S1356" s="70">
        <v>0</v>
      </c>
      <c r="T1356" s="71">
        <v>0</v>
      </c>
      <c r="U1356" s="70">
        <v>0</v>
      </c>
      <c r="V1356" s="71">
        <v>0</v>
      </c>
      <c r="W1356" s="70">
        <v>0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142</v>
      </c>
      <c r="C1357" s="4"/>
      <c r="D1357" s="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143</v>
      </c>
      <c r="C1358" s="4"/>
      <c r="D1358" s="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241</v>
      </c>
      <c r="C1359" s="4"/>
      <c r="D1359" s="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0</v>
      </c>
      <c r="O1359" s="70">
        <v>0</v>
      </c>
      <c r="P1359" s="71">
        <v>0</v>
      </c>
      <c r="Q1359" s="70">
        <v>0</v>
      </c>
      <c r="R1359" s="71">
        <v>0</v>
      </c>
      <c r="S1359" s="70">
        <v>0</v>
      </c>
      <c r="T1359" s="71">
        <v>0</v>
      </c>
      <c r="U1359" s="70">
        <v>0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160</v>
      </c>
      <c r="C1360" s="4"/>
      <c r="D1360" s="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0</v>
      </c>
      <c r="U1360" s="70">
        <v>0</v>
      </c>
      <c r="V1360" s="71">
        <v>0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ref="AD1360:AD1421" si="28">SUM(E1360:AB1360)</f>
        <v>0</v>
      </c>
      <c r="AE1360" s="54"/>
    </row>
    <row r="1361" spans="2:31" x14ac:dyDescent="0.3">
      <c r="B1361" s="4" t="s">
        <v>161</v>
      </c>
      <c r="C1361" s="4"/>
      <c r="D1361" s="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0</v>
      </c>
      <c r="U1361" s="70">
        <v>0</v>
      </c>
      <c r="V1361" s="71">
        <v>0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8"/>
        <v>0</v>
      </c>
      <c r="AE1361" s="54"/>
    </row>
    <row r="1362" spans="2:31" x14ac:dyDescent="0.3">
      <c r="B1362" s="4" t="s">
        <v>157</v>
      </c>
      <c r="C1362" s="4"/>
      <c r="D1362" s="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8"/>
        <v>0</v>
      </c>
      <c r="AE1362" s="54"/>
    </row>
    <row r="1363" spans="2:31" x14ac:dyDescent="0.3">
      <c r="B1363" s="4" t="s">
        <v>158</v>
      </c>
      <c r="C1363" s="4"/>
      <c r="D1363" s="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8"/>
        <v>0</v>
      </c>
      <c r="AE1363" s="54"/>
    </row>
    <row r="1364" spans="2:31" x14ac:dyDescent="0.3">
      <c r="B1364" s="4" t="s">
        <v>159</v>
      </c>
      <c r="C1364" s="4"/>
      <c r="D1364" s="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8"/>
        <v>0</v>
      </c>
      <c r="AE1364" s="54"/>
    </row>
    <row r="1365" spans="2:31" x14ac:dyDescent="0.3">
      <c r="B1365" s="4" t="s">
        <v>132</v>
      </c>
      <c r="C1365" s="4"/>
      <c r="D1365" s="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8"/>
        <v>0</v>
      </c>
      <c r="AE1365" s="54"/>
    </row>
    <row r="1366" spans="2:31" x14ac:dyDescent="0.3">
      <c r="B1366" s="4" t="s">
        <v>133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8"/>
        <v>0</v>
      </c>
      <c r="AE1366" s="54"/>
    </row>
    <row r="1367" spans="2:31" x14ac:dyDescent="0.3">
      <c r="B1367" s="4" t="s">
        <v>134</v>
      </c>
      <c r="C1367" s="4"/>
      <c r="D1367" s="4"/>
      <c r="E1367" s="70">
        <v>0</v>
      </c>
      <c r="F1367" s="71">
        <v>0</v>
      </c>
      <c r="G1367" s="70">
        <v>0</v>
      </c>
      <c r="H1367" s="71">
        <v>0</v>
      </c>
      <c r="I1367" s="70">
        <v>0</v>
      </c>
      <c r="J1367" s="71">
        <v>0</v>
      </c>
      <c r="K1367" s="70">
        <v>0</v>
      </c>
      <c r="L1367" s="71">
        <v>0</v>
      </c>
      <c r="M1367" s="70">
        <v>0</v>
      </c>
      <c r="N1367" s="71">
        <v>0</v>
      </c>
      <c r="O1367" s="70">
        <v>0</v>
      </c>
      <c r="P1367" s="71">
        <v>0</v>
      </c>
      <c r="Q1367" s="70">
        <v>0</v>
      </c>
      <c r="R1367" s="71">
        <v>0</v>
      </c>
      <c r="S1367" s="70">
        <v>0</v>
      </c>
      <c r="T1367" s="71">
        <v>0</v>
      </c>
      <c r="U1367" s="70">
        <v>0</v>
      </c>
      <c r="V1367" s="71">
        <v>0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8"/>
        <v>0</v>
      </c>
      <c r="AE1367" s="54"/>
    </row>
    <row r="1368" spans="2:31" x14ac:dyDescent="0.3">
      <c r="B1368" s="4" t="s">
        <v>190</v>
      </c>
      <c r="C1368" s="4"/>
      <c r="D1368" s="4"/>
      <c r="E1368" s="70">
        <v>0</v>
      </c>
      <c r="F1368" s="71">
        <v>0</v>
      </c>
      <c r="G1368" s="70">
        <v>0</v>
      </c>
      <c r="H1368" s="71">
        <v>0</v>
      </c>
      <c r="I1368" s="70">
        <v>0</v>
      </c>
      <c r="J1368" s="71">
        <v>0</v>
      </c>
      <c r="K1368" s="70">
        <v>0</v>
      </c>
      <c r="L1368" s="71">
        <v>0</v>
      </c>
      <c r="M1368" s="70">
        <v>0</v>
      </c>
      <c r="N1368" s="71">
        <v>0</v>
      </c>
      <c r="O1368" s="70">
        <v>0</v>
      </c>
      <c r="P1368" s="71">
        <v>0</v>
      </c>
      <c r="Q1368" s="70">
        <v>0</v>
      </c>
      <c r="R1368" s="71">
        <v>0</v>
      </c>
      <c r="S1368" s="70">
        <v>0</v>
      </c>
      <c r="T1368" s="71">
        <v>0</v>
      </c>
      <c r="U1368" s="70">
        <v>0</v>
      </c>
      <c r="V1368" s="71">
        <v>0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8"/>
        <v>0</v>
      </c>
      <c r="AE1368" s="54"/>
    </row>
    <row r="1369" spans="2:31" x14ac:dyDescent="0.3">
      <c r="B1369" s="4" t="s">
        <v>191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0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8"/>
        <v>0</v>
      </c>
      <c r="AE1369" s="54"/>
    </row>
    <row r="1370" spans="2:31" x14ac:dyDescent="0.3">
      <c r="B1370" s="4" t="s">
        <v>175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8"/>
        <v>0</v>
      </c>
      <c r="AE1370" s="54"/>
    </row>
    <row r="1371" spans="2:31" x14ac:dyDescent="0.3">
      <c r="B1371" s="4" t="s">
        <v>176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8"/>
        <v>0</v>
      </c>
      <c r="AE1371" s="54"/>
    </row>
    <row r="1372" spans="2:31" x14ac:dyDescent="0.3">
      <c r="B1372" s="4" t="s">
        <v>183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</v>
      </c>
      <c r="M1372" s="70">
        <v>0</v>
      </c>
      <c r="N1372" s="71">
        <v>0</v>
      </c>
      <c r="O1372" s="70">
        <v>0</v>
      </c>
      <c r="P1372" s="71">
        <v>0</v>
      </c>
      <c r="Q1372" s="70">
        <v>0</v>
      </c>
      <c r="R1372" s="71">
        <v>0</v>
      </c>
      <c r="S1372" s="70">
        <v>0</v>
      </c>
      <c r="T1372" s="71">
        <v>0</v>
      </c>
      <c r="U1372" s="70">
        <v>0</v>
      </c>
      <c r="V1372" s="71">
        <v>0</v>
      </c>
      <c r="W1372" s="70">
        <v>0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8"/>
        <v>0</v>
      </c>
      <c r="AE1372" s="54"/>
    </row>
    <row r="1373" spans="2:31" x14ac:dyDescent="0.3">
      <c r="B1373" s="4" t="s">
        <v>224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</v>
      </c>
      <c r="M1373" s="70">
        <v>0</v>
      </c>
      <c r="N1373" s="71">
        <v>0</v>
      </c>
      <c r="O1373" s="70">
        <v>0</v>
      </c>
      <c r="P1373" s="71">
        <v>0</v>
      </c>
      <c r="Q1373" s="70">
        <v>0</v>
      </c>
      <c r="R1373" s="71">
        <v>0</v>
      </c>
      <c r="S1373" s="70">
        <v>0</v>
      </c>
      <c r="T1373" s="71">
        <v>0</v>
      </c>
      <c r="U1373" s="70">
        <v>0</v>
      </c>
      <c r="V1373" s="71">
        <v>0</v>
      </c>
      <c r="W1373" s="70">
        <v>0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8"/>
        <v>0</v>
      </c>
      <c r="AE1373" s="54"/>
    </row>
    <row r="1374" spans="2:31" x14ac:dyDescent="0.3">
      <c r="B1374" s="4" t="s">
        <v>225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8"/>
        <v>0</v>
      </c>
      <c r="AE1374" s="54"/>
    </row>
    <row r="1375" spans="2:31" x14ac:dyDescent="0.3">
      <c r="B1375" s="4" t="s">
        <v>226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8"/>
        <v>0</v>
      </c>
      <c r="AE1375" s="54"/>
    </row>
    <row r="1376" spans="2:31" x14ac:dyDescent="0.3">
      <c r="B1376" s="4" t="s">
        <v>174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8"/>
        <v>0</v>
      </c>
      <c r="AE1376" s="54"/>
    </row>
    <row r="1377" spans="2:31" x14ac:dyDescent="0.3">
      <c r="B1377" s="4" t="s">
        <v>242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8"/>
        <v>0</v>
      </c>
      <c r="AE1377" s="54"/>
    </row>
    <row r="1378" spans="2:31" x14ac:dyDescent="0.3">
      <c r="B1378" s="4" t="s">
        <v>227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8"/>
        <v>0</v>
      </c>
      <c r="AE1378" s="54"/>
    </row>
    <row r="1379" spans="2:31" x14ac:dyDescent="0.3">
      <c r="B1379" s="4" t="s">
        <v>228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</v>
      </c>
      <c r="S1379" s="70">
        <v>0</v>
      </c>
      <c r="T1379" s="71">
        <v>0</v>
      </c>
      <c r="U1379" s="70">
        <v>0</v>
      </c>
      <c r="V1379" s="71">
        <v>0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8"/>
        <v>0</v>
      </c>
      <c r="AE1379" s="54"/>
    </row>
    <row r="1380" spans="2:31" x14ac:dyDescent="0.3">
      <c r="B1380" s="4" t="s">
        <v>290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si="28"/>
        <v>0</v>
      </c>
      <c r="AE1380" s="54"/>
    </row>
    <row r="1381" spans="2:31" x14ac:dyDescent="0.3">
      <c r="B1381" s="4" t="s">
        <v>177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178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162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1.3924117971869074</v>
      </c>
      <c r="N1383" s="71">
        <v>0.28915892691394052</v>
      </c>
      <c r="O1383" s="70">
        <v>0.2967556463393371</v>
      </c>
      <c r="P1383" s="71">
        <v>0.84178980372127143</v>
      </c>
      <c r="Q1383" s="70">
        <v>0.45136333303880521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3.2714795072002616</v>
      </c>
      <c r="AE1383" s="54"/>
    </row>
    <row r="1384" spans="2:31" x14ac:dyDescent="0.3">
      <c r="B1384" s="4" t="s">
        <v>163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1.3924117971869074</v>
      </c>
      <c r="N1384" s="71">
        <v>0.28915892691394052</v>
      </c>
      <c r="O1384" s="70">
        <v>0.2967556463393371</v>
      </c>
      <c r="P1384" s="71">
        <v>0.84178980372127143</v>
      </c>
      <c r="Q1384" s="70">
        <v>0.45136333303880521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3.2714795072002616</v>
      </c>
      <c r="AE1384" s="54"/>
    </row>
    <row r="1385" spans="2:31" x14ac:dyDescent="0.3">
      <c r="B1385" s="4" t="s">
        <v>164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1.3924117971869074</v>
      </c>
      <c r="N1385" s="71">
        <v>0.28915892691394052</v>
      </c>
      <c r="O1385" s="70">
        <v>0.2967556463393371</v>
      </c>
      <c r="P1385" s="71">
        <v>0.84178980372127143</v>
      </c>
      <c r="Q1385" s="70">
        <v>0.45136333303880521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3.2714795072002616</v>
      </c>
      <c r="AE1385" s="54"/>
    </row>
    <row r="1386" spans="2:31" x14ac:dyDescent="0.3">
      <c r="B1386" s="4" t="s">
        <v>165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2.9837395654005174</v>
      </c>
      <c r="N1386" s="71">
        <v>0.61962627195844466</v>
      </c>
      <c r="O1386" s="70">
        <v>0.63590495644143741</v>
      </c>
      <c r="P1386" s="71">
        <v>1.8038352936884388</v>
      </c>
      <c r="Q1386" s="70">
        <v>0.96720714222601156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7.0103132297148489</v>
      </c>
      <c r="AE1386" s="54"/>
    </row>
    <row r="1387" spans="2:31" x14ac:dyDescent="0.3">
      <c r="B1387" s="4" t="s">
        <v>166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2.9837395654005174</v>
      </c>
      <c r="N1387" s="71">
        <v>0.61962627195844466</v>
      </c>
      <c r="O1387" s="70">
        <v>0.63590495644143741</v>
      </c>
      <c r="P1387" s="71">
        <v>1.8038352936884388</v>
      </c>
      <c r="Q1387" s="70">
        <v>0.96720714222601156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7.0103132297148489</v>
      </c>
      <c r="AE1387" s="54"/>
    </row>
    <row r="1388" spans="2:31" x14ac:dyDescent="0.3">
      <c r="B1388" s="4" t="s">
        <v>186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</v>
      </c>
      <c r="M1388" s="70">
        <v>0</v>
      </c>
      <c r="N1388" s="71">
        <v>0</v>
      </c>
      <c r="O1388" s="70">
        <v>0</v>
      </c>
      <c r="P1388" s="71">
        <v>0</v>
      </c>
      <c r="Q1388" s="70">
        <v>0</v>
      </c>
      <c r="R1388" s="71">
        <v>0</v>
      </c>
      <c r="S1388" s="70">
        <v>0</v>
      </c>
      <c r="T1388" s="71">
        <v>0</v>
      </c>
      <c r="U1388" s="70">
        <v>0</v>
      </c>
      <c r="V1388" s="71">
        <v>0</v>
      </c>
      <c r="W1388" s="70">
        <v>0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0</v>
      </c>
      <c r="AE1388" s="54"/>
    </row>
    <row r="1389" spans="2:31" x14ac:dyDescent="0.3">
      <c r="B1389" s="4" t="s">
        <v>187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</v>
      </c>
      <c r="M1389" s="70">
        <v>0</v>
      </c>
      <c r="N1389" s="71">
        <v>0</v>
      </c>
      <c r="O1389" s="70">
        <v>0</v>
      </c>
      <c r="P1389" s="71">
        <v>0</v>
      </c>
      <c r="Q1389" s="70">
        <v>0</v>
      </c>
      <c r="R1389" s="71">
        <v>0</v>
      </c>
      <c r="S1389" s="70">
        <v>0</v>
      </c>
      <c r="T1389" s="71">
        <v>0</v>
      </c>
      <c r="U1389" s="70">
        <v>0</v>
      </c>
      <c r="V1389" s="71">
        <v>0</v>
      </c>
      <c r="W1389" s="70">
        <v>0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0</v>
      </c>
      <c r="AE1389" s="54"/>
    </row>
    <row r="1390" spans="2:31" x14ac:dyDescent="0.3">
      <c r="B1390" s="4" t="s">
        <v>145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0</v>
      </c>
      <c r="O1390" s="70">
        <v>0</v>
      </c>
      <c r="P1390" s="71">
        <v>0</v>
      </c>
      <c r="Q1390" s="70">
        <v>0</v>
      </c>
      <c r="R1390" s="71">
        <v>0</v>
      </c>
      <c r="S1390" s="70">
        <v>0</v>
      </c>
      <c r="T1390" s="71">
        <v>0</v>
      </c>
      <c r="U1390" s="70">
        <v>0</v>
      </c>
      <c r="V1390" s="71">
        <v>0</v>
      </c>
      <c r="W1390" s="70">
        <v>0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146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0</v>
      </c>
      <c r="O1391" s="70">
        <v>0</v>
      </c>
      <c r="P1391" s="71">
        <v>0</v>
      </c>
      <c r="Q1391" s="70">
        <v>0</v>
      </c>
      <c r="R1391" s="71">
        <v>0</v>
      </c>
      <c r="S1391" s="70">
        <v>0</v>
      </c>
      <c r="T1391" s="71">
        <v>0</v>
      </c>
      <c r="U1391" s="70">
        <v>0</v>
      </c>
      <c r="V1391" s="71">
        <v>0</v>
      </c>
      <c r="W1391" s="70">
        <v>0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167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5.9111615286933088E-2</v>
      </c>
      <c r="M1392" s="70">
        <v>1.7233138667212593</v>
      </c>
      <c r="N1392" s="71">
        <v>2.0423463344573975</v>
      </c>
      <c r="O1392" s="70">
        <v>2.1338170945312127</v>
      </c>
      <c r="P1392" s="71">
        <v>2.2074509249172287</v>
      </c>
      <c r="Q1392" s="70">
        <v>0.91597967616592868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9.0820195120799596</v>
      </c>
      <c r="AE1392" s="54"/>
    </row>
    <row r="1393" spans="2:31" x14ac:dyDescent="0.3">
      <c r="B1393" s="4" t="s">
        <v>168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5.9111615286933088E-2</v>
      </c>
      <c r="M1393" s="70">
        <v>1.7233138667212593</v>
      </c>
      <c r="N1393" s="71">
        <v>2.0423463344573975</v>
      </c>
      <c r="O1393" s="70">
        <v>2.1338170945312127</v>
      </c>
      <c r="P1393" s="71">
        <v>2.2074509249172287</v>
      </c>
      <c r="Q1393" s="70">
        <v>0.91597967616592868</v>
      </c>
      <c r="R1393" s="71">
        <v>0</v>
      </c>
      <c r="S1393" s="70">
        <v>0</v>
      </c>
      <c r="T1393" s="71">
        <v>0</v>
      </c>
      <c r="U1393" s="70">
        <v>0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9.0820195120799596</v>
      </c>
      <c r="AE1393" s="54"/>
    </row>
    <row r="1394" spans="2:31" x14ac:dyDescent="0.3">
      <c r="B1394" s="4" t="s">
        <v>169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5.9111615286933088E-2</v>
      </c>
      <c r="M1394" s="70">
        <v>1.7233138667212593</v>
      </c>
      <c r="N1394" s="71">
        <v>2.0423463344573975</v>
      </c>
      <c r="O1394" s="70">
        <v>2.1338170945312127</v>
      </c>
      <c r="P1394" s="71">
        <v>2.2074509249172287</v>
      </c>
      <c r="Q1394" s="70">
        <v>0.91597967616592868</v>
      </c>
      <c r="R1394" s="71">
        <v>0</v>
      </c>
      <c r="S1394" s="70">
        <v>0</v>
      </c>
      <c r="T1394" s="71">
        <v>0</v>
      </c>
      <c r="U1394" s="70">
        <v>0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9.0820195120799596</v>
      </c>
      <c r="AE1394" s="54"/>
    </row>
    <row r="1395" spans="2:31" x14ac:dyDescent="0.3">
      <c r="B1395" s="4" t="s">
        <v>204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205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206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135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136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137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261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262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197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209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210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211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212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229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0</v>
      </c>
      <c r="N1408" s="71">
        <v>0</v>
      </c>
      <c r="O1408" s="70">
        <v>0</v>
      </c>
      <c r="P1408" s="71">
        <v>0</v>
      </c>
      <c r="Q1408" s="70">
        <v>0</v>
      </c>
      <c r="R1408" s="71">
        <v>0</v>
      </c>
      <c r="S1408" s="70">
        <v>0</v>
      </c>
      <c r="T1408" s="71">
        <v>0</v>
      </c>
      <c r="U1408" s="70">
        <v>0</v>
      </c>
      <c r="V1408" s="71">
        <v>0</v>
      </c>
      <c r="W1408" s="70">
        <v>0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0</v>
      </c>
      <c r="AE1408" s="54"/>
    </row>
    <row r="1409" spans="2:31" x14ac:dyDescent="0.3">
      <c r="B1409" s="4" t="s">
        <v>230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0</v>
      </c>
      <c r="N1409" s="71">
        <v>0</v>
      </c>
      <c r="O1409" s="70">
        <v>0</v>
      </c>
      <c r="P1409" s="71">
        <v>0</v>
      </c>
      <c r="Q1409" s="70">
        <v>0</v>
      </c>
      <c r="R1409" s="71">
        <v>0</v>
      </c>
      <c r="S1409" s="70">
        <v>0</v>
      </c>
      <c r="T1409" s="71">
        <v>0</v>
      </c>
      <c r="U1409" s="70">
        <v>0</v>
      </c>
      <c r="V1409" s="71">
        <v>0</v>
      </c>
      <c r="W1409" s="70">
        <v>0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0</v>
      </c>
      <c r="AE1409" s="54"/>
    </row>
    <row r="1410" spans="2:31" x14ac:dyDescent="0.3">
      <c r="B1410" s="4" t="s">
        <v>213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0</v>
      </c>
      <c r="M1410" s="70">
        <v>2.0850006739298502E-2</v>
      </c>
      <c r="N1410" s="71">
        <v>0</v>
      </c>
      <c r="O1410" s="70">
        <v>0</v>
      </c>
      <c r="P1410" s="71">
        <v>0</v>
      </c>
      <c r="Q1410" s="70">
        <v>0</v>
      </c>
      <c r="R1410" s="71">
        <v>0</v>
      </c>
      <c r="S1410" s="70">
        <v>0</v>
      </c>
      <c r="T1410" s="71">
        <v>0</v>
      </c>
      <c r="U1410" s="70">
        <v>0</v>
      </c>
      <c r="V1410" s="71">
        <v>0</v>
      </c>
      <c r="W1410" s="70">
        <v>0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2.0850006739298502E-2</v>
      </c>
      <c r="AE1410" s="54"/>
    </row>
    <row r="1411" spans="2:31" x14ac:dyDescent="0.3">
      <c r="B1411" s="4" t="s">
        <v>263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0</v>
      </c>
      <c r="M1411" s="70">
        <v>0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264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0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217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5.3934529875436427E-2</v>
      </c>
      <c r="M1413" s="70">
        <v>0.73149264459498464</v>
      </c>
      <c r="N1413" s="71">
        <v>1.1116267414340149</v>
      </c>
      <c r="O1413" s="70">
        <v>0.52761250643552404</v>
      </c>
      <c r="P1413" s="71">
        <v>0.70602659917759636</v>
      </c>
      <c r="Q1413" s="70">
        <v>0.17291848670876578</v>
      </c>
      <c r="R1413" s="71">
        <v>0</v>
      </c>
      <c r="S1413" s="70">
        <v>0</v>
      </c>
      <c r="T1413" s="71">
        <v>0</v>
      </c>
      <c r="U1413" s="70">
        <v>0</v>
      </c>
      <c r="V1413" s="71">
        <v>0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3.3036115082263224</v>
      </c>
      <c r="AE1413" s="54"/>
    </row>
    <row r="1414" spans="2:31" x14ac:dyDescent="0.3">
      <c r="B1414" s="4" t="s">
        <v>218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5.3934529875436427E-2</v>
      </c>
      <c r="M1414" s="70">
        <v>0.73149264459498464</v>
      </c>
      <c r="N1414" s="71">
        <v>1.1116267414340149</v>
      </c>
      <c r="O1414" s="70">
        <v>0.52761250643552404</v>
      </c>
      <c r="P1414" s="71">
        <v>0.70602659917759636</v>
      </c>
      <c r="Q1414" s="70">
        <v>0.17291848670876578</v>
      </c>
      <c r="R1414" s="71">
        <v>0</v>
      </c>
      <c r="S1414" s="70">
        <v>0</v>
      </c>
      <c r="T1414" s="71">
        <v>0</v>
      </c>
      <c r="U1414" s="70">
        <v>0</v>
      </c>
      <c r="V1414" s="71">
        <v>0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3.3036115082263224</v>
      </c>
      <c r="AE1414" s="54"/>
    </row>
    <row r="1415" spans="2:31" x14ac:dyDescent="0.3">
      <c r="B1415" s="4" t="s">
        <v>243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265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170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171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172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173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138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12" t="s">
        <v>2</v>
      </c>
      <c r="C1422" s="12"/>
      <c r="D1422" s="12"/>
      <c r="E1422" s="13">
        <f t="shared" ref="E1422:AB1422" si="29">SUM(E1286:E1421)</f>
        <v>0</v>
      </c>
      <c r="F1422" s="13">
        <f t="shared" si="29"/>
        <v>0</v>
      </c>
      <c r="G1422" s="13">
        <f t="shared" si="29"/>
        <v>0</v>
      </c>
      <c r="H1422" s="13">
        <f t="shared" si="29"/>
        <v>0</v>
      </c>
      <c r="I1422" s="13">
        <f t="shared" si="29"/>
        <v>0</v>
      </c>
      <c r="J1422" s="13">
        <f t="shared" si="29"/>
        <v>0</v>
      </c>
      <c r="K1422" s="13">
        <f t="shared" si="29"/>
        <v>0</v>
      </c>
      <c r="L1422" s="13">
        <f t="shared" si="29"/>
        <v>0.363119929766759</v>
      </c>
      <c r="M1422" s="13">
        <f t="shared" si="29"/>
        <v>30.326759420774131</v>
      </c>
      <c r="N1422" s="13">
        <f t="shared" si="29"/>
        <v>15.631571345915148</v>
      </c>
      <c r="O1422" s="13">
        <f t="shared" si="29"/>
        <v>32.243277877184056</v>
      </c>
      <c r="P1422" s="13">
        <f t="shared" si="29"/>
        <v>54.865409207949682</v>
      </c>
      <c r="Q1422" s="13">
        <f t="shared" si="29"/>
        <v>17.373413719798869</v>
      </c>
      <c r="R1422" s="13">
        <f t="shared" si="29"/>
        <v>0</v>
      </c>
      <c r="S1422" s="13">
        <f t="shared" si="29"/>
        <v>0</v>
      </c>
      <c r="T1422" s="13">
        <f t="shared" si="29"/>
        <v>0</v>
      </c>
      <c r="U1422" s="13">
        <f t="shared" si="29"/>
        <v>0</v>
      </c>
      <c r="V1422" s="13">
        <f t="shared" si="29"/>
        <v>0</v>
      </c>
      <c r="W1422" s="13">
        <f t="shared" si="29"/>
        <v>0</v>
      </c>
      <c r="X1422" s="13">
        <f t="shared" si="29"/>
        <v>0</v>
      </c>
      <c r="Y1422" s="13">
        <f t="shared" si="29"/>
        <v>0</v>
      </c>
      <c r="Z1422" s="13">
        <f t="shared" si="29"/>
        <v>0</v>
      </c>
      <c r="AA1422" s="13">
        <f t="shared" si="29"/>
        <v>0</v>
      </c>
      <c r="AB1422" s="13">
        <f t="shared" si="29"/>
        <v>0</v>
      </c>
      <c r="AC1422" s="116">
        <f>SUM(AC1286:AE1421)</f>
        <v>150.80355150138871</v>
      </c>
      <c r="AD1422" s="116"/>
      <c r="AE1422" s="116"/>
    </row>
    <row r="1423" spans="2:31" x14ac:dyDescent="0.3">
      <c r="B1423" s="14"/>
      <c r="C1423" s="15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</row>
    <row r="1424" spans="2:31" x14ac:dyDescent="0.3">
      <c r="B1424" s="14"/>
      <c r="C1424" s="15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</row>
    <row r="1425" spans="2:31" x14ac:dyDescent="0.3">
      <c r="B1425" s="8">
        <f>+B1283+1</f>
        <v>45758</v>
      </c>
    </row>
    <row r="1426" spans="2:31" x14ac:dyDescent="0.3">
      <c r="B1426" s="8"/>
    </row>
    <row r="1427" spans="2:31" x14ac:dyDescent="0.3">
      <c r="B1427" s="9" t="s">
        <v>81</v>
      </c>
      <c r="C1427" s="10"/>
      <c r="D1427" s="10"/>
      <c r="E1427" s="11">
        <v>1</v>
      </c>
      <c r="F1427" s="11">
        <v>2</v>
      </c>
      <c r="G1427" s="11">
        <v>3</v>
      </c>
      <c r="H1427" s="11">
        <v>4</v>
      </c>
      <c r="I1427" s="11">
        <v>5</v>
      </c>
      <c r="J1427" s="11">
        <v>6</v>
      </c>
      <c r="K1427" s="11">
        <v>7</v>
      </c>
      <c r="L1427" s="11">
        <v>8</v>
      </c>
      <c r="M1427" s="11">
        <v>9</v>
      </c>
      <c r="N1427" s="11">
        <v>10</v>
      </c>
      <c r="O1427" s="11">
        <v>11</v>
      </c>
      <c r="P1427" s="11">
        <v>12</v>
      </c>
      <c r="Q1427" s="11">
        <v>13</v>
      </c>
      <c r="R1427" s="11">
        <v>14</v>
      </c>
      <c r="S1427" s="11">
        <v>15</v>
      </c>
      <c r="T1427" s="11">
        <v>16</v>
      </c>
      <c r="U1427" s="11">
        <v>17</v>
      </c>
      <c r="V1427" s="11">
        <v>18</v>
      </c>
      <c r="W1427" s="11">
        <v>19</v>
      </c>
      <c r="X1427" s="11">
        <v>20</v>
      </c>
      <c r="Y1427" s="11">
        <v>21</v>
      </c>
      <c r="Z1427" s="11">
        <v>22</v>
      </c>
      <c r="AA1427" s="11">
        <v>23</v>
      </c>
      <c r="AB1427" s="11">
        <v>24</v>
      </c>
      <c r="AC1427" s="99" t="s">
        <v>2</v>
      </c>
      <c r="AD1427" s="99"/>
      <c r="AE1427" s="99"/>
    </row>
    <row r="1428" spans="2:31" x14ac:dyDescent="0.3">
      <c r="B1428" s="4" t="s">
        <v>245</v>
      </c>
      <c r="C1428" s="14"/>
      <c r="D1428" s="14"/>
      <c r="E1428" s="68">
        <v>0</v>
      </c>
      <c r="F1428" s="69">
        <v>0</v>
      </c>
      <c r="G1428" s="68">
        <v>0</v>
      </c>
      <c r="H1428" s="69">
        <v>0</v>
      </c>
      <c r="I1428" s="68">
        <v>0</v>
      </c>
      <c r="J1428" s="69">
        <v>0</v>
      </c>
      <c r="K1428" s="68">
        <v>0</v>
      </c>
      <c r="L1428" s="69">
        <v>0</v>
      </c>
      <c r="M1428" s="68">
        <v>0</v>
      </c>
      <c r="N1428" s="69">
        <v>0</v>
      </c>
      <c r="O1428" s="68">
        <v>0</v>
      </c>
      <c r="P1428" s="69">
        <v>0</v>
      </c>
      <c r="Q1428" s="68">
        <v>0</v>
      </c>
      <c r="R1428" s="69">
        <v>0</v>
      </c>
      <c r="S1428" s="68">
        <v>0</v>
      </c>
      <c r="T1428" s="69">
        <v>0</v>
      </c>
      <c r="U1428" s="68">
        <v>0</v>
      </c>
      <c r="V1428" s="69">
        <v>0</v>
      </c>
      <c r="W1428" s="68">
        <v>0</v>
      </c>
      <c r="X1428" s="69">
        <v>0</v>
      </c>
      <c r="Y1428" s="68">
        <v>0</v>
      </c>
      <c r="Z1428" s="69">
        <v>0</v>
      </c>
      <c r="AA1428" s="68">
        <v>0</v>
      </c>
      <c r="AB1428" s="69">
        <v>0</v>
      </c>
      <c r="AC1428" s="56"/>
      <c r="AD1428" s="55">
        <f t="shared" ref="AD1428:AD1501" si="30">SUM(E1428:AB1428)</f>
        <v>0</v>
      </c>
      <c r="AE1428" s="56"/>
    </row>
    <row r="1429" spans="2:31" x14ac:dyDescent="0.3">
      <c r="B1429" s="4" t="s">
        <v>246</v>
      </c>
      <c r="C1429" s="14"/>
      <c r="D1429" s="14"/>
      <c r="E1429" s="68">
        <v>0</v>
      </c>
      <c r="F1429" s="69">
        <v>0</v>
      </c>
      <c r="G1429" s="68">
        <v>0</v>
      </c>
      <c r="H1429" s="69">
        <v>0</v>
      </c>
      <c r="I1429" s="68">
        <v>0</v>
      </c>
      <c r="J1429" s="69">
        <v>0</v>
      </c>
      <c r="K1429" s="68">
        <v>0</v>
      </c>
      <c r="L1429" s="69">
        <v>0</v>
      </c>
      <c r="M1429" s="68">
        <v>0</v>
      </c>
      <c r="N1429" s="69">
        <v>0</v>
      </c>
      <c r="O1429" s="68">
        <v>0</v>
      </c>
      <c r="P1429" s="69">
        <v>0</v>
      </c>
      <c r="Q1429" s="68">
        <v>0</v>
      </c>
      <c r="R1429" s="69">
        <v>0</v>
      </c>
      <c r="S1429" s="68">
        <v>0</v>
      </c>
      <c r="T1429" s="69">
        <v>0</v>
      </c>
      <c r="U1429" s="68">
        <v>0</v>
      </c>
      <c r="V1429" s="69">
        <v>0</v>
      </c>
      <c r="W1429" s="68">
        <v>0</v>
      </c>
      <c r="X1429" s="69">
        <v>0</v>
      </c>
      <c r="Y1429" s="68">
        <v>0</v>
      </c>
      <c r="Z1429" s="69">
        <v>0</v>
      </c>
      <c r="AA1429" s="68">
        <v>0</v>
      </c>
      <c r="AB1429" s="69">
        <v>0</v>
      </c>
      <c r="AC1429" s="54"/>
      <c r="AD1429" s="55">
        <f t="shared" si="30"/>
        <v>0</v>
      </c>
      <c r="AE1429" s="54"/>
    </row>
    <row r="1430" spans="2:31" x14ac:dyDescent="0.3">
      <c r="B1430" s="4" t="s">
        <v>247</v>
      </c>
      <c r="C1430" s="14"/>
      <c r="D1430" s="14"/>
      <c r="E1430" s="68">
        <v>0</v>
      </c>
      <c r="F1430" s="69">
        <v>0</v>
      </c>
      <c r="G1430" s="68">
        <v>0</v>
      </c>
      <c r="H1430" s="69">
        <v>0</v>
      </c>
      <c r="I1430" s="68">
        <v>0</v>
      </c>
      <c r="J1430" s="69">
        <v>0</v>
      </c>
      <c r="K1430" s="68">
        <v>0</v>
      </c>
      <c r="L1430" s="69">
        <v>0</v>
      </c>
      <c r="M1430" s="68">
        <v>0</v>
      </c>
      <c r="N1430" s="69">
        <v>0</v>
      </c>
      <c r="O1430" s="68">
        <v>0</v>
      </c>
      <c r="P1430" s="69">
        <v>0</v>
      </c>
      <c r="Q1430" s="68">
        <v>0</v>
      </c>
      <c r="R1430" s="69">
        <v>0</v>
      </c>
      <c r="S1430" s="68">
        <v>0</v>
      </c>
      <c r="T1430" s="69">
        <v>0</v>
      </c>
      <c r="U1430" s="68">
        <v>0</v>
      </c>
      <c r="V1430" s="69">
        <v>0</v>
      </c>
      <c r="W1430" s="68">
        <v>0</v>
      </c>
      <c r="X1430" s="69">
        <v>0</v>
      </c>
      <c r="Y1430" s="68">
        <v>0</v>
      </c>
      <c r="Z1430" s="69">
        <v>0</v>
      </c>
      <c r="AA1430" s="68">
        <v>0</v>
      </c>
      <c r="AB1430" s="69">
        <v>0</v>
      </c>
      <c r="AC1430" s="54"/>
      <c r="AD1430" s="55">
        <f t="shared" si="30"/>
        <v>0</v>
      </c>
      <c r="AE1430" s="54"/>
    </row>
    <row r="1431" spans="2:31" x14ac:dyDescent="0.3">
      <c r="B1431" s="4" t="s">
        <v>248</v>
      </c>
      <c r="C1431" s="14"/>
      <c r="D1431" s="14"/>
      <c r="E1431" s="68">
        <v>0</v>
      </c>
      <c r="F1431" s="69">
        <v>0</v>
      </c>
      <c r="G1431" s="68">
        <v>0</v>
      </c>
      <c r="H1431" s="69">
        <v>0</v>
      </c>
      <c r="I1431" s="68">
        <v>0</v>
      </c>
      <c r="J1431" s="69">
        <v>0</v>
      </c>
      <c r="K1431" s="68">
        <v>0</v>
      </c>
      <c r="L1431" s="69">
        <v>0</v>
      </c>
      <c r="M1431" s="68">
        <v>0</v>
      </c>
      <c r="N1431" s="69">
        <v>0</v>
      </c>
      <c r="O1431" s="68">
        <v>0</v>
      </c>
      <c r="P1431" s="69">
        <v>0</v>
      </c>
      <c r="Q1431" s="68">
        <v>0</v>
      </c>
      <c r="R1431" s="69">
        <v>0</v>
      </c>
      <c r="S1431" s="68">
        <v>0</v>
      </c>
      <c r="T1431" s="69">
        <v>0</v>
      </c>
      <c r="U1431" s="68">
        <v>0</v>
      </c>
      <c r="V1431" s="69">
        <v>0</v>
      </c>
      <c r="W1431" s="68">
        <v>0</v>
      </c>
      <c r="X1431" s="69">
        <v>0</v>
      </c>
      <c r="Y1431" s="68">
        <v>0</v>
      </c>
      <c r="Z1431" s="69">
        <v>0</v>
      </c>
      <c r="AA1431" s="68">
        <v>0</v>
      </c>
      <c r="AB1431" s="69">
        <v>0</v>
      </c>
      <c r="AC1431" s="54"/>
      <c r="AD1431" s="55">
        <f t="shared" si="30"/>
        <v>0</v>
      </c>
      <c r="AE1431" s="54"/>
    </row>
    <row r="1432" spans="2:31" x14ac:dyDescent="0.3">
      <c r="B1432" s="4" t="s">
        <v>239</v>
      </c>
      <c r="C1432" s="14"/>
      <c r="D1432" s="14"/>
      <c r="E1432" s="68">
        <v>0</v>
      </c>
      <c r="F1432" s="69">
        <v>0</v>
      </c>
      <c r="G1432" s="68">
        <v>0</v>
      </c>
      <c r="H1432" s="69">
        <v>0</v>
      </c>
      <c r="I1432" s="68">
        <v>0</v>
      </c>
      <c r="J1432" s="69">
        <v>0</v>
      </c>
      <c r="K1432" s="68">
        <v>0</v>
      </c>
      <c r="L1432" s="69">
        <v>0</v>
      </c>
      <c r="M1432" s="68">
        <v>0</v>
      </c>
      <c r="N1432" s="69">
        <v>0</v>
      </c>
      <c r="O1432" s="68">
        <v>0</v>
      </c>
      <c r="P1432" s="69">
        <v>0</v>
      </c>
      <c r="Q1432" s="68">
        <v>0</v>
      </c>
      <c r="R1432" s="69">
        <v>0</v>
      </c>
      <c r="S1432" s="68">
        <v>0</v>
      </c>
      <c r="T1432" s="69">
        <v>0</v>
      </c>
      <c r="U1432" s="68">
        <v>0</v>
      </c>
      <c r="V1432" s="69">
        <v>0</v>
      </c>
      <c r="W1432" s="68">
        <v>0</v>
      </c>
      <c r="X1432" s="69">
        <v>0</v>
      </c>
      <c r="Y1432" s="68">
        <v>0</v>
      </c>
      <c r="Z1432" s="69">
        <v>0</v>
      </c>
      <c r="AA1432" s="68">
        <v>0</v>
      </c>
      <c r="AB1432" s="69">
        <v>0</v>
      </c>
      <c r="AC1432" s="54"/>
      <c r="AD1432" s="55">
        <f t="shared" si="30"/>
        <v>0</v>
      </c>
      <c r="AE1432" s="54"/>
    </row>
    <row r="1433" spans="2:31" x14ac:dyDescent="0.3">
      <c r="B1433" s="4" t="s">
        <v>139</v>
      </c>
      <c r="C1433" s="14"/>
      <c r="D1433" s="14"/>
      <c r="E1433" s="68">
        <v>0</v>
      </c>
      <c r="F1433" s="69">
        <v>0</v>
      </c>
      <c r="G1433" s="68">
        <v>0</v>
      </c>
      <c r="H1433" s="69">
        <v>0</v>
      </c>
      <c r="I1433" s="68">
        <v>0</v>
      </c>
      <c r="J1433" s="69">
        <v>0</v>
      </c>
      <c r="K1433" s="68">
        <v>0</v>
      </c>
      <c r="L1433" s="69">
        <v>0</v>
      </c>
      <c r="M1433" s="68">
        <v>0</v>
      </c>
      <c r="N1433" s="69">
        <v>0</v>
      </c>
      <c r="O1433" s="68">
        <v>0</v>
      </c>
      <c r="P1433" s="69">
        <v>0</v>
      </c>
      <c r="Q1433" s="68">
        <v>0</v>
      </c>
      <c r="R1433" s="69">
        <v>0</v>
      </c>
      <c r="S1433" s="68">
        <v>0</v>
      </c>
      <c r="T1433" s="69">
        <v>0</v>
      </c>
      <c r="U1433" s="68">
        <v>0</v>
      </c>
      <c r="V1433" s="69">
        <v>0</v>
      </c>
      <c r="W1433" s="68">
        <v>0</v>
      </c>
      <c r="X1433" s="69">
        <v>0</v>
      </c>
      <c r="Y1433" s="68">
        <v>0</v>
      </c>
      <c r="Z1433" s="69">
        <v>0</v>
      </c>
      <c r="AA1433" s="68">
        <v>0</v>
      </c>
      <c r="AB1433" s="69">
        <v>0</v>
      </c>
      <c r="AC1433" s="54"/>
      <c r="AD1433" s="55">
        <f t="shared" si="30"/>
        <v>0</v>
      </c>
      <c r="AE1433" s="54"/>
    </row>
    <row r="1434" spans="2:31" x14ac:dyDescent="0.3">
      <c r="B1434" s="4" t="s">
        <v>140</v>
      </c>
      <c r="C1434" s="14"/>
      <c r="D1434" s="14"/>
      <c r="E1434" s="68">
        <v>0</v>
      </c>
      <c r="F1434" s="69">
        <v>0</v>
      </c>
      <c r="G1434" s="68">
        <v>0</v>
      </c>
      <c r="H1434" s="69">
        <v>0</v>
      </c>
      <c r="I1434" s="68">
        <v>0</v>
      </c>
      <c r="J1434" s="69">
        <v>0</v>
      </c>
      <c r="K1434" s="68">
        <v>0</v>
      </c>
      <c r="L1434" s="69">
        <v>0</v>
      </c>
      <c r="M1434" s="68">
        <v>0</v>
      </c>
      <c r="N1434" s="69">
        <v>0</v>
      </c>
      <c r="O1434" s="68">
        <v>0</v>
      </c>
      <c r="P1434" s="69">
        <v>0</v>
      </c>
      <c r="Q1434" s="68">
        <v>0</v>
      </c>
      <c r="R1434" s="69">
        <v>0</v>
      </c>
      <c r="S1434" s="68">
        <v>0</v>
      </c>
      <c r="T1434" s="69">
        <v>0</v>
      </c>
      <c r="U1434" s="68">
        <v>0</v>
      </c>
      <c r="V1434" s="69">
        <v>0</v>
      </c>
      <c r="W1434" s="68">
        <v>0</v>
      </c>
      <c r="X1434" s="69">
        <v>0</v>
      </c>
      <c r="Y1434" s="68">
        <v>0</v>
      </c>
      <c r="Z1434" s="69">
        <v>0</v>
      </c>
      <c r="AA1434" s="68">
        <v>0</v>
      </c>
      <c r="AB1434" s="69">
        <v>0</v>
      </c>
      <c r="AC1434" s="54"/>
      <c r="AD1434" s="55">
        <f t="shared" si="30"/>
        <v>0</v>
      </c>
      <c r="AE1434" s="54"/>
    </row>
    <row r="1435" spans="2:31" x14ac:dyDescent="0.3">
      <c r="B1435" s="4" t="s">
        <v>128</v>
      </c>
      <c r="C1435" s="14"/>
      <c r="D1435" s="14"/>
      <c r="E1435" s="68">
        <v>0</v>
      </c>
      <c r="F1435" s="69">
        <v>0</v>
      </c>
      <c r="G1435" s="68">
        <v>0</v>
      </c>
      <c r="H1435" s="69">
        <v>0</v>
      </c>
      <c r="I1435" s="68">
        <v>0</v>
      </c>
      <c r="J1435" s="69">
        <v>0</v>
      </c>
      <c r="K1435" s="68">
        <v>0</v>
      </c>
      <c r="L1435" s="69">
        <v>0</v>
      </c>
      <c r="M1435" s="68">
        <v>0</v>
      </c>
      <c r="N1435" s="69">
        <v>0</v>
      </c>
      <c r="O1435" s="68">
        <v>0</v>
      </c>
      <c r="P1435" s="69">
        <v>0</v>
      </c>
      <c r="Q1435" s="68">
        <v>0</v>
      </c>
      <c r="R1435" s="69">
        <v>0</v>
      </c>
      <c r="S1435" s="68">
        <v>0</v>
      </c>
      <c r="T1435" s="69">
        <v>0</v>
      </c>
      <c r="U1435" s="68">
        <v>0</v>
      </c>
      <c r="V1435" s="69">
        <v>0</v>
      </c>
      <c r="W1435" s="68">
        <v>0</v>
      </c>
      <c r="X1435" s="69">
        <v>0</v>
      </c>
      <c r="Y1435" s="68">
        <v>0</v>
      </c>
      <c r="Z1435" s="69">
        <v>0</v>
      </c>
      <c r="AA1435" s="68">
        <v>0</v>
      </c>
      <c r="AB1435" s="69">
        <v>0</v>
      </c>
      <c r="AC1435" s="54"/>
      <c r="AD1435" s="55">
        <f t="shared" si="30"/>
        <v>0</v>
      </c>
      <c r="AE1435" s="54"/>
    </row>
    <row r="1436" spans="2:31" x14ac:dyDescent="0.3">
      <c r="B1436" s="4" t="s">
        <v>129</v>
      </c>
      <c r="C1436" s="14"/>
      <c r="D1436" s="14"/>
      <c r="E1436" s="68">
        <v>0</v>
      </c>
      <c r="F1436" s="69">
        <v>0</v>
      </c>
      <c r="G1436" s="68">
        <v>0</v>
      </c>
      <c r="H1436" s="69">
        <v>0</v>
      </c>
      <c r="I1436" s="68">
        <v>0</v>
      </c>
      <c r="J1436" s="69">
        <v>0</v>
      </c>
      <c r="K1436" s="68">
        <v>0</v>
      </c>
      <c r="L1436" s="69">
        <v>0</v>
      </c>
      <c r="M1436" s="68">
        <v>0</v>
      </c>
      <c r="N1436" s="69">
        <v>0</v>
      </c>
      <c r="O1436" s="68">
        <v>0</v>
      </c>
      <c r="P1436" s="69">
        <v>0</v>
      </c>
      <c r="Q1436" s="68">
        <v>0</v>
      </c>
      <c r="R1436" s="69">
        <v>0</v>
      </c>
      <c r="S1436" s="68">
        <v>0</v>
      </c>
      <c r="T1436" s="69">
        <v>0</v>
      </c>
      <c r="U1436" s="68">
        <v>0</v>
      </c>
      <c r="V1436" s="69">
        <v>0</v>
      </c>
      <c r="W1436" s="68">
        <v>0</v>
      </c>
      <c r="X1436" s="69">
        <v>0</v>
      </c>
      <c r="Y1436" s="68">
        <v>0</v>
      </c>
      <c r="Z1436" s="69">
        <v>0</v>
      </c>
      <c r="AA1436" s="68">
        <v>0</v>
      </c>
      <c r="AB1436" s="69">
        <v>0</v>
      </c>
      <c r="AC1436" s="54"/>
      <c r="AD1436" s="55">
        <f t="shared" si="30"/>
        <v>0</v>
      </c>
      <c r="AE1436" s="54"/>
    </row>
    <row r="1437" spans="2:31" x14ac:dyDescent="0.3">
      <c r="B1437" s="4" t="s">
        <v>196</v>
      </c>
      <c r="C1437" s="14"/>
      <c r="D1437" s="14"/>
      <c r="E1437" s="68">
        <v>0</v>
      </c>
      <c r="F1437" s="69">
        <v>0</v>
      </c>
      <c r="G1437" s="68">
        <v>0</v>
      </c>
      <c r="H1437" s="69">
        <v>0</v>
      </c>
      <c r="I1437" s="68">
        <v>0</v>
      </c>
      <c r="J1437" s="69">
        <v>0</v>
      </c>
      <c r="K1437" s="68">
        <v>0</v>
      </c>
      <c r="L1437" s="69">
        <v>0</v>
      </c>
      <c r="M1437" s="68">
        <v>0</v>
      </c>
      <c r="N1437" s="69">
        <v>0</v>
      </c>
      <c r="O1437" s="68">
        <v>0</v>
      </c>
      <c r="P1437" s="69">
        <v>0</v>
      </c>
      <c r="Q1437" s="68">
        <v>0</v>
      </c>
      <c r="R1437" s="69">
        <v>0</v>
      </c>
      <c r="S1437" s="68">
        <v>0</v>
      </c>
      <c r="T1437" s="69">
        <v>0</v>
      </c>
      <c r="U1437" s="68">
        <v>0</v>
      </c>
      <c r="V1437" s="69">
        <v>0</v>
      </c>
      <c r="W1437" s="68">
        <v>0</v>
      </c>
      <c r="X1437" s="69">
        <v>0</v>
      </c>
      <c r="Y1437" s="68">
        <v>0</v>
      </c>
      <c r="Z1437" s="69">
        <v>0</v>
      </c>
      <c r="AA1437" s="68">
        <v>0</v>
      </c>
      <c r="AB1437" s="69">
        <v>0</v>
      </c>
      <c r="AC1437" s="54"/>
      <c r="AD1437" s="55">
        <f t="shared" si="30"/>
        <v>0</v>
      </c>
      <c r="AE1437" s="54"/>
    </row>
    <row r="1438" spans="2:31" x14ac:dyDescent="0.3">
      <c r="B1438" s="4" t="s">
        <v>207</v>
      </c>
      <c r="C1438" s="14"/>
      <c r="D1438" s="14"/>
      <c r="E1438" s="68">
        <v>0</v>
      </c>
      <c r="F1438" s="69">
        <v>0</v>
      </c>
      <c r="G1438" s="68">
        <v>0</v>
      </c>
      <c r="H1438" s="69">
        <v>0</v>
      </c>
      <c r="I1438" s="68">
        <v>0</v>
      </c>
      <c r="J1438" s="69">
        <v>0</v>
      </c>
      <c r="K1438" s="68">
        <v>0</v>
      </c>
      <c r="L1438" s="69">
        <v>0</v>
      </c>
      <c r="M1438" s="68">
        <v>0</v>
      </c>
      <c r="N1438" s="69">
        <v>0</v>
      </c>
      <c r="O1438" s="68">
        <v>0</v>
      </c>
      <c r="P1438" s="69">
        <v>0</v>
      </c>
      <c r="Q1438" s="68">
        <v>0</v>
      </c>
      <c r="R1438" s="69">
        <v>0</v>
      </c>
      <c r="S1438" s="68">
        <v>0</v>
      </c>
      <c r="T1438" s="69">
        <v>0</v>
      </c>
      <c r="U1438" s="68">
        <v>0</v>
      </c>
      <c r="V1438" s="69">
        <v>0</v>
      </c>
      <c r="W1438" s="68">
        <v>0</v>
      </c>
      <c r="X1438" s="69">
        <v>0</v>
      </c>
      <c r="Y1438" s="68">
        <v>0</v>
      </c>
      <c r="Z1438" s="69">
        <v>0</v>
      </c>
      <c r="AA1438" s="68">
        <v>0</v>
      </c>
      <c r="AB1438" s="69">
        <v>0</v>
      </c>
      <c r="AC1438" s="54"/>
      <c r="AD1438" s="55">
        <f t="shared" si="30"/>
        <v>0</v>
      </c>
      <c r="AE1438" s="54"/>
    </row>
    <row r="1439" spans="2:31" x14ac:dyDescent="0.3">
      <c r="B1439" s="4" t="s">
        <v>208</v>
      </c>
      <c r="C1439" s="14"/>
      <c r="D1439" s="1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30"/>
        <v>0</v>
      </c>
      <c r="AE1439" s="54"/>
    </row>
    <row r="1440" spans="2:31" x14ac:dyDescent="0.3">
      <c r="B1440" s="4" t="s">
        <v>147</v>
      </c>
      <c r="C1440" s="14"/>
      <c r="D1440" s="1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30"/>
        <v>0</v>
      </c>
      <c r="AE1440" s="54"/>
    </row>
    <row r="1441" spans="2:31" x14ac:dyDescent="0.3">
      <c r="B1441" s="4" t="s">
        <v>220</v>
      </c>
      <c r="C1441" s="14"/>
      <c r="D1441" s="1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30"/>
        <v>0</v>
      </c>
      <c r="AE1441" s="54"/>
    </row>
    <row r="1442" spans="2:31" x14ac:dyDescent="0.3">
      <c r="B1442" s="4" t="s">
        <v>221</v>
      </c>
      <c r="C1442" s="14"/>
      <c r="D1442" s="14"/>
      <c r="E1442" s="70">
        <v>0</v>
      </c>
      <c r="F1442" s="71">
        <v>0</v>
      </c>
      <c r="G1442" s="70">
        <v>0</v>
      </c>
      <c r="H1442" s="71">
        <v>0</v>
      </c>
      <c r="I1442" s="70">
        <v>0</v>
      </c>
      <c r="J1442" s="71">
        <v>0</v>
      </c>
      <c r="K1442" s="70">
        <v>0</v>
      </c>
      <c r="L1442" s="71">
        <v>0</v>
      </c>
      <c r="M1442" s="70">
        <v>0</v>
      </c>
      <c r="N1442" s="71">
        <v>0</v>
      </c>
      <c r="O1442" s="70">
        <v>0</v>
      </c>
      <c r="P1442" s="71">
        <v>0</v>
      </c>
      <c r="Q1442" s="70">
        <v>0</v>
      </c>
      <c r="R1442" s="71">
        <v>0</v>
      </c>
      <c r="S1442" s="70">
        <v>0</v>
      </c>
      <c r="T1442" s="71">
        <v>0</v>
      </c>
      <c r="U1442" s="70">
        <v>0</v>
      </c>
      <c r="V1442" s="71">
        <v>0</v>
      </c>
      <c r="W1442" s="70">
        <v>0</v>
      </c>
      <c r="X1442" s="71">
        <v>0</v>
      </c>
      <c r="Y1442" s="70">
        <v>0</v>
      </c>
      <c r="Z1442" s="71">
        <v>0</v>
      </c>
      <c r="AA1442" s="70">
        <v>0</v>
      </c>
      <c r="AB1442" s="71">
        <v>0</v>
      </c>
      <c r="AC1442" s="54"/>
      <c r="AD1442" s="55">
        <f t="shared" si="30"/>
        <v>0</v>
      </c>
      <c r="AE1442" s="54"/>
    </row>
    <row r="1443" spans="2:31" x14ac:dyDescent="0.3">
      <c r="B1443" s="4" t="s">
        <v>144</v>
      </c>
      <c r="C1443" s="14"/>
      <c r="D1443" s="14"/>
      <c r="E1443" s="70">
        <v>0</v>
      </c>
      <c r="F1443" s="71">
        <v>0</v>
      </c>
      <c r="G1443" s="70">
        <v>0</v>
      </c>
      <c r="H1443" s="71">
        <v>0</v>
      </c>
      <c r="I1443" s="70">
        <v>0</v>
      </c>
      <c r="J1443" s="71">
        <v>0</v>
      </c>
      <c r="K1443" s="70">
        <v>0</v>
      </c>
      <c r="L1443" s="71">
        <v>0</v>
      </c>
      <c r="M1443" s="70">
        <v>0</v>
      </c>
      <c r="N1443" s="71">
        <v>0</v>
      </c>
      <c r="O1443" s="70">
        <v>0</v>
      </c>
      <c r="P1443" s="71">
        <v>0</v>
      </c>
      <c r="Q1443" s="70">
        <v>0</v>
      </c>
      <c r="R1443" s="71">
        <v>0</v>
      </c>
      <c r="S1443" s="70">
        <v>0</v>
      </c>
      <c r="T1443" s="71">
        <v>0</v>
      </c>
      <c r="U1443" s="70">
        <v>0</v>
      </c>
      <c r="V1443" s="71">
        <v>0</v>
      </c>
      <c r="W1443" s="70">
        <v>0</v>
      </c>
      <c r="X1443" s="71">
        <v>0</v>
      </c>
      <c r="Y1443" s="70">
        <v>0</v>
      </c>
      <c r="Z1443" s="71">
        <v>0</v>
      </c>
      <c r="AA1443" s="70">
        <v>0</v>
      </c>
      <c r="AB1443" s="71">
        <v>0</v>
      </c>
      <c r="AC1443" s="54"/>
      <c r="AD1443" s="55">
        <f t="shared" si="30"/>
        <v>0</v>
      </c>
      <c r="AE1443" s="54"/>
    </row>
    <row r="1444" spans="2:31" x14ac:dyDescent="0.3">
      <c r="B1444" s="4" t="s">
        <v>188</v>
      </c>
      <c r="C1444" s="14"/>
      <c r="D1444" s="14"/>
      <c r="E1444" s="70">
        <v>0</v>
      </c>
      <c r="F1444" s="71">
        <v>0</v>
      </c>
      <c r="G1444" s="70">
        <v>0</v>
      </c>
      <c r="H1444" s="71">
        <v>0</v>
      </c>
      <c r="I1444" s="70">
        <v>0</v>
      </c>
      <c r="J1444" s="71">
        <v>0</v>
      </c>
      <c r="K1444" s="70">
        <v>0</v>
      </c>
      <c r="L1444" s="71">
        <v>0</v>
      </c>
      <c r="M1444" s="70">
        <v>0</v>
      </c>
      <c r="N1444" s="71">
        <v>0</v>
      </c>
      <c r="O1444" s="70">
        <v>0</v>
      </c>
      <c r="P1444" s="71">
        <v>0</v>
      </c>
      <c r="Q1444" s="70">
        <v>0</v>
      </c>
      <c r="R1444" s="71">
        <v>0</v>
      </c>
      <c r="S1444" s="70">
        <v>0</v>
      </c>
      <c r="T1444" s="71">
        <v>0</v>
      </c>
      <c r="U1444" s="70">
        <v>0</v>
      </c>
      <c r="V1444" s="71">
        <v>0</v>
      </c>
      <c r="W1444" s="70">
        <v>0</v>
      </c>
      <c r="X1444" s="71">
        <v>0</v>
      </c>
      <c r="Y1444" s="70">
        <v>0</v>
      </c>
      <c r="Z1444" s="71">
        <v>0</v>
      </c>
      <c r="AA1444" s="70">
        <v>0</v>
      </c>
      <c r="AB1444" s="71">
        <v>0</v>
      </c>
      <c r="AC1444" s="54"/>
      <c r="AD1444" s="55">
        <f t="shared" si="30"/>
        <v>0</v>
      </c>
      <c r="AE1444" s="54"/>
    </row>
    <row r="1445" spans="2:31" x14ac:dyDescent="0.3">
      <c r="B1445" s="4" t="s">
        <v>189</v>
      </c>
      <c r="C1445" s="14"/>
      <c r="D1445" s="14"/>
      <c r="E1445" s="70">
        <v>0</v>
      </c>
      <c r="F1445" s="71">
        <v>0</v>
      </c>
      <c r="G1445" s="70">
        <v>0</v>
      </c>
      <c r="H1445" s="71">
        <v>0</v>
      </c>
      <c r="I1445" s="70">
        <v>0</v>
      </c>
      <c r="J1445" s="71">
        <v>0</v>
      </c>
      <c r="K1445" s="70">
        <v>0</v>
      </c>
      <c r="L1445" s="71">
        <v>0</v>
      </c>
      <c r="M1445" s="70">
        <v>0</v>
      </c>
      <c r="N1445" s="71">
        <v>0</v>
      </c>
      <c r="O1445" s="70">
        <v>0</v>
      </c>
      <c r="P1445" s="71">
        <v>0</v>
      </c>
      <c r="Q1445" s="70">
        <v>0</v>
      </c>
      <c r="R1445" s="71">
        <v>0</v>
      </c>
      <c r="S1445" s="70">
        <v>0</v>
      </c>
      <c r="T1445" s="71">
        <v>0</v>
      </c>
      <c r="U1445" s="70">
        <v>0</v>
      </c>
      <c r="V1445" s="71">
        <v>0</v>
      </c>
      <c r="W1445" s="70">
        <v>0</v>
      </c>
      <c r="X1445" s="71">
        <v>0</v>
      </c>
      <c r="Y1445" s="70">
        <v>0</v>
      </c>
      <c r="Z1445" s="71">
        <v>0</v>
      </c>
      <c r="AA1445" s="70">
        <v>0</v>
      </c>
      <c r="AB1445" s="71">
        <v>0</v>
      </c>
      <c r="AC1445" s="54"/>
      <c r="AD1445" s="55">
        <f t="shared" si="30"/>
        <v>0</v>
      </c>
      <c r="AE1445" s="54"/>
    </row>
    <row r="1446" spans="2:31" x14ac:dyDescent="0.3">
      <c r="B1446" s="4" t="s">
        <v>235</v>
      </c>
      <c r="C1446" s="14"/>
      <c r="D1446" s="14"/>
      <c r="E1446" s="70">
        <v>0</v>
      </c>
      <c r="F1446" s="71">
        <v>0</v>
      </c>
      <c r="G1446" s="70">
        <v>0</v>
      </c>
      <c r="H1446" s="71">
        <v>0</v>
      </c>
      <c r="I1446" s="70">
        <v>0</v>
      </c>
      <c r="J1446" s="71">
        <v>0</v>
      </c>
      <c r="K1446" s="70">
        <v>0</v>
      </c>
      <c r="L1446" s="71">
        <v>0</v>
      </c>
      <c r="M1446" s="70">
        <v>0</v>
      </c>
      <c r="N1446" s="71">
        <v>0</v>
      </c>
      <c r="O1446" s="70">
        <v>0</v>
      </c>
      <c r="P1446" s="71">
        <v>0</v>
      </c>
      <c r="Q1446" s="70">
        <v>0</v>
      </c>
      <c r="R1446" s="71">
        <v>0</v>
      </c>
      <c r="S1446" s="70">
        <v>0</v>
      </c>
      <c r="T1446" s="71">
        <v>0</v>
      </c>
      <c r="U1446" s="70">
        <v>0</v>
      </c>
      <c r="V1446" s="71">
        <v>0</v>
      </c>
      <c r="W1446" s="70">
        <v>0</v>
      </c>
      <c r="X1446" s="71">
        <v>0</v>
      </c>
      <c r="Y1446" s="70">
        <v>0</v>
      </c>
      <c r="Z1446" s="71">
        <v>0</v>
      </c>
      <c r="AA1446" s="70">
        <v>0</v>
      </c>
      <c r="AB1446" s="71">
        <v>0</v>
      </c>
      <c r="AC1446" s="54"/>
      <c r="AD1446" s="55">
        <f t="shared" si="30"/>
        <v>0</v>
      </c>
      <c r="AE1446" s="54"/>
    </row>
    <row r="1447" spans="2:31" x14ac:dyDescent="0.3">
      <c r="B1447" s="4" t="s">
        <v>244</v>
      </c>
      <c r="C1447" s="14"/>
      <c r="D1447" s="14"/>
      <c r="E1447" s="70">
        <v>0</v>
      </c>
      <c r="F1447" s="71">
        <v>0</v>
      </c>
      <c r="G1447" s="70">
        <v>0</v>
      </c>
      <c r="H1447" s="71">
        <v>0</v>
      </c>
      <c r="I1447" s="70">
        <v>0</v>
      </c>
      <c r="J1447" s="71">
        <v>0</v>
      </c>
      <c r="K1447" s="70">
        <v>0</v>
      </c>
      <c r="L1447" s="71">
        <v>0</v>
      </c>
      <c r="M1447" s="70">
        <v>0</v>
      </c>
      <c r="N1447" s="71">
        <v>0</v>
      </c>
      <c r="O1447" s="70">
        <v>0</v>
      </c>
      <c r="P1447" s="71">
        <v>0</v>
      </c>
      <c r="Q1447" s="70">
        <v>0</v>
      </c>
      <c r="R1447" s="71">
        <v>0</v>
      </c>
      <c r="S1447" s="70">
        <v>0</v>
      </c>
      <c r="T1447" s="71">
        <v>0</v>
      </c>
      <c r="U1447" s="70">
        <v>0</v>
      </c>
      <c r="V1447" s="71">
        <v>0</v>
      </c>
      <c r="W1447" s="70">
        <v>0</v>
      </c>
      <c r="X1447" s="71">
        <v>0</v>
      </c>
      <c r="Y1447" s="70">
        <v>0</v>
      </c>
      <c r="Z1447" s="71">
        <v>0</v>
      </c>
      <c r="AA1447" s="70">
        <v>0</v>
      </c>
      <c r="AB1447" s="71">
        <v>0</v>
      </c>
      <c r="AC1447" s="54"/>
      <c r="AD1447" s="55">
        <f t="shared" si="30"/>
        <v>0</v>
      </c>
      <c r="AE1447" s="54"/>
    </row>
    <row r="1448" spans="2:31" x14ac:dyDescent="0.3">
      <c r="B1448" s="4" t="s">
        <v>148</v>
      </c>
      <c r="C1448" s="14"/>
      <c r="D1448" s="14"/>
      <c r="E1448" s="70">
        <v>0</v>
      </c>
      <c r="F1448" s="71">
        <v>0</v>
      </c>
      <c r="G1448" s="70">
        <v>0</v>
      </c>
      <c r="H1448" s="71">
        <v>0</v>
      </c>
      <c r="I1448" s="70">
        <v>0</v>
      </c>
      <c r="J1448" s="71">
        <v>0</v>
      </c>
      <c r="K1448" s="70">
        <v>0</v>
      </c>
      <c r="L1448" s="71">
        <v>0</v>
      </c>
      <c r="M1448" s="70">
        <v>0</v>
      </c>
      <c r="N1448" s="71">
        <v>0</v>
      </c>
      <c r="O1448" s="70">
        <v>0</v>
      </c>
      <c r="P1448" s="71">
        <v>0</v>
      </c>
      <c r="Q1448" s="70">
        <v>0</v>
      </c>
      <c r="R1448" s="71">
        <v>0</v>
      </c>
      <c r="S1448" s="70">
        <v>0</v>
      </c>
      <c r="T1448" s="71">
        <v>0</v>
      </c>
      <c r="U1448" s="70">
        <v>0</v>
      </c>
      <c r="V1448" s="71">
        <v>0</v>
      </c>
      <c r="W1448" s="70">
        <v>0</v>
      </c>
      <c r="X1448" s="71">
        <v>0</v>
      </c>
      <c r="Y1448" s="70">
        <v>0</v>
      </c>
      <c r="Z1448" s="71">
        <v>0</v>
      </c>
      <c r="AA1448" s="70">
        <v>0</v>
      </c>
      <c r="AB1448" s="71">
        <v>0</v>
      </c>
      <c r="AC1448" s="54"/>
      <c r="AD1448" s="55">
        <f t="shared" si="30"/>
        <v>0</v>
      </c>
      <c r="AE1448" s="54"/>
    </row>
    <row r="1449" spans="2:31" x14ac:dyDescent="0.3">
      <c r="B1449" s="4" t="s">
        <v>149</v>
      </c>
      <c r="C1449" s="14"/>
      <c r="D1449" s="14"/>
      <c r="E1449" s="70">
        <v>0</v>
      </c>
      <c r="F1449" s="71">
        <v>0</v>
      </c>
      <c r="G1449" s="70">
        <v>0</v>
      </c>
      <c r="H1449" s="71">
        <v>0</v>
      </c>
      <c r="I1449" s="70">
        <v>0</v>
      </c>
      <c r="J1449" s="71">
        <v>0</v>
      </c>
      <c r="K1449" s="70">
        <v>0</v>
      </c>
      <c r="L1449" s="71">
        <v>0</v>
      </c>
      <c r="M1449" s="70">
        <v>0</v>
      </c>
      <c r="N1449" s="71">
        <v>0</v>
      </c>
      <c r="O1449" s="70">
        <v>0</v>
      </c>
      <c r="P1449" s="71">
        <v>0</v>
      </c>
      <c r="Q1449" s="70">
        <v>0</v>
      </c>
      <c r="R1449" s="71">
        <v>0</v>
      </c>
      <c r="S1449" s="70">
        <v>0</v>
      </c>
      <c r="T1449" s="71">
        <v>0</v>
      </c>
      <c r="U1449" s="70">
        <v>0</v>
      </c>
      <c r="V1449" s="71">
        <v>0</v>
      </c>
      <c r="W1449" s="70">
        <v>0</v>
      </c>
      <c r="X1449" s="71">
        <v>0</v>
      </c>
      <c r="Y1449" s="70">
        <v>0</v>
      </c>
      <c r="Z1449" s="71">
        <v>0</v>
      </c>
      <c r="AA1449" s="70">
        <v>0</v>
      </c>
      <c r="AB1449" s="71">
        <v>0</v>
      </c>
      <c r="AC1449" s="54"/>
      <c r="AD1449" s="55">
        <f t="shared" si="30"/>
        <v>0</v>
      </c>
      <c r="AE1449" s="54"/>
    </row>
    <row r="1450" spans="2:31" x14ac:dyDescent="0.3">
      <c r="B1450" s="4" t="s">
        <v>150</v>
      </c>
      <c r="C1450" s="14"/>
      <c r="D1450" s="14"/>
      <c r="E1450" s="70">
        <v>0</v>
      </c>
      <c r="F1450" s="71">
        <v>0</v>
      </c>
      <c r="G1450" s="70">
        <v>0</v>
      </c>
      <c r="H1450" s="71">
        <v>0</v>
      </c>
      <c r="I1450" s="70">
        <v>0</v>
      </c>
      <c r="J1450" s="71">
        <v>0</v>
      </c>
      <c r="K1450" s="70">
        <v>0</v>
      </c>
      <c r="L1450" s="71">
        <v>0</v>
      </c>
      <c r="M1450" s="70">
        <v>0</v>
      </c>
      <c r="N1450" s="71">
        <v>0</v>
      </c>
      <c r="O1450" s="70">
        <v>0</v>
      </c>
      <c r="P1450" s="71">
        <v>0</v>
      </c>
      <c r="Q1450" s="70">
        <v>0</v>
      </c>
      <c r="R1450" s="71">
        <v>0</v>
      </c>
      <c r="S1450" s="70">
        <v>0</v>
      </c>
      <c r="T1450" s="71">
        <v>0</v>
      </c>
      <c r="U1450" s="70">
        <v>0</v>
      </c>
      <c r="V1450" s="71">
        <v>0</v>
      </c>
      <c r="W1450" s="70">
        <v>0</v>
      </c>
      <c r="X1450" s="71">
        <v>0</v>
      </c>
      <c r="Y1450" s="70">
        <v>0</v>
      </c>
      <c r="Z1450" s="71">
        <v>0</v>
      </c>
      <c r="AA1450" s="70">
        <v>0</v>
      </c>
      <c r="AB1450" s="71">
        <v>0</v>
      </c>
      <c r="AC1450" s="54"/>
      <c r="AD1450" s="55">
        <f t="shared" si="30"/>
        <v>0</v>
      </c>
      <c r="AE1450" s="54"/>
    </row>
    <row r="1451" spans="2:31" x14ac:dyDescent="0.3">
      <c r="B1451" s="4" t="s">
        <v>151</v>
      </c>
      <c r="C1451" s="14"/>
      <c r="D1451" s="14"/>
      <c r="E1451" s="70">
        <v>0</v>
      </c>
      <c r="F1451" s="71">
        <v>0</v>
      </c>
      <c r="G1451" s="70">
        <v>0</v>
      </c>
      <c r="H1451" s="71">
        <v>0</v>
      </c>
      <c r="I1451" s="70">
        <v>0</v>
      </c>
      <c r="J1451" s="71">
        <v>0</v>
      </c>
      <c r="K1451" s="70">
        <v>0</v>
      </c>
      <c r="L1451" s="71">
        <v>0</v>
      </c>
      <c r="M1451" s="70">
        <v>0</v>
      </c>
      <c r="N1451" s="71">
        <v>0</v>
      </c>
      <c r="O1451" s="70">
        <v>0</v>
      </c>
      <c r="P1451" s="71">
        <v>0</v>
      </c>
      <c r="Q1451" s="70">
        <v>0</v>
      </c>
      <c r="R1451" s="71">
        <v>0</v>
      </c>
      <c r="S1451" s="70">
        <v>0</v>
      </c>
      <c r="T1451" s="71">
        <v>0</v>
      </c>
      <c r="U1451" s="70">
        <v>0</v>
      </c>
      <c r="V1451" s="71">
        <v>0</v>
      </c>
      <c r="W1451" s="70">
        <v>0</v>
      </c>
      <c r="X1451" s="71">
        <v>0</v>
      </c>
      <c r="Y1451" s="70">
        <v>0</v>
      </c>
      <c r="Z1451" s="71">
        <v>0</v>
      </c>
      <c r="AA1451" s="70">
        <v>0</v>
      </c>
      <c r="AB1451" s="71">
        <v>0</v>
      </c>
      <c r="AC1451" s="54"/>
      <c r="AD1451" s="55">
        <f t="shared" si="30"/>
        <v>0</v>
      </c>
      <c r="AE1451" s="54"/>
    </row>
    <row r="1452" spans="2:31" x14ac:dyDescent="0.3">
      <c r="B1452" s="4" t="s">
        <v>194</v>
      </c>
      <c r="C1452" s="14"/>
      <c r="D1452" s="14"/>
      <c r="E1452" s="70">
        <v>0</v>
      </c>
      <c r="F1452" s="71">
        <v>0</v>
      </c>
      <c r="G1452" s="70">
        <v>0</v>
      </c>
      <c r="H1452" s="71">
        <v>0</v>
      </c>
      <c r="I1452" s="70">
        <v>0</v>
      </c>
      <c r="J1452" s="71">
        <v>0</v>
      </c>
      <c r="K1452" s="70">
        <v>0</v>
      </c>
      <c r="L1452" s="71">
        <v>0</v>
      </c>
      <c r="M1452" s="70">
        <v>0</v>
      </c>
      <c r="N1452" s="71">
        <v>0</v>
      </c>
      <c r="O1452" s="70">
        <v>0</v>
      </c>
      <c r="P1452" s="71">
        <v>0</v>
      </c>
      <c r="Q1452" s="70">
        <v>0</v>
      </c>
      <c r="R1452" s="71">
        <v>0</v>
      </c>
      <c r="S1452" s="70">
        <v>0</v>
      </c>
      <c r="T1452" s="71">
        <v>0</v>
      </c>
      <c r="U1452" s="70">
        <v>0</v>
      </c>
      <c r="V1452" s="71">
        <v>0</v>
      </c>
      <c r="W1452" s="70">
        <v>0</v>
      </c>
      <c r="X1452" s="71">
        <v>0</v>
      </c>
      <c r="Y1452" s="70">
        <v>0</v>
      </c>
      <c r="Z1452" s="71">
        <v>0</v>
      </c>
      <c r="AA1452" s="70">
        <v>0</v>
      </c>
      <c r="AB1452" s="71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195</v>
      </c>
      <c r="C1453" s="14"/>
      <c r="D1453" s="14"/>
      <c r="E1453" s="70">
        <v>0</v>
      </c>
      <c r="F1453" s="71">
        <v>0</v>
      </c>
      <c r="G1453" s="70">
        <v>0</v>
      </c>
      <c r="H1453" s="71">
        <v>0</v>
      </c>
      <c r="I1453" s="70">
        <v>0</v>
      </c>
      <c r="J1453" s="71">
        <v>0</v>
      </c>
      <c r="K1453" s="70">
        <v>0</v>
      </c>
      <c r="L1453" s="71">
        <v>0</v>
      </c>
      <c r="M1453" s="70">
        <v>0</v>
      </c>
      <c r="N1453" s="71">
        <v>0</v>
      </c>
      <c r="O1453" s="70">
        <v>0</v>
      </c>
      <c r="P1453" s="71">
        <v>0</v>
      </c>
      <c r="Q1453" s="70">
        <v>0</v>
      </c>
      <c r="R1453" s="71">
        <v>0</v>
      </c>
      <c r="S1453" s="70">
        <v>0</v>
      </c>
      <c r="T1453" s="71">
        <v>0</v>
      </c>
      <c r="U1453" s="70">
        <v>0</v>
      </c>
      <c r="V1453" s="71">
        <v>0</v>
      </c>
      <c r="W1453" s="70">
        <v>0</v>
      </c>
      <c r="X1453" s="71">
        <v>0</v>
      </c>
      <c r="Y1453" s="70">
        <v>0</v>
      </c>
      <c r="Z1453" s="71">
        <v>0</v>
      </c>
      <c r="AA1453" s="70">
        <v>0</v>
      </c>
      <c r="AB1453" s="71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179</v>
      </c>
      <c r="C1454" s="14"/>
      <c r="D1454" s="14"/>
      <c r="E1454" s="70">
        <v>0</v>
      </c>
      <c r="F1454" s="71">
        <v>0</v>
      </c>
      <c r="G1454" s="70">
        <v>0</v>
      </c>
      <c r="H1454" s="71">
        <v>0</v>
      </c>
      <c r="I1454" s="70">
        <v>0</v>
      </c>
      <c r="J1454" s="71">
        <v>0</v>
      </c>
      <c r="K1454" s="70">
        <v>0</v>
      </c>
      <c r="L1454" s="71">
        <v>0</v>
      </c>
      <c r="M1454" s="70">
        <v>0</v>
      </c>
      <c r="N1454" s="71">
        <v>0</v>
      </c>
      <c r="O1454" s="70">
        <v>0</v>
      </c>
      <c r="P1454" s="71">
        <v>0</v>
      </c>
      <c r="Q1454" s="70">
        <v>0</v>
      </c>
      <c r="R1454" s="71">
        <v>0</v>
      </c>
      <c r="S1454" s="70">
        <v>0</v>
      </c>
      <c r="T1454" s="71">
        <v>0</v>
      </c>
      <c r="U1454" s="70">
        <v>0</v>
      </c>
      <c r="V1454" s="71">
        <v>0</v>
      </c>
      <c r="W1454" s="70">
        <v>0</v>
      </c>
      <c r="X1454" s="71">
        <v>0</v>
      </c>
      <c r="Y1454" s="70">
        <v>0</v>
      </c>
      <c r="Z1454" s="71">
        <v>0</v>
      </c>
      <c r="AA1454" s="70">
        <v>0</v>
      </c>
      <c r="AB1454" s="71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180</v>
      </c>
      <c r="C1455" s="14"/>
      <c r="D1455" s="14"/>
      <c r="E1455" s="70">
        <v>0</v>
      </c>
      <c r="F1455" s="71">
        <v>0</v>
      </c>
      <c r="G1455" s="70">
        <v>0</v>
      </c>
      <c r="H1455" s="71">
        <v>0</v>
      </c>
      <c r="I1455" s="70">
        <v>0</v>
      </c>
      <c r="J1455" s="71">
        <v>0</v>
      </c>
      <c r="K1455" s="70">
        <v>0</v>
      </c>
      <c r="L1455" s="71">
        <v>0</v>
      </c>
      <c r="M1455" s="70">
        <v>0</v>
      </c>
      <c r="N1455" s="71">
        <v>0</v>
      </c>
      <c r="O1455" s="70">
        <v>0</v>
      </c>
      <c r="P1455" s="71">
        <v>0</v>
      </c>
      <c r="Q1455" s="70">
        <v>0</v>
      </c>
      <c r="R1455" s="71">
        <v>0</v>
      </c>
      <c r="S1455" s="70">
        <v>0</v>
      </c>
      <c r="T1455" s="71">
        <v>0</v>
      </c>
      <c r="U1455" s="70">
        <v>0</v>
      </c>
      <c r="V1455" s="71">
        <v>0</v>
      </c>
      <c r="W1455" s="70">
        <v>0</v>
      </c>
      <c r="X1455" s="71">
        <v>0</v>
      </c>
      <c r="Y1455" s="70">
        <v>0</v>
      </c>
      <c r="Z1455" s="71">
        <v>0</v>
      </c>
      <c r="AA1455" s="70">
        <v>0</v>
      </c>
      <c r="AB1455" s="71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251</v>
      </c>
      <c r="C1456" s="14"/>
      <c r="D1456" s="14"/>
      <c r="E1456" s="70">
        <v>0</v>
      </c>
      <c r="F1456" s="71">
        <v>0</v>
      </c>
      <c r="G1456" s="70">
        <v>0</v>
      </c>
      <c r="H1456" s="71">
        <v>0</v>
      </c>
      <c r="I1456" s="70">
        <v>0</v>
      </c>
      <c r="J1456" s="71">
        <v>0</v>
      </c>
      <c r="K1456" s="70">
        <v>0</v>
      </c>
      <c r="L1456" s="71">
        <v>0</v>
      </c>
      <c r="M1456" s="70">
        <v>0</v>
      </c>
      <c r="N1456" s="71">
        <v>0</v>
      </c>
      <c r="O1456" s="70">
        <v>0</v>
      </c>
      <c r="P1456" s="71">
        <v>0</v>
      </c>
      <c r="Q1456" s="70">
        <v>0</v>
      </c>
      <c r="R1456" s="71">
        <v>0</v>
      </c>
      <c r="S1456" s="70">
        <v>0</v>
      </c>
      <c r="T1456" s="71">
        <v>0</v>
      </c>
      <c r="U1456" s="70">
        <v>0</v>
      </c>
      <c r="V1456" s="71">
        <v>0</v>
      </c>
      <c r="W1456" s="70">
        <v>0</v>
      </c>
      <c r="X1456" s="71">
        <v>0</v>
      </c>
      <c r="Y1456" s="70">
        <v>0</v>
      </c>
      <c r="Z1456" s="71">
        <v>0</v>
      </c>
      <c r="AA1456" s="70">
        <v>0</v>
      </c>
      <c r="AB1456" s="71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152</v>
      </c>
      <c r="C1457" s="14"/>
      <c r="D1457" s="14"/>
      <c r="E1457" s="70">
        <v>0</v>
      </c>
      <c r="F1457" s="71">
        <v>0</v>
      </c>
      <c r="G1457" s="70">
        <v>0</v>
      </c>
      <c r="H1457" s="71">
        <v>0</v>
      </c>
      <c r="I1457" s="70">
        <v>0</v>
      </c>
      <c r="J1457" s="71">
        <v>0</v>
      </c>
      <c r="K1457" s="70">
        <v>0</v>
      </c>
      <c r="L1457" s="71">
        <v>0</v>
      </c>
      <c r="M1457" s="70">
        <v>0</v>
      </c>
      <c r="N1457" s="71">
        <v>0</v>
      </c>
      <c r="O1457" s="70">
        <v>0</v>
      </c>
      <c r="P1457" s="71">
        <v>0</v>
      </c>
      <c r="Q1457" s="70">
        <v>0</v>
      </c>
      <c r="R1457" s="71">
        <v>0</v>
      </c>
      <c r="S1457" s="70">
        <v>0</v>
      </c>
      <c r="T1457" s="71">
        <v>0</v>
      </c>
      <c r="U1457" s="70">
        <v>0</v>
      </c>
      <c r="V1457" s="71">
        <v>0</v>
      </c>
      <c r="W1457" s="70">
        <v>0</v>
      </c>
      <c r="X1457" s="71">
        <v>0</v>
      </c>
      <c r="Y1457" s="70">
        <v>0</v>
      </c>
      <c r="Z1457" s="71">
        <v>0</v>
      </c>
      <c r="AA1457" s="70">
        <v>0</v>
      </c>
      <c r="AB1457" s="71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153</v>
      </c>
      <c r="C1458" s="14"/>
      <c r="D1458" s="14"/>
      <c r="E1458" s="70">
        <v>0</v>
      </c>
      <c r="F1458" s="71">
        <v>0</v>
      </c>
      <c r="G1458" s="70">
        <v>0</v>
      </c>
      <c r="H1458" s="71">
        <v>0</v>
      </c>
      <c r="I1458" s="70">
        <v>0</v>
      </c>
      <c r="J1458" s="71">
        <v>0</v>
      </c>
      <c r="K1458" s="70">
        <v>0</v>
      </c>
      <c r="L1458" s="71">
        <v>0</v>
      </c>
      <c r="M1458" s="70">
        <v>0</v>
      </c>
      <c r="N1458" s="71">
        <v>0</v>
      </c>
      <c r="O1458" s="70">
        <v>0</v>
      </c>
      <c r="P1458" s="71">
        <v>0</v>
      </c>
      <c r="Q1458" s="70">
        <v>0</v>
      </c>
      <c r="R1458" s="71">
        <v>0</v>
      </c>
      <c r="S1458" s="70">
        <v>0</v>
      </c>
      <c r="T1458" s="71">
        <v>0</v>
      </c>
      <c r="U1458" s="70">
        <v>0</v>
      </c>
      <c r="V1458" s="71">
        <v>0</v>
      </c>
      <c r="W1458" s="70">
        <v>0</v>
      </c>
      <c r="X1458" s="71">
        <v>0</v>
      </c>
      <c r="Y1458" s="70">
        <v>0</v>
      </c>
      <c r="Z1458" s="71">
        <v>0</v>
      </c>
      <c r="AA1458" s="70">
        <v>0</v>
      </c>
      <c r="AB1458" s="71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154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141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222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240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223</v>
      </c>
      <c r="C1463" s="14"/>
      <c r="D1463" s="14"/>
      <c r="E1463" s="70">
        <v>0</v>
      </c>
      <c r="F1463" s="71">
        <v>0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0</v>
      </c>
      <c r="M1463" s="70">
        <v>0</v>
      </c>
      <c r="N1463" s="71">
        <v>0</v>
      </c>
      <c r="O1463" s="70">
        <v>0</v>
      </c>
      <c r="P1463" s="71">
        <v>0</v>
      </c>
      <c r="Q1463" s="70">
        <v>0</v>
      </c>
      <c r="R1463" s="71">
        <v>0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0</v>
      </c>
      <c r="AE1463" s="54"/>
    </row>
    <row r="1464" spans="2:31" x14ac:dyDescent="0.3">
      <c r="B1464" s="4" t="s">
        <v>284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0</v>
      </c>
      <c r="N1464" s="71">
        <v>0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0</v>
      </c>
      <c r="W1464" s="70">
        <v>0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236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0</v>
      </c>
      <c r="N1465" s="71">
        <v>0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0</v>
      </c>
      <c r="W1465" s="70">
        <v>0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237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249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214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215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216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250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238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181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182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</v>
      </c>
      <c r="P1474" s="71">
        <v>0</v>
      </c>
      <c r="Q1474" s="70">
        <v>0</v>
      </c>
      <c r="R1474" s="71">
        <v>0</v>
      </c>
      <c r="S1474" s="70">
        <v>0</v>
      </c>
      <c r="T1474" s="71">
        <v>0</v>
      </c>
      <c r="U1474" s="70">
        <v>0</v>
      </c>
      <c r="V1474" s="71">
        <v>0</v>
      </c>
      <c r="W1474" s="70">
        <v>0</v>
      </c>
      <c r="X1474" s="71">
        <v>0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200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</v>
      </c>
      <c r="P1475" s="71">
        <v>0</v>
      </c>
      <c r="Q1475" s="70">
        <v>0</v>
      </c>
      <c r="R1475" s="71">
        <v>0</v>
      </c>
      <c r="S1475" s="70">
        <v>0</v>
      </c>
      <c r="T1475" s="71">
        <v>0</v>
      </c>
      <c r="U1475" s="70">
        <v>0</v>
      </c>
      <c r="V1475" s="71">
        <v>0</v>
      </c>
      <c r="W1475" s="70">
        <v>0</v>
      </c>
      <c r="X1475" s="71">
        <v>0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201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202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203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130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131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219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285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286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198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199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155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231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232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233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234</v>
      </c>
      <c r="C1490" s="4"/>
      <c r="D1490" s="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288</v>
      </c>
      <c r="C1491" s="4"/>
      <c r="D1491" s="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289</v>
      </c>
      <c r="C1492" s="4"/>
      <c r="D1492" s="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156</v>
      </c>
      <c r="C1493" s="4"/>
      <c r="D1493" s="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192</v>
      </c>
      <c r="C1494" s="4"/>
      <c r="D1494" s="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193</v>
      </c>
      <c r="C1495" s="4"/>
      <c r="D1495" s="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184</v>
      </c>
      <c r="C1496" s="4"/>
      <c r="D1496" s="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185</v>
      </c>
      <c r="C1497" s="4"/>
      <c r="D1497" s="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0</v>
      </c>
      <c r="M1497" s="70">
        <v>0</v>
      </c>
      <c r="N1497" s="71">
        <v>0</v>
      </c>
      <c r="O1497" s="70">
        <v>0</v>
      </c>
      <c r="P1497" s="71">
        <v>0</v>
      </c>
      <c r="Q1497" s="70">
        <v>0</v>
      </c>
      <c r="R1497" s="71">
        <v>0</v>
      </c>
      <c r="S1497" s="70">
        <v>0</v>
      </c>
      <c r="T1497" s="71">
        <v>0</v>
      </c>
      <c r="U1497" s="70">
        <v>0</v>
      </c>
      <c r="V1497" s="71">
        <v>0</v>
      </c>
      <c r="W1497" s="70">
        <v>0</v>
      </c>
      <c r="X1497" s="71">
        <v>0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</v>
      </c>
      <c r="AE1497" s="54"/>
    </row>
    <row r="1498" spans="2:31" x14ac:dyDescent="0.3">
      <c r="B1498" s="4" t="s">
        <v>287</v>
      </c>
      <c r="C1498" s="4"/>
      <c r="D1498" s="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0</v>
      </c>
      <c r="M1498" s="70">
        <v>0</v>
      </c>
      <c r="N1498" s="71">
        <v>0</v>
      </c>
      <c r="O1498" s="70">
        <v>0</v>
      </c>
      <c r="P1498" s="71">
        <v>0</v>
      </c>
      <c r="Q1498" s="70">
        <v>0</v>
      </c>
      <c r="R1498" s="71">
        <v>0</v>
      </c>
      <c r="S1498" s="70">
        <v>0</v>
      </c>
      <c r="T1498" s="71">
        <v>0</v>
      </c>
      <c r="U1498" s="70">
        <v>0</v>
      </c>
      <c r="V1498" s="71">
        <v>0</v>
      </c>
      <c r="W1498" s="70">
        <v>0</v>
      </c>
      <c r="X1498" s="71">
        <v>0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142</v>
      </c>
      <c r="C1499" s="4"/>
      <c r="D1499" s="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</v>
      </c>
      <c r="N1499" s="71">
        <v>0</v>
      </c>
      <c r="O1499" s="70">
        <v>0</v>
      </c>
      <c r="P1499" s="71">
        <v>0</v>
      </c>
      <c r="Q1499" s="70">
        <v>0</v>
      </c>
      <c r="R1499" s="71">
        <v>0</v>
      </c>
      <c r="S1499" s="70">
        <v>0</v>
      </c>
      <c r="T1499" s="71">
        <v>0</v>
      </c>
      <c r="U1499" s="70">
        <v>0</v>
      </c>
      <c r="V1499" s="71">
        <v>0</v>
      </c>
      <c r="W1499" s="70">
        <v>0</v>
      </c>
      <c r="X1499" s="71">
        <v>0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143</v>
      </c>
      <c r="C1500" s="4"/>
      <c r="D1500" s="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</v>
      </c>
      <c r="N1500" s="71">
        <v>0</v>
      </c>
      <c r="O1500" s="70">
        <v>0</v>
      </c>
      <c r="P1500" s="71">
        <v>0</v>
      </c>
      <c r="Q1500" s="70">
        <v>0</v>
      </c>
      <c r="R1500" s="71">
        <v>0</v>
      </c>
      <c r="S1500" s="70">
        <v>0</v>
      </c>
      <c r="T1500" s="71">
        <v>0</v>
      </c>
      <c r="U1500" s="70">
        <v>0</v>
      </c>
      <c r="V1500" s="71">
        <v>0</v>
      </c>
      <c r="W1500" s="70">
        <v>0</v>
      </c>
      <c r="X1500" s="71">
        <v>0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241</v>
      </c>
      <c r="C1501" s="4"/>
      <c r="D1501" s="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0</v>
      </c>
      <c r="M1501" s="70">
        <v>0</v>
      </c>
      <c r="N1501" s="71">
        <v>0</v>
      </c>
      <c r="O1501" s="70">
        <v>0</v>
      </c>
      <c r="P1501" s="71">
        <v>0</v>
      </c>
      <c r="Q1501" s="70">
        <v>0</v>
      </c>
      <c r="R1501" s="71">
        <v>0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160</v>
      </c>
      <c r="C1502" s="4"/>
      <c r="D1502" s="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ref="AD1502:AD1563" si="31">SUM(E1502:AB1502)</f>
        <v>0</v>
      </c>
      <c r="AE1502" s="54"/>
    </row>
    <row r="1503" spans="2:31" x14ac:dyDescent="0.3">
      <c r="B1503" s="4" t="s">
        <v>161</v>
      </c>
      <c r="C1503" s="4"/>
      <c r="D1503" s="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1"/>
        <v>0</v>
      </c>
      <c r="AE1503" s="54"/>
    </row>
    <row r="1504" spans="2:31" x14ac:dyDescent="0.3">
      <c r="B1504" s="4" t="s">
        <v>157</v>
      </c>
      <c r="C1504" s="4"/>
      <c r="D1504" s="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1"/>
        <v>0</v>
      </c>
      <c r="AE1504" s="54"/>
    </row>
    <row r="1505" spans="2:31" x14ac:dyDescent="0.3">
      <c r="B1505" s="4" t="s">
        <v>158</v>
      </c>
      <c r="C1505" s="4"/>
      <c r="D1505" s="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1"/>
        <v>0</v>
      </c>
      <c r="AE1505" s="54"/>
    </row>
    <row r="1506" spans="2:31" x14ac:dyDescent="0.3">
      <c r="B1506" s="4" t="s">
        <v>159</v>
      </c>
      <c r="C1506" s="4"/>
      <c r="D1506" s="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1"/>
        <v>0</v>
      </c>
      <c r="AE1506" s="54"/>
    </row>
    <row r="1507" spans="2:31" x14ac:dyDescent="0.3">
      <c r="B1507" s="4" t="s">
        <v>132</v>
      </c>
      <c r="C1507" s="4"/>
      <c r="D1507" s="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1"/>
        <v>0</v>
      </c>
      <c r="AE1507" s="54"/>
    </row>
    <row r="1508" spans="2:31" x14ac:dyDescent="0.3">
      <c r="B1508" s="4" t="s">
        <v>133</v>
      </c>
      <c r="C1508" s="4"/>
      <c r="D1508" s="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1"/>
        <v>0</v>
      </c>
      <c r="AE1508" s="54"/>
    </row>
    <row r="1509" spans="2:31" x14ac:dyDescent="0.3">
      <c r="B1509" s="4" t="s">
        <v>134</v>
      </c>
      <c r="C1509" s="4"/>
      <c r="D1509" s="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1"/>
        <v>0</v>
      </c>
      <c r="AE1509" s="54"/>
    </row>
    <row r="1510" spans="2:31" x14ac:dyDescent="0.3">
      <c r="B1510" s="4" t="s">
        <v>190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1"/>
        <v>0</v>
      </c>
      <c r="AE1510" s="54"/>
    </row>
    <row r="1511" spans="2:31" x14ac:dyDescent="0.3">
      <c r="B1511" s="4" t="s">
        <v>191</v>
      </c>
      <c r="C1511" s="4"/>
      <c r="D1511" s="4"/>
      <c r="E1511" s="70">
        <v>0</v>
      </c>
      <c r="F1511" s="71">
        <v>0</v>
      </c>
      <c r="G1511" s="70">
        <v>0</v>
      </c>
      <c r="H1511" s="71">
        <v>0</v>
      </c>
      <c r="I1511" s="70">
        <v>0</v>
      </c>
      <c r="J1511" s="71">
        <v>0</v>
      </c>
      <c r="K1511" s="70">
        <v>0</v>
      </c>
      <c r="L1511" s="71">
        <v>0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1"/>
        <v>0</v>
      </c>
      <c r="AE1511" s="54"/>
    </row>
    <row r="1512" spans="2:31" x14ac:dyDescent="0.3">
      <c r="B1512" s="4" t="s">
        <v>175</v>
      </c>
      <c r="C1512" s="4"/>
      <c r="D1512" s="4"/>
      <c r="E1512" s="70">
        <v>0</v>
      </c>
      <c r="F1512" s="71">
        <v>0</v>
      </c>
      <c r="G1512" s="70">
        <v>0</v>
      </c>
      <c r="H1512" s="71">
        <v>0</v>
      </c>
      <c r="I1512" s="70">
        <v>0</v>
      </c>
      <c r="J1512" s="71">
        <v>0</v>
      </c>
      <c r="K1512" s="70">
        <v>0</v>
      </c>
      <c r="L1512" s="71">
        <v>0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1"/>
        <v>0</v>
      </c>
      <c r="AE1512" s="54"/>
    </row>
    <row r="1513" spans="2:31" x14ac:dyDescent="0.3">
      <c r="B1513" s="4" t="s">
        <v>176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</v>
      </c>
      <c r="Q1513" s="70">
        <v>0</v>
      </c>
      <c r="R1513" s="71">
        <v>0</v>
      </c>
      <c r="S1513" s="70">
        <v>0</v>
      </c>
      <c r="T1513" s="71">
        <v>0</v>
      </c>
      <c r="U1513" s="70">
        <v>0</v>
      </c>
      <c r="V1513" s="71">
        <v>0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1"/>
        <v>0</v>
      </c>
      <c r="AE1513" s="54"/>
    </row>
    <row r="1514" spans="2:31" x14ac:dyDescent="0.3">
      <c r="B1514" s="4" t="s">
        <v>183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1"/>
        <v>0</v>
      </c>
      <c r="AE1514" s="54"/>
    </row>
    <row r="1515" spans="2:31" x14ac:dyDescent="0.3">
      <c r="B1515" s="4" t="s">
        <v>224</v>
      </c>
      <c r="C1515" s="4"/>
      <c r="D1515" s="4"/>
      <c r="E1515" s="70">
        <v>0</v>
      </c>
      <c r="F1515" s="71">
        <v>0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0</v>
      </c>
      <c r="M1515" s="70">
        <v>0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1"/>
        <v>0</v>
      </c>
      <c r="AE1515" s="54"/>
    </row>
    <row r="1516" spans="2:31" x14ac:dyDescent="0.3">
      <c r="B1516" s="4" t="s">
        <v>225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</v>
      </c>
      <c r="M1516" s="70">
        <v>0</v>
      </c>
      <c r="N1516" s="71">
        <v>0</v>
      </c>
      <c r="O1516" s="70">
        <v>0</v>
      </c>
      <c r="P1516" s="71">
        <v>0</v>
      </c>
      <c r="Q1516" s="70">
        <v>0</v>
      </c>
      <c r="R1516" s="71">
        <v>0</v>
      </c>
      <c r="S1516" s="70">
        <v>0</v>
      </c>
      <c r="T1516" s="71">
        <v>0</v>
      </c>
      <c r="U1516" s="70">
        <v>0</v>
      </c>
      <c r="V1516" s="71">
        <v>0</v>
      </c>
      <c r="W1516" s="70">
        <v>0</v>
      </c>
      <c r="X1516" s="71">
        <v>0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1"/>
        <v>0</v>
      </c>
      <c r="AE1516" s="54"/>
    </row>
    <row r="1517" spans="2:31" x14ac:dyDescent="0.3">
      <c r="B1517" s="4" t="s">
        <v>226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</v>
      </c>
      <c r="M1517" s="70">
        <v>0</v>
      </c>
      <c r="N1517" s="71">
        <v>0</v>
      </c>
      <c r="O1517" s="70">
        <v>0</v>
      </c>
      <c r="P1517" s="71">
        <v>0</v>
      </c>
      <c r="Q1517" s="70">
        <v>0</v>
      </c>
      <c r="R1517" s="71">
        <v>0</v>
      </c>
      <c r="S1517" s="70">
        <v>0</v>
      </c>
      <c r="T1517" s="71">
        <v>0</v>
      </c>
      <c r="U1517" s="70">
        <v>0</v>
      </c>
      <c r="V1517" s="71">
        <v>0</v>
      </c>
      <c r="W1517" s="70">
        <v>0</v>
      </c>
      <c r="X1517" s="71">
        <v>0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1"/>
        <v>0</v>
      </c>
      <c r="AE1517" s="54"/>
    </row>
    <row r="1518" spans="2:31" x14ac:dyDescent="0.3">
      <c r="B1518" s="4" t="s">
        <v>174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1"/>
        <v>0</v>
      </c>
      <c r="AE1518" s="54"/>
    </row>
    <row r="1519" spans="2:31" x14ac:dyDescent="0.3">
      <c r="B1519" s="4" t="s">
        <v>242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1"/>
        <v>0</v>
      </c>
      <c r="AE1519" s="54"/>
    </row>
    <row r="1520" spans="2:31" x14ac:dyDescent="0.3">
      <c r="B1520" s="4" t="s">
        <v>227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1"/>
        <v>0</v>
      </c>
      <c r="AE1520" s="54"/>
    </row>
    <row r="1521" spans="2:31" x14ac:dyDescent="0.3">
      <c r="B1521" s="4" t="s">
        <v>228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1"/>
        <v>0</v>
      </c>
      <c r="AE1521" s="54"/>
    </row>
    <row r="1522" spans="2:31" x14ac:dyDescent="0.3">
      <c r="B1522" s="4" t="s">
        <v>290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1"/>
        <v>0</v>
      </c>
      <c r="AE1522" s="54"/>
    </row>
    <row r="1523" spans="2:31" x14ac:dyDescent="0.3">
      <c r="B1523" s="4" t="s">
        <v>177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1"/>
        <v>0</v>
      </c>
      <c r="AE1523" s="54"/>
    </row>
    <row r="1524" spans="2:31" x14ac:dyDescent="0.3">
      <c r="B1524" s="4" t="s">
        <v>178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si="31"/>
        <v>0</v>
      </c>
      <c r="AE1524" s="54"/>
    </row>
    <row r="1525" spans="2:31" x14ac:dyDescent="0.3">
      <c r="B1525" s="4" t="s">
        <v>162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163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164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165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166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186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187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145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</v>
      </c>
      <c r="M1532" s="70">
        <v>0</v>
      </c>
      <c r="N1532" s="71">
        <v>0</v>
      </c>
      <c r="O1532" s="70">
        <v>0</v>
      </c>
      <c r="P1532" s="71">
        <v>0</v>
      </c>
      <c r="Q1532" s="70">
        <v>0</v>
      </c>
      <c r="R1532" s="71">
        <v>0</v>
      </c>
      <c r="S1532" s="70">
        <v>0</v>
      </c>
      <c r="T1532" s="71">
        <v>0</v>
      </c>
      <c r="U1532" s="70">
        <v>0</v>
      </c>
      <c r="V1532" s="71">
        <v>0</v>
      </c>
      <c r="W1532" s="70">
        <v>0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146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</v>
      </c>
      <c r="M1533" s="70">
        <v>0</v>
      </c>
      <c r="N1533" s="71">
        <v>0</v>
      </c>
      <c r="O1533" s="70">
        <v>0</v>
      </c>
      <c r="P1533" s="71">
        <v>0</v>
      </c>
      <c r="Q1533" s="70">
        <v>0</v>
      </c>
      <c r="R1533" s="71">
        <v>0</v>
      </c>
      <c r="S1533" s="70">
        <v>0</v>
      </c>
      <c r="T1533" s="71">
        <v>0</v>
      </c>
      <c r="U1533" s="70">
        <v>0</v>
      </c>
      <c r="V1533" s="71">
        <v>0</v>
      </c>
      <c r="W1533" s="70">
        <v>0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167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0</v>
      </c>
      <c r="P1534" s="71">
        <v>0</v>
      </c>
      <c r="Q1534" s="70">
        <v>0</v>
      </c>
      <c r="R1534" s="71">
        <v>0</v>
      </c>
      <c r="S1534" s="70">
        <v>0</v>
      </c>
      <c r="T1534" s="71">
        <v>0</v>
      </c>
      <c r="U1534" s="70">
        <v>0</v>
      </c>
      <c r="V1534" s="71">
        <v>0</v>
      </c>
      <c r="W1534" s="70">
        <v>0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168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0</v>
      </c>
      <c r="P1535" s="71">
        <v>0</v>
      </c>
      <c r="Q1535" s="70">
        <v>0</v>
      </c>
      <c r="R1535" s="71">
        <v>0</v>
      </c>
      <c r="S1535" s="70">
        <v>0</v>
      </c>
      <c r="T1535" s="71">
        <v>0</v>
      </c>
      <c r="U1535" s="70">
        <v>0</v>
      </c>
      <c r="V1535" s="71">
        <v>0</v>
      </c>
      <c r="W1535" s="70">
        <v>0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169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204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205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206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135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136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137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261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262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197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209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210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</v>
      </c>
      <c r="R1547" s="71">
        <v>0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211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</v>
      </c>
      <c r="R1548" s="71">
        <v>0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212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</v>
      </c>
      <c r="R1549" s="71">
        <v>0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229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0</v>
      </c>
      <c r="R1550" s="71">
        <v>0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230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0</v>
      </c>
      <c r="R1551" s="71">
        <v>0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213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0</v>
      </c>
      <c r="N1552" s="71">
        <v>0</v>
      </c>
      <c r="O1552" s="70">
        <v>0</v>
      </c>
      <c r="P1552" s="71">
        <v>0</v>
      </c>
      <c r="Q1552" s="70">
        <v>0</v>
      </c>
      <c r="R1552" s="71">
        <v>0</v>
      </c>
      <c r="S1552" s="70">
        <v>0</v>
      </c>
      <c r="T1552" s="71">
        <v>0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263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</v>
      </c>
      <c r="S1553" s="70">
        <v>0</v>
      </c>
      <c r="T1553" s="71">
        <v>0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264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</v>
      </c>
      <c r="N1554" s="71">
        <v>0</v>
      </c>
      <c r="O1554" s="70">
        <v>0</v>
      </c>
      <c r="P1554" s="71">
        <v>0</v>
      </c>
      <c r="Q1554" s="70">
        <v>0</v>
      </c>
      <c r="R1554" s="71">
        <v>0</v>
      </c>
      <c r="S1554" s="70">
        <v>0</v>
      </c>
      <c r="T1554" s="71">
        <v>0</v>
      </c>
      <c r="U1554" s="70">
        <v>0</v>
      </c>
      <c r="V1554" s="71">
        <v>0</v>
      </c>
      <c r="W1554" s="70">
        <v>0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217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</v>
      </c>
      <c r="N1555" s="71">
        <v>0</v>
      </c>
      <c r="O1555" s="70">
        <v>0</v>
      </c>
      <c r="P1555" s="71">
        <v>0</v>
      </c>
      <c r="Q1555" s="70">
        <v>0</v>
      </c>
      <c r="R1555" s="71">
        <v>0</v>
      </c>
      <c r="S1555" s="70">
        <v>0</v>
      </c>
      <c r="T1555" s="71">
        <v>0</v>
      </c>
      <c r="U1555" s="70">
        <v>0</v>
      </c>
      <c r="V1555" s="71">
        <v>0</v>
      </c>
      <c r="W1555" s="70">
        <v>0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218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</v>
      </c>
      <c r="N1556" s="71">
        <v>0</v>
      </c>
      <c r="O1556" s="70">
        <v>0</v>
      </c>
      <c r="P1556" s="71">
        <v>0</v>
      </c>
      <c r="Q1556" s="70">
        <v>0</v>
      </c>
      <c r="R1556" s="71">
        <v>0</v>
      </c>
      <c r="S1556" s="70">
        <v>0</v>
      </c>
      <c r="T1556" s="71">
        <v>0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243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</v>
      </c>
      <c r="N1557" s="71">
        <v>0</v>
      </c>
      <c r="O1557" s="70">
        <v>0</v>
      </c>
      <c r="P1557" s="71">
        <v>0</v>
      </c>
      <c r="Q1557" s="70">
        <v>0</v>
      </c>
      <c r="R1557" s="71">
        <v>0</v>
      </c>
      <c r="S1557" s="70">
        <v>0</v>
      </c>
      <c r="T1557" s="71">
        <v>0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265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</v>
      </c>
      <c r="N1558" s="71">
        <v>0</v>
      </c>
      <c r="O1558" s="70">
        <v>0</v>
      </c>
      <c r="P1558" s="71">
        <v>0</v>
      </c>
      <c r="Q1558" s="70">
        <v>0</v>
      </c>
      <c r="R1558" s="71">
        <v>0</v>
      </c>
      <c r="S1558" s="70">
        <v>0</v>
      </c>
      <c r="T1558" s="71">
        <v>0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170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171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172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173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138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12" t="s">
        <v>2</v>
      </c>
      <c r="C1564" s="12"/>
      <c r="D1564" s="12"/>
      <c r="E1564" s="13">
        <f t="shared" ref="E1564:AB1564" si="32">SUM(E1428:E1563)</f>
        <v>0</v>
      </c>
      <c r="F1564" s="13">
        <f t="shared" si="32"/>
        <v>0</v>
      </c>
      <c r="G1564" s="13">
        <f t="shared" si="32"/>
        <v>0</v>
      </c>
      <c r="H1564" s="13">
        <f t="shared" si="32"/>
        <v>0</v>
      </c>
      <c r="I1564" s="13">
        <f t="shared" si="32"/>
        <v>0</v>
      </c>
      <c r="J1564" s="13">
        <f t="shared" si="32"/>
        <v>0</v>
      </c>
      <c r="K1564" s="13">
        <f t="shared" si="32"/>
        <v>0</v>
      </c>
      <c r="L1564" s="13">
        <f t="shared" si="32"/>
        <v>0</v>
      </c>
      <c r="M1564" s="13">
        <f t="shared" si="32"/>
        <v>0</v>
      </c>
      <c r="N1564" s="13">
        <f t="shared" si="32"/>
        <v>0</v>
      </c>
      <c r="O1564" s="13">
        <f t="shared" si="32"/>
        <v>0</v>
      </c>
      <c r="P1564" s="13">
        <f t="shared" si="32"/>
        <v>0</v>
      </c>
      <c r="Q1564" s="13">
        <f t="shared" si="32"/>
        <v>0</v>
      </c>
      <c r="R1564" s="13">
        <f t="shared" si="32"/>
        <v>0</v>
      </c>
      <c r="S1564" s="13">
        <f t="shared" si="32"/>
        <v>0</v>
      </c>
      <c r="T1564" s="13">
        <f t="shared" si="32"/>
        <v>0</v>
      </c>
      <c r="U1564" s="13">
        <f t="shared" si="32"/>
        <v>0</v>
      </c>
      <c r="V1564" s="13">
        <f t="shared" si="32"/>
        <v>0</v>
      </c>
      <c r="W1564" s="13">
        <f t="shared" si="32"/>
        <v>0</v>
      </c>
      <c r="X1564" s="13">
        <f t="shared" si="32"/>
        <v>0</v>
      </c>
      <c r="Y1564" s="13">
        <f t="shared" si="32"/>
        <v>0</v>
      </c>
      <c r="Z1564" s="13">
        <f t="shared" si="32"/>
        <v>0</v>
      </c>
      <c r="AA1564" s="13">
        <f t="shared" si="32"/>
        <v>0</v>
      </c>
      <c r="AB1564" s="13">
        <f t="shared" si="32"/>
        <v>0</v>
      </c>
      <c r="AC1564" s="116">
        <f>SUM(AC1428:AE1563)</f>
        <v>0</v>
      </c>
      <c r="AD1564" s="116"/>
      <c r="AE1564" s="116"/>
    </row>
    <row r="1565" spans="2:31" x14ac:dyDescent="0.3">
      <c r="B1565" s="14"/>
      <c r="C1565" s="15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</row>
    <row r="1566" spans="2:31" x14ac:dyDescent="0.3">
      <c r="B1566" s="14"/>
      <c r="C1566" s="15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</row>
    <row r="1567" spans="2:31" x14ac:dyDescent="0.3">
      <c r="B1567" s="8">
        <f>+B1425+1</f>
        <v>45759</v>
      </c>
    </row>
    <row r="1568" spans="2:31" x14ac:dyDescent="0.3">
      <c r="B1568" s="8"/>
    </row>
    <row r="1569" spans="2:31" x14ac:dyDescent="0.3">
      <c r="B1569" s="9" t="s">
        <v>81</v>
      </c>
      <c r="C1569" s="10"/>
      <c r="D1569" s="10"/>
      <c r="E1569" s="11">
        <v>1</v>
      </c>
      <c r="F1569" s="11">
        <v>2</v>
      </c>
      <c r="G1569" s="11">
        <v>3</v>
      </c>
      <c r="H1569" s="11">
        <v>4</v>
      </c>
      <c r="I1569" s="11">
        <v>5</v>
      </c>
      <c r="J1569" s="11">
        <v>6</v>
      </c>
      <c r="K1569" s="11">
        <v>7</v>
      </c>
      <c r="L1569" s="11">
        <v>8</v>
      </c>
      <c r="M1569" s="11">
        <v>9</v>
      </c>
      <c r="N1569" s="11">
        <v>10</v>
      </c>
      <c r="O1569" s="11">
        <v>11</v>
      </c>
      <c r="P1569" s="11">
        <v>12</v>
      </c>
      <c r="Q1569" s="11">
        <v>13</v>
      </c>
      <c r="R1569" s="11">
        <v>14</v>
      </c>
      <c r="S1569" s="11">
        <v>15</v>
      </c>
      <c r="T1569" s="11">
        <v>16</v>
      </c>
      <c r="U1569" s="11">
        <v>17</v>
      </c>
      <c r="V1569" s="11">
        <v>18</v>
      </c>
      <c r="W1569" s="11">
        <v>19</v>
      </c>
      <c r="X1569" s="11">
        <v>20</v>
      </c>
      <c r="Y1569" s="11">
        <v>21</v>
      </c>
      <c r="Z1569" s="11">
        <v>22</v>
      </c>
      <c r="AA1569" s="11">
        <v>23</v>
      </c>
      <c r="AB1569" s="11">
        <v>24</v>
      </c>
      <c r="AC1569" s="99" t="s">
        <v>2</v>
      </c>
      <c r="AD1569" s="99"/>
      <c r="AE1569" s="99"/>
    </row>
    <row r="1570" spans="2:31" x14ac:dyDescent="0.3">
      <c r="B1570" s="4" t="s">
        <v>245</v>
      </c>
      <c r="C1570" s="14"/>
      <c r="D1570" s="14"/>
      <c r="E1570" s="68">
        <v>0</v>
      </c>
      <c r="F1570" s="69">
        <v>0</v>
      </c>
      <c r="G1570" s="68">
        <v>0</v>
      </c>
      <c r="H1570" s="69">
        <v>0</v>
      </c>
      <c r="I1570" s="68">
        <v>0</v>
      </c>
      <c r="J1570" s="69">
        <v>0</v>
      </c>
      <c r="K1570" s="68">
        <v>0</v>
      </c>
      <c r="L1570" s="69">
        <v>0</v>
      </c>
      <c r="M1570" s="68">
        <v>0</v>
      </c>
      <c r="N1570" s="69">
        <v>0</v>
      </c>
      <c r="O1570" s="68">
        <v>2.8712733936309811</v>
      </c>
      <c r="P1570" s="69">
        <v>3.6012440707683568</v>
      </c>
      <c r="Q1570" s="68">
        <v>3.593515021102192</v>
      </c>
      <c r="R1570" s="69">
        <v>3.5900006228288013</v>
      </c>
      <c r="S1570" s="68">
        <v>3.5862339403494246</v>
      </c>
      <c r="T1570" s="69">
        <v>3.1842926439444215</v>
      </c>
      <c r="U1570" s="68">
        <v>0.22715353292889062</v>
      </c>
      <c r="V1570" s="69">
        <v>0</v>
      </c>
      <c r="W1570" s="68">
        <v>0</v>
      </c>
      <c r="X1570" s="69">
        <v>0</v>
      </c>
      <c r="Y1570" s="68">
        <v>0</v>
      </c>
      <c r="Z1570" s="69">
        <v>0</v>
      </c>
      <c r="AA1570" s="68">
        <v>0</v>
      </c>
      <c r="AB1570" s="69">
        <v>0</v>
      </c>
      <c r="AC1570" s="56"/>
      <c r="AD1570" s="55">
        <f t="shared" ref="AD1570:AD1643" si="33">SUM(E1570:AB1570)</f>
        <v>20.653713225553069</v>
      </c>
      <c r="AE1570" s="56"/>
    </row>
    <row r="1571" spans="2:31" x14ac:dyDescent="0.3">
      <c r="B1571" s="4" t="s">
        <v>246</v>
      </c>
      <c r="C1571" s="14"/>
      <c r="D1571" s="14"/>
      <c r="E1571" s="68">
        <v>0</v>
      </c>
      <c r="F1571" s="69">
        <v>0</v>
      </c>
      <c r="G1571" s="68">
        <v>0</v>
      </c>
      <c r="H1571" s="69">
        <v>0</v>
      </c>
      <c r="I1571" s="68">
        <v>0</v>
      </c>
      <c r="J1571" s="69">
        <v>0</v>
      </c>
      <c r="K1571" s="68">
        <v>0</v>
      </c>
      <c r="L1571" s="69">
        <v>0</v>
      </c>
      <c r="M1571" s="68">
        <v>0</v>
      </c>
      <c r="N1571" s="69">
        <v>0</v>
      </c>
      <c r="O1571" s="68">
        <v>2.8712733936309811</v>
      </c>
      <c r="P1571" s="69">
        <v>3.6012440707683568</v>
      </c>
      <c r="Q1571" s="68">
        <v>3.593515021102192</v>
      </c>
      <c r="R1571" s="69">
        <v>3.5900006228288013</v>
      </c>
      <c r="S1571" s="68">
        <v>3.5862339403494246</v>
      </c>
      <c r="T1571" s="69">
        <v>3.1842926439444215</v>
      </c>
      <c r="U1571" s="68">
        <v>0.22715353292889062</v>
      </c>
      <c r="V1571" s="69">
        <v>0</v>
      </c>
      <c r="W1571" s="68">
        <v>0</v>
      </c>
      <c r="X1571" s="69">
        <v>0</v>
      </c>
      <c r="Y1571" s="68">
        <v>0</v>
      </c>
      <c r="Z1571" s="69">
        <v>0</v>
      </c>
      <c r="AA1571" s="68">
        <v>0</v>
      </c>
      <c r="AB1571" s="69">
        <v>0</v>
      </c>
      <c r="AC1571" s="54"/>
      <c r="AD1571" s="55">
        <f t="shared" si="33"/>
        <v>20.653713225553069</v>
      </c>
      <c r="AE1571" s="54"/>
    </row>
    <row r="1572" spans="2:31" x14ac:dyDescent="0.3">
      <c r="B1572" s="4" t="s">
        <v>247</v>
      </c>
      <c r="C1572" s="14"/>
      <c r="D1572" s="14"/>
      <c r="E1572" s="68">
        <v>0</v>
      </c>
      <c r="F1572" s="69">
        <v>0</v>
      </c>
      <c r="G1572" s="68">
        <v>0</v>
      </c>
      <c r="H1572" s="69">
        <v>0</v>
      </c>
      <c r="I1572" s="68">
        <v>0</v>
      </c>
      <c r="J1572" s="69">
        <v>0</v>
      </c>
      <c r="K1572" s="68">
        <v>0</v>
      </c>
      <c r="L1572" s="69">
        <v>0</v>
      </c>
      <c r="M1572" s="68">
        <v>0</v>
      </c>
      <c r="N1572" s="69">
        <v>0</v>
      </c>
      <c r="O1572" s="68">
        <v>2.8712733936309811</v>
      </c>
      <c r="P1572" s="69">
        <v>3.6012440707683568</v>
      </c>
      <c r="Q1572" s="68">
        <v>3.593515021102192</v>
      </c>
      <c r="R1572" s="69">
        <v>3.5900006228288013</v>
      </c>
      <c r="S1572" s="68">
        <v>3.5862339403494246</v>
      </c>
      <c r="T1572" s="69">
        <v>3.1842926439444215</v>
      </c>
      <c r="U1572" s="68">
        <v>0.22715353292889062</v>
      </c>
      <c r="V1572" s="69">
        <v>0</v>
      </c>
      <c r="W1572" s="68">
        <v>0</v>
      </c>
      <c r="X1572" s="69">
        <v>0</v>
      </c>
      <c r="Y1572" s="68">
        <v>0</v>
      </c>
      <c r="Z1572" s="69">
        <v>0</v>
      </c>
      <c r="AA1572" s="68">
        <v>0</v>
      </c>
      <c r="AB1572" s="69">
        <v>0</v>
      </c>
      <c r="AC1572" s="54"/>
      <c r="AD1572" s="55">
        <f t="shared" si="33"/>
        <v>20.653713225553069</v>
      </c>
      <c r="AE1572" s="54"/>
    </row>
    <row r="1573" spans="2:31" x14ac:dyDescent="0.3">
      <c r="B1573" s="4" t="s">
        <v>248</v>
      </c>
      <c r="C1573" s="14"/>
      <c r="D1573" s="14"/>
      <c r="E1573" s="68">
        <v>0</v>
      </c>
      <c r="F1573" s="69">
        <v>0</v>
      </c>
      <c r="G1573" s="68">
        <v>0</v>
      </c>
      <c r="H1573" s="69">
        <v>0</v>
      </c>
      <c r="I1573" s="68">
        <v>0</v>
      </c>
      <c r="J1573" s="69">
        <v>0</v>
      </c>
      <c r="K1573" s="68">
        <v>0</v>
      </c>
      <c r="L1573" s="69">
        <v>0</v>
      </c>
      <c r="M1573" s="68">
        <v>0</v>
      </c>
      <c r="N1573" s="69">
        <v>0</v>
      </c>
      <c r="O1573" s="68">
        <v>2.8712733936309811</v>
      </c>
      <c r="P1573" s="69">
        <v>3.6012440707683568</v>
      </c>
      <c r="Q1573" s="68">
        <v>3.593515021102192</v>
      </c>
      <c r="R1573" s="69">
        <v>3.5900006228288013</v>
      </c>
      <c r="S1573" s="68">
        <v>3.5862339403494246</v>
      </c>
      <c r="T1573" s="69">
        <v>3.1842926439444215</v>
      </c>
      <c r="U1573" s="68">
        <v>0.22715353292889062</v>
      </c>
      <c r="V1573" s="69">
        <v>0</v>
      </c>
      <c r="W1573" s="68">
        <v>0</v>
      </c>
      <c r="X1573" s="69">
        <v>0</v>
      </c>
      <c r="Y1573" s="68">
        <v>0</v>
      </c>
      <c r="Z1573" s="69">
        <v>0</v>
      </c>
      <c r="AA1573" s="68">
        <v>0</v>
      </c>
      <c r="AB1573" s="69">
        <v>0</v>
      </c>
      <c r="AC1573" s="54"/>
      <c r="AD1573" s="55">
        <f t="shared" si="33"/>
        <v>20.653713225553069</v>
      </c>
      <c r="AE1573" s="54"/>
    </row>
    <row r="1574" spans="2:31" x14ac:dyDescent="0.3">
      <c r="B1574" s="4" t="s">
        <v>239</v>
      </c>
      <c r="C1574" s="14"/>
      <c r="D1574" s="14"/>
      <c r="E1574" s="68">
        <v>0</v>
      </c>
      <c r="F1574" s="69">
        <v>0</v>
      </c>
      <c r="G1574" s="68">
        <v>0</v>
      </c>
      <c r="H1574" s="69">
        <v>0</v>
      </c>
      <c r="I1574" s="68">
        <v>0</v>
      </c>
      <c r="J1574" s="69">
        <v>0</v>
      </c>
      <c r="K1574" s="68">
        <v>0</v>
      </c>
      <c r="L1574" s="69">
        <v>0</v>
      </c>
      <c r="M1574" s="68">
        <v>0</v>
      </c>
      <c r="N1574" s="69">
        <v>0</v>
      </c>
      <c r="O1574" s="68">
        <v>0</v>
      </c>
      <c r="P1574" s="69">
        <v>0</v>
      </c>
      <c r="Q1574" s="68">
        <v>0</v>
      </c>
      <c r="R1574" s="69">
        <v>0</v>
      </c>
      <c r="S1574" s="68">
        <v>0</v>
      </c>
      <c r="T1574" s="69">
        <v>0</v>
      </c>
      <c r="U1574" s="68">
        <v>0</v>
      </c>
      <c r="V1574" s="69">
        <v>0</v>
      </c>
      <c r="W1574" s="68">
        <v>0</v>
      </c>
      <c r="X1574" s="69">
        <v>0</v>
      </c>
      <c r="Y1574" s="68">
        <v>0</v>
      </c>
      <c r="Z1574" s="69">
        <v>0</v>
      </c>
      <c r="AA1574" s="68">
        <v>0</v>
      </c>
      <c r="AB1574" s="69">
        <v>0</v>
      </c>
      <c r="AC1574" s="54"/>
      <c r="AD1574" s="55">
        <f t="shared" si="33"/>
        <v>0</v>
      </c>
      <c r="AE1574" s="54"/>
    </row>
    <row r="1575" spans="2:31" x14ac:dyDescent="0.3">
      <c r="B1575" s="4" t="s">
        <v>139</v>
      </c>
      <c r="C1575" s="14"/>
      <c r="D1575" s="14"/>
      <c r="E1575" s="68">
        <v>0</v>
      </c>
      <c r="F1575" s="69">
        <v>0</v>
      </c>
      <c r="G1575" s="68">
        <v>0</v>
      </c>
      <c r="H1575" s="69">
        <v>0</v>
      </c>
      <c r="I1575" s="68">
        <v>0</v>
      </c>
      <c r="J1575" s="69">
        <v>0</v>
      </c>
      <c r="K1575" s="68">
        <v>0</v>
      </c>
      <c r="L1575" s="69">
        <v>0</v>
      </c>
      <c r="M1575" s="68">
        <v>0</v>
      </c>
      <c r="N1575" s="69">
        <v>0</v>
      </c>
      <c r="O1575" s="68">
        <v>0</v>
      </c>
      <c r="P1575" s="69">
        <v>0</v>
      </c>
      <c r="Q1575" s="68">
        <v>0</v>
      </c>
      <c r="R1575" s="69">
        <v>0</v>
      </c>
      <c r="S1575" s="68">
        <v>0</v>
      </c>
      <c r="T1575" s="69">
        <v>0</v>
      </c>
      <c r="U1575" s="68">
        <v>0</v>
      </c>
      <c r="V1575" s="69">
        <v>0</v>
      </c>
      <c r="W1575" s="68">
        <v>0</v>
      </c>
      <c r="X1575" s="69">
        <v>0</v>
      </c>
      <c r="Y1575" s="68">
        <v>0</v>
      </c>
      <c r="Z1575" s="69">
        <v>0</v>
      </c>
      <c r="AA1575" s="68">
        <v>0</v>
      </c>
      <c r="AB1575" s="69">
        <v>0</v>
      </c>
      <c r="AC1575" s="54"/>
      <c r="AD1575" s="55">
        <f t="shared" si="33"/>
        <v>0</v>
      </c>
      <c r="AE1575" s="54"/>
    </row>
    <row r="1576" spans="2:31" x14ac:dyDescent="0.3">
      <c r="B1576" s="4" t="s">
        <v>140</v>
      </c>
      <c r="C1576" s="14"/>
      <c r="D1576" s="14"/>
      <c r="E1576" s="68">
        <v>0</v>
      </c>
      <c r="F1576" s="69">
        <v>0</v>
      </c>
      <c r="G1576" s="68">
        <v>0</v>
      </c>
      <c r="H1576" s="69">
        <v>0</v>
      </c>
      <c r="I1576" s="68">
        <v>0</v>
      </c>
      <c r="J1576" s="69">
        <v>0</v>
      </c>
      <c r="K1576" s="68">
        <v>0</v>
      </c>
      <c r="L1576" s="69">
        <v>0</v>
      </c>
      <c r="M1576" s="68">
        <v>0</v>
      </c>
      <c r="N1576" s="69">
        <v>0</v>
      </c>
      <c r="O1576" s="68">
        <v>0</v>
      </c>
      <c r="P1576" s="69">
        <v>0</v>
      </c>
      <c r="Q1576" s="68">
        <v>0</v>
      </c>
      <c r="R1576" s="69">
        <v>0</v>
      </c>
      <c r="S1576" s="68">
        <v>0</v>
      </c>
      <c r="T1576" s="69">
        <v>0</v>
      </c>
      <c r="U1576" s="68">
        <v>0</v>
      </c>
      <c r="V1576" s="69">
        <v>0</v>
      </c>
      <c r="W1576" s="68">
        <v>0</v>
      </c>
      <c r="X1576" s="69">
        <v>0</v>
      </c>
      <c r="Y1576" s="68">
        <v>0</v>
      </c>
      <c r="Z1576" s="69">
        <v>0</v>
      </c>
      <c r="AA1576" s="68">
        <v>0</v>
      </c>
      <c r="AB1576" s="69">
        <v>0</v>
      </c>
      <c r="AC1576" s="54"/>
      <c r="AD1576" s="55">
        <f t="shared" si="33"/>
        <v>0</v>
      </c>
      <c r="AE1576" s="54"/>
    </row>
    <row r="1577" spans="2:31" x14ac:dyDescent="0.3">
      <c r="B1577" s="4" t="s">
        <v>128</v>
      </c>
      <c r="C1577" s="14"/>
      <c r="D1577" s="14"/>
      <c r="E1577" s="68">
        <v>0</v>
      </c>
      <c r="F1577" s="69">
        <v>0</v>
      </c>
      <c r="G1577" s="68">
        <v>0</v>
      </c>
      <c r="H1577" s="69">
        <v>0</v>
      </c>
      <c r="I1577" s="68">
        <v>0</v>
      </c>
      <c r="J1577" s="69">
        <v>0</v>
      </c>
      <c r="K1577" s="68">
        <v>0</v>
      </c>
      <c r="L1577" s="69">
        <v>0</v>
      </c>
      <c r="M1577" s="68">
        <v>0</v>
      </c>
      <c r="N1577" s="69">
        <v>0</v>
      </c>
      <c r="O1577" s="68">
        <v>0</v>
      </c>
      <c r="P1577" s="69">
        <v>0</v>
      </c>
      <c r="Q1577" s="68">
        <v>0</v>
      </c>
      <c r="R1577" s="69">
        <v>0</v>
      </c>
      <c r="S1577" s="68">
        <v>0</v>
      </c>
      <c r="T1577" s="69">
        <v>0</v>
      </c>
      <c r="U1577" s="68">
        <v>0</v>
      </c>
      <c r="V1577" s="69">
        <v>0</v>
      </c>
      <c r="W1577" s="68">
        <v>0</v>
      </c>
      <c r="X1577" s="69">
        <v>0</v>
      </c>
      <c r="Y1577" s="68">
        <v>0</v>
      </c>
      <c r="Z1577" s="69">
        <v>0</v>
      </c>
      <c r="AA1577" s="68">
        <v>0</v>
      </c>
      <c r="AB1577" s="69">
        <v>0</v>
      </c>
      <c r="AC1577" s="54"/>
      <c r="AD1577" s="55">
        <f t="shared" si="33"/>
        <v>0</v>
      </c>
      <c r="AE1577" s="54"/>
    </row>
    <row r="1578" spans="2:31" x14ac:dyDescent="0.3">
      <c r="B1578" s="4" t="s">
        <v>129</v>
      </c>
      <c r="C1578" s="14"/>
      <c r="D1578" s="14"/>
      <c r="E1578" s="68">
        <v>0</v>
      </c>
      <c r="F1578" s="69">
        <v>0</v>
      </c>
      <c r="G1578" s="68">
        <v>0</v>
      </c>
      <c r="H1578" s="69">
        <v>0</v>
      </c>
      <c r="I1578" s="68">
        <v>0</v>
      </c>
      <c r="J1578" s="69">
        <v>0</v>
      </c>
      <c r="K1578" s="68">
        <v>0</v>
      </c>
      <c r="L1578" s="69">
        <v>0</v>
      </c>
      <c r="M1578" s="68">
        <v>0</v>
      </c>
      <c r="N1578" s="69">
        <v>0</v>
      </c>
      <c r="O1578" s="68">
        <v>0</v>
      </c>
      <c r="P1578" s="69">
        <v>0</v>
      </c>
      <c r="Q1578" s="68">
        <v>0</v>
      </c>
      <c r="R1578" s="69">
        <v>0</v>
      </c>
      <c r="S1578" s="68">
        <v>0</v>
      </c>
      <c r="T1578" s="69">
        <v>0</v>
      </c>
      <c r="U1578" s="68">
        <v>0</v>
      </c>
      <c r="V1578" s="69">
        <v>0</v>
      </c>
      <c r="W1578" s="68">
        <v>0</v>
      </c>
      <c r="X1578" s="69">
        <v>0</v>
      </c>
      <c r="Y1578" s="68">
        <v>0</v>
      </c>
      <c r="Z1578" s="69">
        <v>0</v>
      </c>
      <c r="AA1578" s="68">
        <v>0</v>
      </c>
      <c r="AB1578" s="69">
        <v>0</v>
      </c>
      <c r="AC1578" s="54"/>
      <c r="AD1578" s="55">
        <f t="shared" si="33"/>
        <v>0</v>
      </c>
      <c r="AE1578" s="54"/>
    </row>
    <row r="1579" spans="2:31" x14ac:dyDescent="0.3">
      <c r="B1579" s="4" t="s">
        <v>196</v>
      </c>
      <c r="C1579" s="14"/>
      <c r="D1579" s="14"/>
      <c r="E1579" s="68">
        <v>0</v>
      </c>
      <c r="F1579" s="69">
        <v>0</v>
      </c>
      <c r="G1579" s="68">
        <v>0</v>
      </c>
      <c r="H1579" s="69">
        <v>0</v>
      </c>
      <c r="I1579" s="68">
        <v>0</v>
      </c>
      <c r="J1579" s="69">
        <v>0</v>
      </c>
      <c r="K1579" s="68">
        <v>0</v>
      </c>
      <c r="L1579" s="69">
        <v>0</v>
      </c>
      <c r="M1579" s="68">
        <v>0</v>
      </c>
      <c r="N1579" s="69">
        <v>0</v>
      </c>
      <c r="O1579" s="68">
        <v>0</v>
      </c>
      <c r="P1579" s="69">
        <v>0</v>
      </c>
      <c r="Q1579" s="68">
        <v>0</v>
      </c>
      <c r="R1579" s="69">
        <v>0</v>
      </c>
      <c r="S1579" s="68">
        <v>0</v>
      </c>
      <c r="T1579" s="69">
        <v>0</v>
      </c>
      <c r="U1579" s="68">
        <v>0</v>
      </c>
      <c r="V1579" s="69">
        <v>0</v>
      </c>
      <c r="W1579" s="68">
        <v>0</v>
      </c>
      <c r="X1579" s="69">
        <v>0</v>
      </c>
      <c r="Y1579" s="68">
        <v>0</v>
      </c>
      <c r="Z1579" s="69">
        <v>0</v>
      </c>
      <c r="AA1579" s="68">
        <v>0</v>
      </c>
      <c r="AB1579" s="69">
        <v>0</v>
      </c>
      <c r="AC1579" s="54"/>
      <c r="AD1579" s="55">
        <f t="shared" si="33"/>
        <v>0</v>
      </c>
      <c r="AE1579" s="54"/>
    </row>
    <row r="1580" spans="2:31" x14ac:dyDescent="0.3">
      <c r="B1580" s="4" t="s">
        <v>207</v>
      </c>
      <c r="C1580" s="14"/>
      <c r="D1580" s="14"/>
      <c r="E1580" s="68">
        <v>0</v>
      </c>
      <c r="F1580" s="69">
        <v>0</v>
      </c>
      <c r="G1580" s="68">
        <v>0</v>
      </c>
      <c r="H1580" s="69">
        <v>0</v>
      </c>
      <c r="I1580" s="68">
        <v>0</v>
      </c>
      <c r="J1580" s="69">
        <v>0</v>
      </c>
      <c r="K1580" s="68">
        <v>0</v>
      </c>
      <c r="L1580" s="69">
        <v>0</v>
      </c>
      <c r="M1580" s="68">
        <v>0</v>
      </c>
      <c r="N1580" s="69">
        <v>0</v>
      </c>
      <c r="O1580" s="68">
        <v>0.17352470954259236</v>
      </c>
      <c r="P1580" s="69">
        <v>0.12900348107020063</v>
      </c>
      <c r="Q1580" s="68">
        <v>1.5339593092600506E-2</v>
      </c>
      <c r="R1580" s="69">
        <v>0</v>
      </c>
      <c r="S1580" s="68">
        <v>0</v>
      </c>
      <c r="T1580" s="69">
        <v>0.10341090758641562</v>
      </c>
      <c r="U1580" s="68">
        <v>0.23435542186101277</v>
      </c>
      <c r="V1580" s="69">
        <v>5.1264969507853184E-2</v>
      </c>
      <c r="W1580" s="68">
        <v>0</v>
      </c>
      <c r="X1580" s="69">
        <v>0</v>
      </c>
      <c r="Y1580" s="68">
        <v>0</v>
      </c>
      <c r="Z1580" s="69">
        <v>0</v>
      </c>
      <c r="AA1580" s="68">
        <v>0</v>
      </c>
      <c r="AB1580" s="69">
        <v>0</v>
      </c>
      <c r="AC1580" s="54"/>
      <c r="AD1580" s="55">
        <f t="shared" si="33"/>
        <v>0.70689908266067514</v>
      </c>
      <c r="AE1580" s="54"/>
    </row>
    <row r="1581" spans="2:31" x14ac:dyDescent="0.3">
      <c r="B1581" s="4" t="s">
        <v>208</v>
      </c>
      <c r="C1581" s="14"/>
      <c r="D1581" s="1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0.17352470954259236</v>
      </c>
      <c r="P1581" s="71">
        <v>0.12900348107020063</v>
      </c>
      <c r="Q1581" s="70">
        <v>1.5339593092600506E-2</v>
      </c>
      <c r="R1581" s="71">
        <v>0</v>
      </c>
      <c r="S1581" s="70">
        <v>0</v>
      </c>
      <c r="T1581" s="71">
        <v>0.10341090758641562</v>
      </c>
      <c r="U1581" s="70">
        <v>0.23435542186101277</v>
      </c>
      <c r="V1581" s="71">
        <v>5.1264969507853184E-2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3"/>
        <v>0.70689908266067514</v>
      </c>
      <c r="AE1581" s="54"/>
    </row>
    <row r="1582" spans="2:31" x14ac:dyDescent="0.3">
      <c r="B1582" s="4" t="s">
        <v>147</v>
      </c>
      <c r="C1582" s="14"/>
      <c r="D1582" s="1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3"/>
        <v>0</v>
      </c>
      <c r="AE1582" s="54"/>
    </row>
    <row r="1583" spans="2:31" x14ac:dyDescent="0.3">
      <c r="B1583" s="4" t="s">
        <v>220</v>
      </c>
      <c r="C1583" s="14"/>
      <c r="D1583" s="1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3"/>
        <v>0</v>
      </c>
      <c r="AE1583" s="54"/>
    </row>
    <row r="1584" spans="2:31" x14ac:dyDescent="0.3">
      <c r="B1584" s="4" t="s">
        <v>221</v>
      </c>
      <c r="C1584" s="14"/>
      <c r="D1584" s="1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3"/>
        <v>0</v>
      </c>
      <c r="AE1584" s="54"/>
    </row>
    <row r="1585" spans="2:31" x14ac:dyDescent="0.3">
      <c r="B1585" s="4" t="s">
        <v>144</v>
      </c>
      <c r="C1585" s="14"/>
      <c r="D1585" s="1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3"/>
        <v>0</v>
      </c>
      <c r="AE1585" s="54"/>
    </row>
    <row r="1586" spans="2:31" x14ac:dyDescent="0.3">
      <c r="B1586" s="4" t="s">
        <v>188</v>
      </c>
      <c r="C1586" s="14"/>
      <c r="D1586" s="14"/>
      <c r="E1586" s="70">
        <v>0</v>
      </c>
      <c r="F1586" s="71">
        <v>0</v>
      </c>
      <c r="G1586" s="70">
        <v>0</v>
      </c>
      <c r="H1586" s="71">
        <v>0</v>
      </c>
      <c r="I1586" s="70">
        <v>0</v>
      </c>
      <c r="J1586" s="71">
        <v>0</v>
      </c>
      <c r="K1586" s="70">
        <v>0</v>
      </c>
      <c r="L1586" s="71">
        <v>0</v>
      </c>
      <c r="M1586" s="70">
        <v>0</v>
      </c>
      <c r="N1586" s="71">
        <v>0</v>
      </c>
      <c r="O1586" s="70">
        <v>0</v>
      </c>
      <c r="P1586" s="71">
        <v>0</v>
      </c>
      <c r="Q1586" s="70">
        <v>0</v>
      </c>
      <c r="R1586" s="71">
        <v>0</v>
      </c>
      <c r="S1586" s="70">
        <v>0</v>
      </c>
      <c r="T1586" s="71">
        <v>0</v>
      </c>
      <c r="U1586" s="70">
        <v>0</v>
      </c>
      <c r="V1586" s="71">
        <v>0</v>
      </c>
      <c r="W1586" s="70">
        <v>0</v>
      </c>
      <c r="X1586" s="71">
        <v>0</v>
      </c>
      <c r="Y1586" s="70">
        <v>0</v>
      </c>
      <c r="Z1586" s="71">
        <v>0</v>
      </c>
      <c r="AA1586" s="70">
        <v>0</v>
      </c>
      <c r="AB1586" s="71">
        <v>0</v>
      </c>
      <c r="AC1586" s="54"/>
      <c r="AD1586" s="55">
        <f t="shared" si="33"/>
        <v>0</v>
      </c>
      <c r="AE1586" s="54"/>
    </row>
    <row r="1587" spans="2:31" x14ac:dyDescent="0.3">
      <c r="B1587" s="4" t="s">
        <v>189</v>
      </c>
      <c r="C1587" s="14"/>
      <c r="D1587" s="14"/>
      <c r="E1587" s="70">
        <v>0</v>
      </c>
      <c r="F1587" s="71">
        <v>0</v>
      </c>
      <c r="G1587" s="70">
        <v>0</v>
      </c>
      <c r="H1587" s="71">
        <v>0</v>
      </c>
      <c r="I1587" s="70">
        <v>0</v>
      </c>
      <c r="J1587" s="71">
        <v>0</v>
      </c>
      <c r="K1587" s="70">
        <v>0</v>
      </c>
      <c r="L1587" s="71">
        <v>0</v>
      </c>
      <c r="M1587" s="70">
        <v>0</v>
      </c>
      <c r="N1587" s="71">
        <v>0</v>
      </c>
      <c r="O1587" s="70">
        <v>0</v>
      </c>
      <c r="P1587" s="71">
        <v>0</v>
      </c>
      <c r="Q1587" s="70">
        <v>0</v>
      </c>
      <c r="R1587" s="71">
        <v>0</v>
      </c>
      <c r="S1587" s="70">
        <v>0</v>
      </c>
      <c r="T1587" s="71">
        <v>0</v>
      </c>
      <c r="U1587" s="70">
        <v>0</v>
      </c>
      <c r="V1587" s="71">
        <v>0</v>
      </c>
      <c r="W1587" s="70">
        <v>0</v>
      </c>
      <c r="X1587" s="71">
        <v>0</v>
      </c>
      <c r="Y1587" s="70">
        <v>0</v>
      </c>
      <c r="Z1587" s="71">
        <v>0</v>
      </c>
      <c r="AA1587" s="70">
        <v>0</v>
      </c>
      <c r="AB1587" s="71">
        <v>0</v>
      </c>
      <c r="AC1587" s="54"/>
      <c r="AD1587" s="55">
        <f t="shared" si="33"/>
        <v>0</v>
      </c>
      <c r="AE1587" s="54"/>
    </row>
    <row r="1588" spans="2:31" x14ac:dyDescent="0.3">
      <c r="B1588" s="4" t="s">
        <v>235</v>
      </c>
      <c r="C1588" s="14"/>
      <c r="D1588" s="14"/>
      <c r="E1588" s="70">
        <v>0</v>
      </c>
      <c r="F1588" s="71">
        <v>0</v>
      </c>
      <c r="G1588" s="70">
        <v>0</v>
      </c>
      <c r="H1588" s="71">
        <v>0</v>
      </c>
      <c r="I1588" s="70">
        <v>0</v>
      </c>
      <c r="J1588" s="71">
        <v>0</v>
      </c>
      <c r="K1588" s="70">
        <v>0</v>
      </c>
      <c r="L1588" s="71">
        <v>0</v>
      </c>
      <c r="M1588" s="70">
        <v>0</v>
      </c>
      <c r="N1588" s="71">
        <v>0</v>
      </c>
      <c r="O1588" s="70">
        <v>0</v>
      </c>
      <c r="P1588" s="71">
        <v>0</v>
      </c>
      <c r="Q1588" s="70">
        <v>0</v>
      </c>
      <c r="R1588" s="71">
        <v>0</v>
      </c>
      <c r="S1588" s="70">
        <v>0</v>
      </c>
      <c r="T1588" s="71">
        <v>0</v>
      </c>
      <c r="U1588" s="70">
        <v>0</v>
      </c>
      <c r="V1588" s="71">
        <v>0</v>
      </c>
      <c r="W1588" s="70">
        <v>0</v>
      </c>
      <c r="X1588" s="71">
        <v>0</v>
      </c>
      <c r="Y1588" s="70">
        <v>0</v>
      </c>
      <c r="Z1588" s="71">
        <v>0</v>
      </c>
      <c r="AA1588" s="70">
        <v>0</v>
      </c>
      <c r="AB1588" s="71">
        <v>0</v>
      </c>
      <c r="AC1588" s="54"/>
      <c r="AD1588" s="55">
        <f t="shared" si="33"/>
        <v>0</v>
      </c>
      <c r="AE1588" s="54"/>
    </row>
    <row r="1589" spans="2:31" x14ac:dyDescent="0.3">
      <c r="B1589" s="4" t="s">
        <v>244</v>
      </c>
      <c r="C1589" s="14"/>
      <c r="D1589" s="14"/>
      <c r="E1589" s="70">
        <v>0</v>
      </c>
      <c r="F1589" s="71">
        <v>0</v>
      </c>
      <c r="G1589" s="70">
        <v>0</v>
      </c>
      <c r="H1589" s="71">
        <v>0</v>
      </c>
      <c r="I1589" s="70">
        <v>0</v>
      </c>
      <c r="J1589" s="71">
        <v>0</v>
      </c>
      <c r="K1589" s="70">
        <v>0</v>
      </c>
      <c r="L1589" s="71">
        <v>0</v>
      </c>
      <c r="M1589" s="70">
        <v>0</v>
      </c>
      <c r="N1589" s="71">
        <v>0</v>
      </c>
      <c r="O1589" s="70">
        <v>0</v>
      </c>
      <c r="P1589" s="71">
        <v>0</v>
      </c>
      <c r="Q1589" s="70">
        <v>0</v>
      </c>
      <c r="R1589" s="71">
        <v>0</v>
      </c>
      <c r="S1589" s="70">
        <v>0</v>
      </c>
      <c r="T1589" s="71">
        <v>0</v>
      </c>
      <c r="U1589" s="70">
        <v>0</v>
      </c>
      <c r="V1589" s="71">
        <v>0</v>
      </c>
      <c r="W1589" s="70">
        <v>0</v>
      </c>
      <c r="X1589" s="71">
        <v>0</v>
      </c>
      <c r="Y1589" s="70">
        <v>0</v>
      </c>
      <c r="Z1589" s="71">
        <v>0</v>
      </c>
      <c r="AA1589" s="70">
        <v>0</v>
      </c>
      <c r="AB1589" s="71">
        <v>0</v>
      </c>
      <c r="AC1589" s="54"/>
      <c r="AD1589" s="55">
        <f t="shared" si="33"/>
        <v>0</v>
      </c>
      <c r="AE1589" s="54"/>
    </row>
    <row r="1590" spans="2:31" x14ac:dyDescent="0.3">
      <c r="B1590" s="4" t="s">
        <v>148</v>
      </c>
      <c r="C1590" s="14"/>
      <c r="D1590" s="14"/>
      <c r="E1590" s="70">
        <v>0</v>
      </c>
      <c r="F1590" s="71">
        <v>0</v>
      </c>
      <c r="G1590" s="70">
        <v>0</v>
      </c>
      <c r="H1590" s="71">
        <v>0</v>
      </c>
      <c r="I1590" s="70">
        <v>0</v>
      </c>
      <c r="J1590" s="71">
        <v>0</v>
      </c>
      <c r="K1590" s="70">
        <v>0</v>
      </c>
      <c r="L1590" s="71">
        <v>0</v>
      </c>
      <c r="M1590" s="70">
        <v>0</v>
      </c>
      <c r="N1590" s="71">
        <v>0</v>
      </c>
      <c r="O1590" s="70">
        <v>0</v>
      </c>
      <c r="P1590" s="71">
        <v>0</v>
      </c>
      <c r="Q1590" s="70">
        <v>0</v>
      </c>
      <c r="R1590" s="71">
        <v>0</v>
      </c>
      <c r="S1590" s="70">
        <v>0</v>
      </c>
      <c r="T1590" s="71">
        <v>0</v>
      </c>
      <c r="U1590" s="70">
        <v>0</v>
      </c>
      <c r="V1590" s="71">
        <v>0</v>
      </c>
      <c r="W1590" s="70">
        <v>0</v>
      </c>
      <c r="X1590" s="71">
        <v>0</v>
      </c>
      <c r="Y1590" s="70">
        <v>0</v>
      </c>
      <c r="Z1590" s="71">
        <v>0</v>
      </c>
      <c r="AA1590" s="70">
        <v>0</v>
      </c>
      <c r="AB1590" s="71">
        <v>0</v>
      </c>
      <c r="AC1590" s="54"/>
      <c r="AD1590" s="55">
        <f t="shared" si="33"/>
        <v>0</v>
      </c>
      <c r="AE1590" s="54"/>
    </row>
    <row r="1591" spans="2:31" x14ac:dyDescent="0.3">
      <c r="B1591" s="4" t="s">
        <v>149</v>
      </c>
      <c r="C1591" s="14"/>
      <c r="D1591" s="14"/>
      <c r="E1591" s="70">
        <v>0</v>
      </c>
      <c r="F1591" s="71">
        <v>0</v>
      </c>
      <c r="G1591" s="70">
        <v>0</v>
      </c>
      <c r="H1591" s="71">
        <v>0</v>
      </c>
      <c r="I1591" s="70">
        <v>0</v>
      </c>
      <c r="J1591" s="71">
        <v>0</v>
      </c>
      <c r="K1591" s="70">
        <v>0</v>
      </c>
      <c r="L1591" s="71">
        <v>0</v>
      </c>
      <c r="M1591" s="70">
        <v>0</v>
      </c>
      <c r="N1591" s="71">
        <v>0</v>
      </c>
      <c r="O1591" s="70">
        <v>0</v>
      </c>
      <c r="P1591" s="71">
        <v>0</v>
      </c>
      <c r="Q1591" s="70">
        <v>0</v>
      </c>
      <c r="R1591" s="71">
        <v>0</v>
      </c>
      <c r="S1591" s="70">
        <v>0</v>
      </c>
      <c r="T1591" s="71">
        <v>0</v>
      </c>
      <c r="U1591" s="70">
        <v>0</v>
      </c>
      <c r="V1591" s="71">
        <v>0</v>
      </c>
      <c r="W1591" s="70">
        <v>0</v>
      </c>
      <c r="X1591" s="71">
        <v>0</v>
      </c>
      <c r="Y1591" s="70">
        <v>0</v>
      </c>
      <c r="Z1591" s="71">
        <v>0</v>
      </c>
      <c r="AA1591" s="70">
        <v>0</v>
      </c>
      <c r="AB1591" s="71">
        <v>0</v>
      </c>
      <c r="AC1591" s="54"/>
      <c r="AD1591" s="55">
        <f t="shared" si="33"/>
        <v>0</v>
      </c>
      <c r="AE1591" s="54"/>
    </row>
    <row r="1592" spans="2:31" x14ac:dyDescent="0.3">
      <c r="B1592" s="4" t="s">
        <v>150</v>
      </c>
      <c r="C1592" s="14"/>
      <c r="D1592" s="14"/>
      <c r="E1592" s="70">
        <v>0</v>
      </c>
      <c r="F1592" s="71">
        <v>0</v>
      </c>
      <c r="G1592" s="70">
        <v>0</v>
      </c>
      <c r="H1592" s="71">
        <v>0</v>
      </c>
      <c r="I1592" s="70">
        <v>0</v>
      </c>
      <c r="J1592" s="71">
        <v>0</v>
      </c>
      <c r="K1592" s="70">
        <v>0</v>
      </c>
      <c r="L1592" s="71">
        <v>0</v>
      </c>
      <c r="M1592" s="70">
        <v>0</v>
      </c>
      <c r="N1592" s="71">
        <v>0</v>
      </c>
      <c r="O1592" s="70">
        <v>0</v>
      </c>
      <c r="P1592" s="71">
        <v>0</v>
      </c>
      <c r="Q1592" s="70">
        <v>0</v>
      </c>
      <c r="R1592" s="71">
        <v>0</v>
      </c>
      <c r="S1592" s="70">
        <v>0</v>
      </c>
      <c r="T1592" s="71">
        <v>0</v>
      </c>
      <c r="U1592" s="70">
        <v>0</v>
      </c>
      <c r="V1592" s="71">
        <v>0</v>
      </c>
      <c r="W1592" s="70">
        <v>0</v>
      </c>
      <c r="X1592" s="71">
        <v>0</v>
      </c>
      <c r="Y1592" s="70">
        <v>0</v>
      </c>
      <c r="Z1592" s="71">
        <v>0</v>
      </c>
      <c r="AA1592" s="70">
        <v>0</v>
      </c>
      <c r="AB1592" s="71">
        <v>0</v>
      </c>
      <c r="AC1592" s="54"/>
      <c r="AD1592" s="55">
        <f t="shared" si="33"/>
        <v>0</v>
      </c>
      <c r="AE1592" s="54"/>
    </row>
    <row r="1593" spans="2:31" x14ac:dyDescent="0.3">
      <c r="B1593" s="4" t="s">
        <v>151</v>
      </c>
      <c r="C1593" s="14"/>
      <c r="D1593" s="14"/>
      <c r="E1593" s="70">
        <v>0</v>
      </c>
      <c r="F1593" s="71">
        <v>0</v>
      </c>
      <c r="G1593" s="70">
        <v>0</v>
      </c>
      <c r="H1593" s="71">
        <v>0</v>
      </c>
      <c r="I1593" s="70">
        <v>0</v>
      </c>
      <c r="J1593" s="71">
        <v>0</v>
      </c>
      <c r="K1593" s="70">
        <v>0</v>
      </c>
      <c r="L1593" s="71">
        <v>0</v>
      </c>
      <c r="M1593" s="70">
        <v>0</v>
      </c>
      <c r="N1593" s="71">
        <v>0</v>
      </c>
      <c r="O1593" s="70">
        <v>0</v>
      </c>
      <c r="P1593" s="71">
        <v>0</v>
      </c>
      <c r="Q1593" s="70">
        <v>0</v>
      </c>
      <c r="R1593" s="71">
        <v>0</v>
      </c>
      <c r="S1593" s="70">
        <v>0</v>
      </c>
      <c r="T1593" s="71">
        <v>0</v>
      </c>
      <c r="U1593" s="70">
        <v>0</v>
      </c>
      <c r="V1593" s="71">
        <v>0</v>
      </c>
      <c r="W1593" s="70">
        <v>0</v>
      </c>
      <c r="X1593" s="71">
        <v>0</v>
      </c>
      <c r="Y1593" s="70">
        <v>0</v>
      </c>
      <c r="Z1593" s="71">
        <v>0</v>
      </c>
      <c r="AA1593" s="70">
        <v>0</v>
      </c>
      <c r="AB1593" s="71">
        <v>0</v>
      </c>
      <c r="AC1593" s="54"/>
      <c r="AD1593" s="55">
        <f t="shared" si="33"/>
        <v>0</v>
      </c>
      <c r="AE1593" s="54"/>
    </row>
    <row r="1594" spans="2:31" x14ac:dyDescent="0.3">
      <c r="B1594" s="4" t="s">
        <v>194</v>
      </c>
      <c r="C1594" s="14"/>
      <c r="D1594" s="14"/>
      <c r="E1594" s="70">
        <v>0</v>
      </c>
      <c r="F1594" s="71">
        <v>0</v>
      </c>
      <c r="G1594" s="70">
        <v>0</v>
      </c>
      <c r="H1594" s="71">
        <v>0</v>
      </c>
      <c r="I1594" s="70">
        <v>0</v>
      </c>
      <c r="J1594" s="71">
        <v>0</v>
      </c>
      <c r="K1594" s="70">
        <v>0</v>
      </c>
      <c r="L1594" s="71">
        <v>0</v>
      </c>
      <c r="M1594" s="70">
        <v>0</v>
      </c>
      <c r="N1594" s="71">
        <v>0</v>
      </c>
      <c r="O1594" s="70">
        <v>0</v>
      </c>
      <c r="P1594" s="71">
        <v>0</v>
      </c>
      <c r="Q1594" s="70">
        <v>0</v>
      </c>
      <c r="R1594" s="71">
        <v>0</v>
      </c>
      <c r="S1594" s="70">
        <v>0</v>
      </c>
      <c r="T1594" s="71">
        <v>0</v>
      </c>
      <c r="U1594" s="70">
        <v>0</v>
      </c>
      <c r="V1594" s="71">
        <v>0</v>
      </c>
      <c r="W1594" s="70">
        <v>0</v>
      </c>
      <c r="X1594" s="71">
        <v>0</v>
      </c>
      <c r="Y1594" s="70">
        <v>0</v>
      </c>
      <c r="Z1594" s="71">
        <v>0</v>
      </c>
      <c r="AA1594" s="70">
        <v>0</v>
      </c>
      <c r="AB1594" s="71">
        <v>0</v>
      </c>
      <c r="AC1594" s="54"/>
      <c r="AD1594" s="55">
        <f t="shared" si="33"/>
        <v>0</v>
      </c>
      <c r="AE1594" s="54"/>
    </row>
    <row r="1595" spans="2:31" x14ac:dyDescent="0.3">
      <c r="B1595" s="4" t="s">
        <v>195</v>
      </c>
      <c r="C1595" s="14"/>
      <c r="D1595" s="14"/>
      <c r="E1595" s="70">
        <v>0</v>
      </c>
      <c r="F1595" s="71">
        <v>0</v>
      </c>
      <c r="G1595" s="70">
        <v>0</v>
      </c>
      <c r="H1595" s="71">
        <v>0</v>
      </c>
      <c r="I1595" s="70">
        <v>0</v>
      </c>
      <c r="J1595" s="71">
        <v>0</v>
      </c>
      <c r="K1595" s="70">
        <v>0</v>
      </c>
      <c r="L1595" s="71">
        <v>0</v>
      </c>
      <c r="M1595" s="70">
        <v>0</v>
      </c>
      <c r="N1595" s="71">
        <v>0</v>
      </c>
      <c r="O1595" s="70">
        <v>0</v>
      </c>
      <c r="P1595" s="71">
        <v>0</v>
      </c>
      <c r="Q1595" s="70">
        <v>0</v>
      </c>
      <c r="R1595" s="71">
        <v>0</v>
      </c>
      <c r="S1595" s="70">
        <v>0</v>
      </c>
      <c r="T1595" s="71">
        <v>0</v>
      </c>
      <c r="U1595" s="70">
        <v>0</v>
      </c>
      <c r="V1595" s="71">
        <v>0</v>
      </c>
      <c r="W1595" s="70">
        <v>0</v>
      </c>
      <c r="X1595" s="71">
        <v>0</v>
      </c>
      <c r="Y1595" s="70">
        <v>0</v>
      </c>
      <c r="Z1595" s="71">
        <v>0</v>
      </c>
      <c r="AA1595" s="70">
        <v>0</v>
      </c>
      <c r="AB1595" s="71">
        <v>0</v>
      </c>
      <c r="AC1595" s="54"/>
      <c r="AD1595" s="55">
        <f t="shared" si="33"/>
        <v>0</v>
      </c>
      <c r="AE1595" s="54"/>
    </row>
    <row r="1596" spans="2:31" x14ac:dyDescent="0.3">
      <c r="B1596" s="4" t="s">
        <v>179</v>
      </c>
      <c r="C1596" s="14"/>
      <c r="D1596" s="14"/>
      <c r="E1596" s="70">
        <v>0</v>
      </c>
      <c r="F1596" s="71">
        <v>0</v>
      </c>
      <c r="G1596" s="70">
        <v>0</v>
      </c>
      <c r="H1596" s="71">
        <v>0</v>
      </c>
      <c r="I1596" s="70">
        <v>0</v>
      </c>
      <c r="J1596" s="71">
        <v>0</v>
      </c>
      <c r="K1596" s="70">
        <v>0</v>
      </c>
      <c r="L1596" s="71">
        <v>0</v>
      </c>
      <c r="M1596" s="70">
        <v>0</v>
      </c>
      <c r="N1596" s="71">
        <v>0</v>
      </c>
      <c r="O1596" s="70">
        <v>0.47199043114669631</v>
      </c>
      <c r="P1596" s="71">
        <v>0.99282740438356998</v>
      </c>
      <c r="Q1596" s="70">
        <v>0.31865721061929231</v>
      </c>
      <c r="R1596" s="71">
        <v>0</v>
      </c>
      <c r="S1596" s="70">
        <v>0</v>
      </c>
      <c r="T1596" s="71">
        <v>0</v>
      </c>
      <c r="U1596" s="70">
        <v>0</v>
      </c>
      <c r="V1596" s="71">
        <v>0</v>
      </c>
      <c r="W1596" s="70">
        <v>0</v>
      </c>
      <c r="X1596" s="71">
        <v>0</v>
      </c>
      <c r="Y1596" s="70">
        <v>0</v>
      </c>
      <c r="Z1596" s="71">
        <v>0</v>
      </c>
      <c r="AA1596" s="70">
        <v>0</v>
      </c>
      <c r="AB1596" s="71">
        <v>0</v>
      </c>
      <c r="AC1596" s="54"/>
      <c r="AD1596" s="55">
        <f t="shared" si="33"/>
        <v>1.7834750461495585</v>
      </c>
      <c r="AE1596" s="54"/>
    </row>
    <row r="1597" spans="2:31" x14ac:dyDescent="0.3">
      <c r="B1597" s="4" t="s">
        <v>180</v>
      </c>
      <c r="C1597" s="14"/>
      <c r="D1597" s="14"/>
      <c r="E1597" s="70">
        <v>0</v>
      </c>
      <c r="F1597" s="71">
        <v>0</v>
      </c>
      <c r="G1597" s="70">
        <v>0</v>
      </c>
      <c r="H1597" s="71">
        <v>0</v>
      </c>
      <c r="I1597" s="70">
        <v>0</v>
      </c>
      <c r="J1597" s="71">
        <v>0</v>
      </c>
      <c r="K1597" s="70">
        <v>0</v>
      </c>
      <c r="L1597" s="71">
        <v>0</v>
      </c>
      <c r="M1597" s="70">
        <v>0</v>
      </c>
      <c r="N1597" s="71">
        <v>0</v>
      </c>
      <c r="O1597" s="70">
        <v>0.47199043114669631</v>
      </c>
      <c r="P1597" s="71">
        <v>0.99282740438356998</v>
      </c>
      <c r="Q1597" s="70">
        <v>0.31865721061929231</v>
      </c>
      <c r="R1597" s="71">
        <v>0</v>
      </c>
      <c r="S1597" s="70">
        <v>0</v>
      </c>
      <c r="T1597" s="71">
        <v>0</v>
      </c>
      <c r="U1597" s="70">
        <v>0</v>
      </c>
      <c r="V1597" s="71">
        <v>0</v>
      </c>
      <c r="W1597" s="70">
        <v>0</v>
      </c>
      <c r="X1597" s="71">
        <v>0</v>
      </c>
      <c r="Y1597" s="70">
        <v>0</v>
      </c>
      <c r="Z1597" s="71">
        <v>0</v>
      </c>
      <c r="AA1597" s="70">
        <v>0</v>
      </c>
      <c r="AB1597" s="71">
        <v>0</v>
      </c>
      <c r="AC1597" s="54"/>
      <c r="AD1597" s="55">
        <f t="shared" si="33"/>
        <v>1.7834750461495585</v>
      </c>
      <c r="AE1597" s="54"/>
    </row>
    <row r="1598" spans="2:31" x14ac:dyDescent="0.3">
      <c r="B1598" s="4" t="s">
        <v>251</v>
      </c>
      <c r="C1598" s="14"/>
      <c r="D1598" s="14"/>
      <c r="E1598" s="70">
        <v>0</v>
      </c>
      <c r="F1598" s="71">
        <v>0</v>
      </c>
      <c r="G1598" s="70">
        <v>0</v>
      </c>
      <c r="H1598" s="71">
        <v>0</v>
      </c>
      <c r="I1598" s="70">
        <v>0</v>
      </c>
      <c r="J1598" s="71">
        <v>0</v>
      </c>
      <c r="K1598" s="70">
        <v>0</v>
      </c>
      <c r="L1598" s="71">
        <v>0</v>
      </c>
      <c r="M1598" s="70">
        <v>0</v>
      </c>
      <c r="N1598" s="71">
        <v>0</v>
      </c>
      <c r="O1598" s="70">
        <v>0</v>
      </c>
      <c r="P1598" s="71">
        <v>0</v>
      </c>
      <c r="Q1598" s="70">
        <v>0</v>
      </c>
      <c r="R1598" s="71">
        <v>0</v>
      </c>
      <c r="S1598" s="70">
        <v>0</v>
      </c>
      <c r="T1598" s="71">
        <v>0</v>
      </c>
      <c r="U1598" s="70">
        <v>0</v>
      </c>
      <c r="V1598" s="71">
        <v>0</v>
      </c>
      <c r="W1598" s="70">
        <v>0</v>
      </c>
      <c r="X1598" s="71">
        <v>0</v>
      </c>
      <c r="Y1598" s="70">
        <v>0</v>
      </c>
      <c r="Z1598" s="71">
        <v>0</v>
      </c>
      <c r="AA1598" s="70">
        <v>0</v>
      </c>
      <c r="AB1598" s="71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152</v>
      </c>
      <c r="C1599" s="14"/>
      <c r="D1599" s="14"/>
      <c r="E1599" s="70">
        <v>0</v>
      </c>
      <c r="F1599" s="71">
        <v>0</v>
      </c>
      <c r="G1599" s="70">
        <v>0</v>
      </c>
      <c r="H1599" s="71">
        <v>0</v>
      </c>
      <c r="I1599" s="70">
        <v>0</v>
      </c>
      <c r="J1599" s="71">
        <v>0</v>
      </c>
      <c r="K1599" s="70">
        <v>0</v>
      </c>
      <c r="L1599" s="71">
        <v>0</v>
      </c>
      <c r="M1599" s="70">
        <v>0</v>
      </c>
      <c r="N1599" s="71">
        <v>0</v>
      </c>
      <c r="O1599" s="70">
        <v>0</v>
      </c>
      <c r="P1599" s="71">
        <v>0</v>
      </c>
      <c r="Q1599" s="70">
        <v>0</v>
      </c>
      <c r="R1599" s="71">
        <v>0</v>
      </c>
      <c r="S1599" s="70">
        <v>0</v>
      </c>
      <c r="T1599" s="71">
        <v>0</v>
      </c>
      <c r="U1599" s="70">
        <v>0</v>
      </c>
      <c r="V1599" s="71">
        <v>0</v>
      </c>
      <c r="W1599" s="70">
        <v>0</v>
      </c>
      <c r="X1599" s="71">
        <v>0</v>
      </c>
      <c r="Y1599" s="70">
        <v>0</v>
      </c>
      <c r="Z1599" s="71">
        <v>0</v>
      </c>
      <c r="AA1599" s="70">
        <v>0</v>
      </c>
      <c r="AB1599" s="71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153</v>
      </c>
      <c r="C1600" s="14"/>
      <c r="D1600" s="14"/>
      <c r="E1600" s="70">
        <v>0</v>
      </c>
      <c r="F1600" s="71">
        <v>0</v>
      </c>
      <c r="G1600" s="70">
        <v>0</v>
      </c>
      <c r="H1600" s="71">
        <v>0</v>
      </c>
      <c r="I1600" s="70">
        <v>0</v>
      </c>
      <c r="J1600" s="71">
        <v>0</v>
      </c>
      <c r="K1600" s="70">
        <v>0</v>
      </c>
      <c r="L1600" s="71">
        <v>0</v>
      </c>
      <c r="M1600" s="70">
        <v>0</v>
      </c>
      <c r="N1600" s="71">
        <v>0</v>
      </c>
      <c r="O1600" s="70">
        <v>0</v>
      </c>
      <c r="P1600" s="71">
        <v>0</v>
      </c>
      <c r="Q1600" s="70">
        <v>0</v>
      </c>
      <c r="R1600" s="71">
        <v>0</v>
      </c>
      <c r="S1600" s="70">
        <v>0</v>
      </c>
      <c r="T1600" s="71">
        <v>0</v>
      </c>
      <c r="U1600" s="70">
        <v>0</v>
      </c>
      <c r="V1600" s="71">
        <v>0</v>
      </c>
      <c r="W1600" s="70">
        <v>0</v>
      </c>
      <c r="X1600" s="71">
        <v>0</v>
      </c>
      <c r="Y1600" s="70">
        <v>0</v>
      </c>
      <c r="Z1600" s="71">
        <v>0</v>
      </c>
      <c r="AA1600" s="70">
        <v>0</v>
      </c>
      <c r="AB1600" s="71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154</v>
      </c>
      <c r="C1601" s="14"/>
      <c r="D1601" s="14"/>
      <c r="E1601" s="70">
        <v>0</v>
      </c>
      <c r="F1601" s="71">
        <v>0</v>
      </c>
      <c r="G1601" s="70">
        <v>0</v>
      </c>
      <c r="H1601" s="71">
        <v>0</v>
      </c>
      <c r="I1601" s="70">
        <v>0</v>
      </c>
      <c r="J1601" s="71">
        <v>0</v>
      </c>
      <c r="K1601" s="70">
        <v>0</v>
      </c>
      <c r="L1601" s="71">
        <v>0</v>
      </c>
      <c r="M1601" s="70">
        <v>0</v>
      </c>
      <c r="N1601" s="71">
        <v>0</v>
      </c>
      <c r="O1601" s="70">
        <v>0</v>
      </c>
      <c r="P1601" s="71">
        <v>0</v>
      </c>
      <c r="Q1601" s="70">
        <v>0</v>
      </c>
      <c r="R1601" s="71">
        <v>0</v>
      </c>
      <c r="S1601" s="70">
        <v>0</v>
      </c>
      <c r="T1601" s="71">
        <v>0</v>
      </c>
      <c r="U1601" s="70">
        <v>0</v>
      </c>
      <c r="V1601" s="71">
        <v>0</v>
      </c>
      <c r="W1601" s="70">
        <v>0</v>
      </c>
      <c r="X1601" s="71">
        <v>0</v>
      </c>
      <c r="Y1601" s="70">
        <v>0</v>
      </c>
      <c r="Z1601" s="71">
        <v>0</v>
      </c>
      <c r="AA1601" s="70">
        <v>0</v>
      </c>
      <c r="AB1601" s="71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141</v>
      </c>
      <c r="C1602" s="14"/>
      <c r="D1602" s="14"/>
      <c r="E1602" s="70">
        <v>0</v>
      </c>
      <c r="F1602" s="71">
        <v>0</v>
      </c>
      <c r="G1602" s="70">
        <v>0</v>
      </c>
      <c r="H1602" s="71">
        <v>0</v>
      </c>
      <c r="I1602" s="70">
        <v>0</v>
      </c>
      <c r="J1602" s="71">
        <v>0</v>
      </c>
      <c r="K1602" s="70">
        <v>0</v>
      </c>
      <c r="L1602" s="71">
        <v>0</v>
      </c>
      <c r="M1602" s="70">
        <v>0</v>
      </c>
      <c r="N1602" s="71">
        <v>0</v>
      </c>
      <c r="O1602" s="70">
        <v>0</v>
      </c>
      <c r="P1602" s="71">
        <v>0</v>
      </c>
      <c r="Q1602" s="70">
        <v>0</v>
      </c>
      <c r="R1602" s="71">
        <v>0</v>
      </c>
      <c r="S1602" s="70">
        <v>0</v>
      </c>
      <c r="T1602" s="71">
        <v>0</v>
      </c>
      <c r="U1602" s="70">
        <v>0</v>
      </c>
      <c r="V1602" s="71">
        <v>0</v>
      </c>
      <c r="W1602" s="70">
        <v>0</v>
      </c>
      <c r="X1602" s="71">
        <v>0</v>
      </c>
      <c r="Y1602" s="70">
        <v>0</v>
      </c>
      <c r="Z1602" s="71">
        <v>0</v>
      </c>
      <c r="AA1602" s="70">
        <v>0</v>
      </c>
      <c r="AB1602" s="71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222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240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223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284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236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0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237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</v>
      </c>
      <c r="N1608" s="71">
        <v>0</v>
      </c>
      <c r="O1608" s="70">
        <v>0</v>
      </c>
      <c r="P1608" s="71">
        <v>0</v>
      </c>
      <c r="Q1608" s="70">
        <v>0</v>
      </c>
      <c r="R1608" s="71">
        <v>0</v>
      </c>
      <c r="S1608" s="70">
        <v>0</v>
      </c>
      <c r="T1608" s="71">
        <v>0</v>
      </c>
      <c r="U1608" s="70">
        <v>0</v>
      </c>
      <c r="V1608" s="71">
        <v>0</v>
      </c>
      <c r="W1608" s="70">
        <v>0</v>
      </c>
      <c r="X1608" s="71">
        <v>0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249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</v>
      </c>
      <c r="N1609" s="71">
        <v>0</v>
      </c>
      <c r="O1609" s="70">
        <v>0</v>
      </c>
      <c r="P1609" s="71">
        <v>0</v>
      </c>
      <c r="Q1609" s="70">
        <v>0</v>
      </c>
      <c r="R1609" s="71">
        <v>0</v>
      </c>
      <c r="S1609" s="70">
        <v>0</v>
      </c>
      <c r="T1609" s="71">
        <v>0</v>
      </c>
      <c r="U1609" s="70">
        <v>0</v>
      </c>
      <c r="V1609" s="71">
        <v>0</v>
      </c>
      <c r="W1609" s="70">
        <v>0</v>
      </c>
      <c r="X1609" s="71">
        <v>0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214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0.19232161839803066</v>
      </c>
      <c r="U1610" s="70">
        <v>0.21295571062299951</v>
      </c>
      <c r="V1610" s="71">
        <v>0.10804373158348934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0.51332106060451954</v>
      </c>
      <c r="AE1610" s="54"/>
    </row>
    <row r="1611" spans="2:31" x14ac:dyDescent="0.3">
      <c r="B1611" s="4" t="s">
        <v>215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0.19232161839803066</v>
      </c>
      <c r="U1611" s="70">
        <v>0.21295571062299951</v>
      </c>
      <c r="V1611" s="71">
        <v>0.10804373158348934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0.51332106060451954</v>
      </c>
      <c r="AE1611" s="54"/>
    </row>
    <row r="1612" spans="2:31" x14ac:dyDescent="0.3">
      <c r="B1612" s="4" t="s">
        <v>216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0.19232161839803066</v>
      </c>
      <c r="U1612" s="70">
        <v>0.21295571062299951</v>
      </c>
      <c r="V1612" s="71">
        <v>0.10804373158348934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0.51332106060451954</v>
      </c>
      <c r="AE1612" s="54"/>
    </row>
    <row r="1613" spans="2:31" x14ac:dyDescent="0.3">
      <c r="B1613" s="4" t="s">
        <v>250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238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181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182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200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5.8333476384480807E-4</v>
      </c>
      <c r="P1617" s="71">
        <v>0</v>
      </c>
      <c r="Q1617" s="70">
        <v>1.5913889143202094E-3</v>
      </c>
      <c r="R1617" s="71">
        <v>0</v>
      </c>
      <c r="S1617" s="70">
        <v>0</v>
      </c>
      <c r="T1617" s="71">
        <v>0.6629096110661824</v>
      </c>
      <c r="U1617" s="70">
        <v>0.97527765432993574</v>
      </c>
      <c r="V1617" s="71">
        <v>0.42449219624201451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2.0648541853162978</v>
      </c>
      <c r="AE1617" s="54"/>
    </row>
    <row r="1618" spans="2:31" x14ac:dyDescent="0.3">
      <c r="B1618" s="4" t="s">
        <v>201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</v>
      </c>
      <c r="N1618" s="71">
        <v>0</v>
      </c>
      <c r="O1618" s="70">
        <v>5.8333476384480807E-4</v>
      </c>
      <c r="P1618" s="71">
        <v>0</v>
      </c>
      <c r="Q1618" s="70">
        <v>1.5913889143202094E-3</v>
      </c>
      <c r="R1618" s="71">
        <v>0</v>
      </c>
      <c r="S1618" s="70">
        <v>0</v>
      </c>
      <c r="T1618" s="71">
        <v>0.6629096110661824</v>
      </c>
      <c r="U1618" s="70">
        <v>0.97527765432993574</v>
      </c>
      <c r="V1618" s="71">
        <v>0.42449219624201451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2.0648541853162978</v>
      </c>
      <c r="AE1618" s="54"/>
    </row>
    <row r="1619" spans="2:31" x14ac:dyDescent="0.3">
      <c r="B1619" s="4" t="s">
        <v>202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</v>
      </c>
      <c r="N1619" s="71">
        <v>0</v>
      </c>
      <c r="O1619" s="70">
        <v>2.5284396211306164E-2</v>
      </c>
      <c r="P1619" s="71">
        <v>2.7381245295206615E-2</v>
      </c>
      <c r="Q1619" s="70">
        <v>1.17451304197311E-2</v>
      </c>
      <c r="R1619" s="71">
        <v>0</v>
      </c>
      <c r="S1619" s="70">
        <v>0</v>
      </c>
      <c r="T1619" s="71">
        <v>2.5174986521402886E-2</v>
      </c>
      <c r="U1619" s="70">
        <v>2.8499984741210807E-2</v>
      </c>
      <c r="V1619" s="71">
        <v>1.4724992116292274E-2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0.13281073530514986</v>
      </c>
      <c r="AE1619" s="54"/>
    </row>
    <row r="1620" spans="2:31" x14ac:dyDescent="0.3">
      <c r="B1620" s="4" t="s">
        <v>203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2.5284396211306164E-2</v>
      </c>
      <c r="P1620" s="71">
        <v>2.7381245295206615E-2</v>
      </c>
      <c r="Q1620" s="70">
        <v>1.17451304197311E-2</v>
      </c>
      <c r="R1620" s="71">
        <v>0</v>
      </c>
      <c r="S1620" s="70">
        <v>0</v>
      </c>
      <c r="T1620" s="71">
        <v>2.5174986521402886E-2</v>
      </c>
      <c r="U1620" s="70">
        <v>2.8499984741210807E-2</v>
      </c>
      <c r="V1620" s="71">
        <v>1.4724992116292274E-2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0.13281073530514986</v>
      </c>
      <c r="AE1620" s="54"/>
    </row>
    <row r="1621" spans="2:31" x14ac:dyDescent="0.3">
      <c r="B1621" s="4" t="s">
        <v>130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0.25340347329775503</v>
      </c>
      <c r="P1621" s="71">
        <v>0.33364578684171048</v>
      </c>
      <c r="Q1621" s="70">
        <v>0.20720634222030643</v>
      </c>
      <c r="R1621" s="71">
        <v>0</v>
      </c>
      <c r="S1621" s="70">
        <v>0</v>
      </c>
      <c r="T1621" s="71">
        <v>0.69748602191607167</v>
      </c>
      <c r="U1621" s="70">
        <v>1.0615536769231164</v>
      </c>
      <c r="V1621" s="71">
        <v>0.54368760347366329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3.0969829046726236</v>
      </c>
      <c r="AE1621" s="54"/>
    </row>
    <row r="1622" spans="2:31" x14ac:dyDescent="0.3">
      <c r="B1622" s="4" t="s">
        <v>131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0.25340347329775503</v>
      </c>
      <c r="P1622" s="71">
        <v>0.33364578684171048</v>
      </c>
      <c r="Q1622" s="70">
        <v>0.20720634222030643</v>
      </c>
      <c r="R1622" s="71">
        <v>0</v>
      </c>
      <c r="S1622" s="70">
        <v>0</v>
      </c>
      <c r="T1622" s="71">
        <v>0.69748602191607167</v>
      </c>
      <c r="U1622" s="70">
        <v>1.0615536769231164</v>
      </c>
      <c r="V1622" s="71">
        <v>0.54368760347366329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3.0969829046726236</v>
      </c>
      <c r="AE1622" s="54"/>
    </row>
    <row r="1623" spans="2:31" x14ac:dyDescent="0.3">
      <c r="B1623" s="4" t="s">
        <v>219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285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286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198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199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0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155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231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232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233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1.9788908163706465</v>
      </c>
      <c r="P1631" s="71">
        <v>1.3650732199350992</v>
      </c>
      <c r="Q1631" s="70">
        <v>4.6730279922485352E-2</v>
      </c>
      <c r="R1631" s="71">
        <v>0</v>
      </c>
      <c r="S1631" s="70">
        <v>0</v>
      </c>
      <c r="T1631" s="71">
        <v>1.7774806181589766</v>
      </c>
      <c r="U1631" s="70">
        <v>0.8640398661295573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6.0322148005167655</v>
      </c>
      <c r="AE1631" s="54"/>
    </row>
    <row r="1632" spans="2:31" x14ac:dyDescent="0.3">
      <c r="B1632" s="4" t="s">
        <v>234</v>
      </c>
      <c r="C1632" s="4"/>
      <c r="D1632" s="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1.9788908163706465</v>
      </c>
      <c r="P1632" s="71">
        <v>1.3650732199350992</v>
      </c>
      <c r="Q1632" s="70">
        <v>4.6730279922485352E-2</v>
      </c>
      <c r="R1632" s="71">
        <v>0</v>
      </c>
      <c r="S1632" s="70">
        <v>0</v>
      </c>
      <c r="T1632" s="71">
        <v>1.7774806181589766</v>
      </c>
      <c r="U1632" s="70">
        <v>0.8640398661295573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6.0322148005167655</v>
      </c>
      <c r="AE1632" s="54"/>
    </row>
    <row r="1633" spans="2:31" x14ac:dyDescent="0.3">
      <c r="B1633" s="4" t="s">
        <v>288</v>
      </c>
      <c r="C1633" s="4"/>
      <c r="D1633" s="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289</v>
      </c>
      <c r="C1634" s="4"/>
      <c r="D1634" s="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156</v>
      </c>
      <c r="C1635" s="4"/>
      <c r="D1635" s="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0.19873270591100051</v>
      </c>
      <c r="P1635" s="71">
        <v>3.4089129685113826</v>
      </c>
      <c r="Q1635" s="70">
        <v>2.0591624328121543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5.6668081072345373</v>
      </c>
      <c r="AE1635" s="54"/>
    </row>
    <row r="1636" spans="2:31" x14ac:dyDescent="0.3">
      <c r="B1636" s="4" t="s">
        <v>192</v>
      </c>
      <c r="C1636" s="4"/>
      <c r="D1636" s="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193</v>
      </c>
      <c r="C1637" s="4"/>
      <c r="D1637" s="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184</v>
      </c>
      <c r="C1638" s="4"/>
      <c r="D1638" s="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0.21327800750732412</v>
      </c>
      <c r="P1638" s="71">
        <v>1.0732530872027082</v>
      </c>
      <c r="Q1638" s="70">
        <v>0.60466566880544026</v>
      </c>
      <c r="R1638" s="71">
        <v>0</v>
      </c>
      <c r="S1638" s="70">
        <v>0</v>
      </c>
      <c r="T1638" s="71">
        <v>1.086196494102478</v>
      </c>
      <c r="U1638" s="70">
        <v>2.3958532452583303</v>
      </c>
      <c r="V1638" s="71">
        <v>1.2975875298182169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6.6708340326944979</v>
      </c>
      <c r="AE1638" s="54"/>
    </row>
    <row r="1639" spans="2:31" x14ac:dyDescent="0.3">
      <c r="B1639" s="4" t="s">
        <v>185</v>
      </c>
      <c r="C1639" s="4"/>
      <c r="D1639" s="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0.21327800750732412</v>
      </c>
      <c r="P1639" s="71">
        <v>1.0732530872027082</v>
      </c>
      <c r="Q1639" s="70">
        <v>0.60466566880544026</v>
      </c>
      <c r="R1639" s="71">
        <v>0</v>
      </c>
      <c r="S1639" s="70">
        <v>0</v>
      </c>
      <c r="T1639" s="71">
        <v>1.086196494102478</v>
      </c>
      <c r="U1639" s="70">
        <v>2.3958532452583303</v>
      </c>
      <c r="V1639" s="71">
        <v>1.2975875298182169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6.6708340326944979</v>
      </c>
      <c r="AE1639" s="54"/>
    </row>
    <row r="1640" spans="2:31" x14ac:dyDescent="0.3">
      <c r="B1640" s="4" t="s">
        <v>287</v>
      </c>
      <c r="C1640" s="4"/>
      <c r="D1640" s="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142</v>
      </c>
      <c r="C1641" s="4"/>
      <c r="D1641" s="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0</v>
      </c>
      <c r="M1641" s="70">
        <v>0</v>
      </c>
      <c r="N1641" s="71">
        <v>0</v>
      </c>
      <c r="O1641" s="70">
        <v>0</v>
      </c>
      <c r="P1641" s="71">
        <v>0</v>
      </c>
      <c r="Q1641" s="70">
        <v>0</v>
      </c>
      <c r="R1641" s="71">
        <v>0</v>
      </c>
      <c r="S1641" s="70">
        <v>0</v>
      </c>
      <c r="T1641" s="71">
        <v>0</v>
      </c>
      <c r="U1641" s="70">
        <v>0</v>
      </c>
      <c r="V1641" s="71">
        <v>0</v>
      </c>
      <c r="W1641" s="70">
        <v>0</v>
      </c>
      <c r="X1641" s="71">
        <v>0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143</v>
      </c>
      <c r="C1642" s="4"/>
      <c r="D1642" s="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0</v>
      </c>
      <c r="M1642" s="70">
        <v>0</v>
      </c>
      <c r="N1642" s="71">
        <v>0</v>
      </c>
      <c r="O1642" s="70">
        <v>0</v>
      </c>
      <c r="P1642" s="71">
        <v>0</v>
      </c>
      <c r="Q1642" s="70">
        <v>0</v>
      </c>
      <c r="R1642" s="71">
        <v>0</v>
      </c>
      <c r="S1642" s="70">
        <v>0</v>
      </c>
      <c r="T1642" s="71">
        <v>0</v>
      </c>
      <c r="U1642" s="70">
        <v>0</v>
      </c>
      <c r="V1642" s="71">
        <v>0</v>
      </c>
      <c r="W1642" s="70">
        <v>0</v>
      </c>
      <c r="X1642" s="71">
        <v>0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241</v>
      </c>
      <c r="C1643" s="4"/>
      <c r="D1643" s="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</v>
      </c>
      <c r="N1643" s="71">
        <v>0</v>
      </c>
      <c r="O1643" s="70">
        <v>0</v>
      </c>
      <c r="P1643" s="71">
        <v>0</v>
      </c>
      <c r="Q1643" s="70">
        <v>0</v>
      </c>
      <c r="R1643" s="71">
        <v>0</v>
      </c>
      <c r="S1643" s="70">
        <v>0</v>
      </c>
      <c r="T1643" s="71">
        <v>0</v>
      </c>
      <c r="U1643" s="70">
        <v>0</v>
      </c>
      <c r="V1643" s="71">
        <v>0</v>
      </c>
      <c r="W1643" s="70">
        <v>0</v>
      </c>
      <c r="X1643" s="71">
        <v>0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160</v>
      </c>
      <c r="C1644" s="4"/>
      <c r="D1644" s="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</v>
      </c>
      <c r="N1644" s="71">
        <v>0</v>
      </c>
      <c r="O1644" s="70">
        <v>0</v>
      </c>
      <c r="P1644" s="71">
        <v>0</v>
      </c>
      <c r="Q1644" s="70">
        <v>0</v>
      </c>
      <c r="R1644" s="71">
        <v>0</v>
      </c>
      <c r="S1644" s="70">
        <v>0</v>
      </c>
      <c r="T1644" s="71">
        <v>0</v>
      </c>
      <c r="U1644" s="70">
        <v>0</v>
      </c>
      <c r="V1644" s="71">
        <v>0</v>
      </c>
      <c r="W1644" s="70">
        <v>0</v>
      </c>
      <c r="X1644" s="71">
        <v>0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ref="AD1644:AD1705" si="34">SUM(E1644:AB1644)</f>
        <v>0</v>
      </c>
      <c r="AE1644" s="54"/>
    </row>
    <row r="1645" spans="2:31" x14ac:dyDescent="0.3">
      <c r="B1645" s="4" t="s">
        <v>161</v>
      </c>
      <c r="C1645" s="4"/>
      <c r="D1645" s="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0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4"/>
        <v>0</v>
      </c>
      <c r="AE1645" s="54"/>
    </row>
    <row r="1646" spans="2:31" x14ac:dyDescent="0.3">
      <c r="B1646" s="4" t="s">
        <v>157</v>
      </c>
      <c r="C1646" s="4"/>
      <c r="D1646" s="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4"/>
        <v>0</v>
      </c>
      <c r="AE1646" s="54"/>
    </row>
    <row r="1647" spans="2:31" x14ac:dyDescent="0.3">
      <c r="B1647" s="4" t="s">
        <v>158</v>
      </c>
      <c r="C1647" s="4"/>
      <c r="D1647" s="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4"/>
        <v>0</v>
      </c>
      <c r="AE1647" s="54"/>
    </row>
    <row r="1648" spans="2:31" x14ac:dyDescent="0.3">
      <c r="B1648" s="4" t="s">
        <v>159</v>
      </c>
      <c r="C1648" s="4"/>
      <c r="D1648" s="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4"/>
        <v>0</v>
      </c>
      <c r="AE1648" s="54"/>
    </row>
    <row r="1649" spans="2:31" x14ac:dyDescent="0.3">
      <c r="B1649" s="4" t="s">
        <v>132</v>
      </c>
      <c r="C1649" s="4"/>
      <c r="D1649" s="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4"/>
        <v>0</v>
      </c>
      <c r="AE1649" s="54"/>
    </row>
    <row r="1650" spans="2:31" x14ac:dyDescent="0.3">
      <c r="B1650" s="4" t="s">
        <v>133</v>
      </c>
      <c r="C1650" s="4"/>
      <c r="D1650" s="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4"/>
        <v>0</v>
      </c>
      <c r="AE1650" s="54"/>
    </row>
    <row r="1651" spans="2:31" x14ac:dyDescent="0.3">
      <c r="B1651" s="4" t="s">
        <v>134</v>
      </c>
      <c r="C1651" s="4"/>
      <c r="D1651" s="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4"/>
        <v>0</v>
      </c>
      <c r="AE1651" s="54"/>
    </row>
    <row r="1652" spans="2:31" x14ac:dyDescent="0.3">
      <c r="B1652" s="4" t="s">
        <v>190</v>
      </c>
      <c r="C1652" s="4"/>
      <c r="D1652" s="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4"/>
        <v>0</v>
      </c>
      <c r="AE1652" s="54"/>
    </row>
    <row r="1653" spans="2:31" x14ac:dyDescent="0.3">
      <c r="B1653" s="4" t="s">
        <v>191</v>
      </c>
      <c r="C1653" s="4"/>
      <c r="D1653" s="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0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4"/>
        <v>0</v>
      </c>
      <c r="AE1653" s="54"/>
    </row>
    <row r="1654" spans="2:31" x14ac:dyDescent="0.3">
      <c r="B1654" s="4" t="s">
        <v>175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0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4"/>
        <v>0</v>
      </c>
      <c r="AE1654" s="54"/>
    </row>
    <row r="1655" spans="2:31" x14ac:dyDescent="0.3">
      <c r="B1655" s="4" t="s">
        <v>176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4"/>
        <v>0</v>
      </c>
      <c r="AE1655" s="54"/>
    </row>
    <row r="1656" spans="2:31" x14ac:dyDescent="0.3">
      <c r="B1656" s="4" t="s">
        <v>183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0.14932499329249066</v>
      </c>
      <c r="P1656" s="71">
        <v>0.11344166199366251</v>
      </c>
      <c r="Q1656" s="70">
        <v>5.1873660087585448E-2</v>
      </c>
      <c r="R1656" s="71">
        <v>0</v>
      </c>
      <c r="S1656" s="70">
        <v>0</v>
      </c>
      <c r="T1656" s="71">
        <v>0.11884145339330038</v>
      </c>
      <c r="U1656" s="70">
        <v>0.12818126678466796</v>
      </c>
      <c r="V1656" s="71">
        <v>6.3582301139831543E-2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4"/>
        <v>0.62524533669153848</v>
      </c>
      <c r="AE1656" s="54"/>
    </row>
    <row r="1657" spans="2:31" x14ac:dyDescent="0.3">
      <c r="B1657" s="4" t="s">
        <v>224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0</v>
      </c>
      <c r="N1657" s="71">
        <v>0</v>
      </c>
      <c r="O1657" s="70">
        <v>0</v>
      </c>
      <c r="P1657" s="71">
        <v>0</v>
      </c>
      <c r="Q1657" s="70">
        <v>0</v>
      </c>
      <c r="R1657" s="71">
        <v>0</v>
      </c>
      <c r="S1657" s="70">
        <v>0</v>
      </c>
      <c r="T1657" s="71">
        <v>0</v>
      </c>
      <c r="U1657" s="70">
        <v>0</v>
      </c>
      <c r="V1657" s="71">
        <v>0</v>
      </c>
      <c r="W1657" s="70">
        <v>0</v>
      </c>
      <c r="X1657" s="71">
        <v>0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4"/>
        <v>0</v>
      </c>
      <c r="AE1657" s="54"/>
    </row>
    <row r="1658" spans="2:31" x14ac:dyDescent="0.3">
      <c r="B1658" s="4" t="s">
        <v>225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0</v>
      </c>
      <c r="N1658" s="71">
        <v>0</v>
      </c>
      <c r="O1658" s="70">
        <v>0</v>
      </c>
      <c r="P1658" s="71">
        <v>0</v>
      </c>
      <c r="Q1658" s="70">
        <v>0</v>
      </c>
      <c r="R1658" s="71">
        <v>0</v>
      </c>
      <c r="S1658" s="70">
        <v>0</v>
      </c>
      <c r="T1658" s="71">
        <v>0</v>
      </c>
      <c r="U1658" s="70">
        <v>0</v>
      </c>
      <c r="V1658" s="71">
        <v>0</v>
      </c>
      <c r="W1658" s="70">
        <v>0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4"/>
        <v>0</v>
      </c>
      <c r="AE1658" s="54"/>
    </row>
    <row r="1659" spans="2:31" x14ac:dyDescent="0.3">
      <c r="B1659" s="4" t="s">
        <v>226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0</v>
      </c>
      <c r="N1659" s="71">
        <v>0</v>
      </c>
      <c r="O1659" s="70">
        <v>0</v>
      </c>
      <c r="P1659" s="71">
        <v>0</v>
      </c>
      <c r="Q1659" s="70">
        <v>0</v>
      </c>
      <c r="R1659" s="71">
        <v>0</v>
      </c>
      <c r="S1659" s="70">
        <v>0</v>
      </c>
      <c r="T1659" s="71">
        <v>0</v>
      </c>
      <c r="U1659" s="70">
        <v>0</v>
      </c>
      <c r="V1659" s="71">
        <v>0</v>
      </c>
      <c r="W1659" s="70">
        <v>0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4"/>
        <v>0</v>
      </c>
      <c r="AE1659" s="54"/>
    </row>
    <row r="1660" spans="2:31" x14ac:dyDescent="0.3">
      <c r="B1660" s="4" t="s">
        <v>174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</v>
      </c>
      <c r="N1660" s="71">
        <v>0</v>
      </c>
      <c r="O1660" s="70">
        <v>0</v>
      </c>
      <c r="P1660" s="71">
        <v>0</v>
      </c>
      <c r="Q1660" s="70">
        <v>0</v>
      </c>
      <c r="R1660" s="71">
        <v>0</v>
      </c>
      <c r="S1660" s="70">
        <v>0</v>
      </c>
      <c r="T1660" s="71">
        <v>0</v>
      </c>
      <c r="U1660" s="70">
        <v>0</v>
      </c>
      <c r="V1660" s="71">
        <v>0</v>
      </c>
      <c r="W1660" s="70">
        <v>0</v>
      </c>
      <c r="X1660" s="71">
        <v>0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4"/>
        <v>0</v>
      </c>
      <c r="AE1660" s="54"/>
    </row>
    <row r="1661" spans="2:31" x14ac:dyDescent="0.3">
      <c r="B1661" s="4" t="s">
        <v>242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</v>
      </c>
      <c r="N1661" s="71">
        <v>0</v>
      </c>
      <c r="O1661" s="70">
        <v>0</v>
      </c>
      <c r="P1661" s="71">
        <v>0</v>
      </c>
      <c r="Q1661" s="70">
        <v>0</v>
      </c>
      <c r="R1661" s="71">
        <v>0</v>
      </c>
      <c r="S1661" s="70">
        <v>0</v>
      </c>
      <c r="T1661" s="71">
        <v>0</v>
      </c>
      <c r="U1661" s="70">
        <v>0</v>
      </c>
      <c r="V1661" s="71">
        <v>0</v>
      </c>
      <c r="W1661" s="70">
        <v>0</v>
      </c>
      <c r="X1661" s="71">
        <v>0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4"/>
        <v>0</v>
      </c>
      <c r="AE1661" s="54"/>
    </row>
    <row r="1662" spans="2:31" x14ac:dyDescent="0.3">
      <c r="B1662" s="4" t="s">
        <v>227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4"/>
        <v>0</v>
      </c>
      <c r="AE1662" s="54"/>
    </row>
    <row r="1663" spans="2:31" x14ac:dyDescent="0.3">
      <c r="B1663" s="4" t="s">
        <v>228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4"/>
        <v>0</v>
      </c>
      <c r="AE1663" s="54"/>
    </row>
    <row r="1664" spans="2:31" x14ac:dyDescent="0.3">
      <c r="B1664" s="4" t="s">
        <v>290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4"/>
        <v>0</v>
      </c>
      <c r="AE1664" s="54"/>
    </row>
    <row r="1665" spans="2:31" x14ac:dyDescent="0.3">
      <c r="B1665" s="4" t="s">
        <v>177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4"/>
        <v>0</v>
      </c>
      <c r="AE1665" s="54"/>
    </row>
    <row r="1666" spans="2:31" x14ac:dyDescent="0.3">
      <c r="B1666" s="4" t="s">
        <v>178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4"/>
        <v>0</v>
      </c>
      <c r="AE1666" s="54"/>
    </row>
    <row r="1667" spans="2:31" x14ac:dyDescent="0.3">
      <c r="B1667" s="4" t="s">
        <v>162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4"/>
        <v>0</v>
      </c>
      <c r="AE1667" s="54"/>
    </row>
    <row r="1668" spans="2:31" x14ac:dyDescent="0.3">
      <c r="B1668" s="4" t="s">
        <v>163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si="34"/>
        <v>0</v>
      </c>
      <c r="AE1668" s="54"/>
    </row>
    <row r="1669" spans="2:31" x14ac:dyDescent="0.3">
      <c r="B1669" s="4" t="s">
        <v>164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165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166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186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0.82525371114412938</v>
      </c>
      <c r="P1672" s="71">
        <v>1.0507874568303424</v>
      </c>
      <c r="Q1672" s="70">
        <v>0.44211671352386495</v>
      </c>
      <c r="R1672" s="71">
        <v>0</v>
      </c>
      <c r="S1672" s="70">
        <v>0</v>
      </c>
      <c r="T1672" s="71">
        <v>1.2851502656936644</v>
      </c>
      <c r="U1672" s="70">
        <v>1.7760386387507123</v>
      </c>
      <c r="V1672" s="71">
        <v>0.91166489919026683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6.2910116851329807</v>
      </c>
      <c r="AE1672" s="54"/>
    </row>
    <row r="1673" spans="2:31" x14ac:dyDescent="0.3">
      <c r="B1673" s="4" t="s">
        <v>187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0.82525371114412938</v>
      </c>
      <c r="P1673" s="71">
        <v>1.0507874568303424</v>
      </c>
      <c r="Q1673" s="70">
        <v>0.44211671352386495</v>
      </c>
      <c r="R1673" s="71">
        <v>0</v>
      </c>
      <c r="S1673" s="70">
        <v>0</v>
      </c>
      <c r="T1673" s="71">
        <v>1.2851502656936644</v>
      </c>
      <c r="U1673" s="70">
        <v>1.7760386387507123</v>
      </c>
      <c r="V1673" s="71">
        <v>0.91166489919026683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6.2910116851329807</v>
      </c>
      <c r="AE1673" s="54"/>
    </row>
    <row r="1674" spans="2:31" x14ac:dyDescent="0.3">
      <c r="B1674" s="4" t="s">
        <v>145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146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167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0</v>
      </c>
      <c r="O1676" s="70">
        <v>0</v>
      </c>
      <c r="P1676" s="71">
        <v>0</v>
      </c>
      <c r="Q1676" s="70">
        <v>0</v>
      </c>
      <c r="R1676" s="71">
        <v>0</v>
      </c>
      <c r="S1676" s="70">
        <v>0</v>
      </c>
      <c r="T1676" s="71">
        <v>0</v>
      </c>
      <c r="U1676" s="70">
        <v>0</v>
      </c>
      <c r="V1676" s="71">
        <v>0</v>
      </c>
      <c r="W1676" s="70">
        <v>0</v>
      </c>
      <c r="X1676" s="71">
        <v>0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168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0</v>
      </c>
      <c r="O1677" s="70">
        <v>0</v>
      </c>
      <c r="P1677" s="71">
        <v>0</v>
      </c>
      <c r="Q1677" s="70">
        <v>0</v>
      </c>
      <c r="R1677" s="71">
        <v>0</v>
      </c>
      <c r="S1677" s="70">
        <v>0</v>
      </c>
      <c r="T1677" s="71">
        <v>0</v>
      </c>
      <c r="U1677" s="70">
        <v>0</v>
      </c>
      <c r="V1677" s="71">
        <v>0</v>
      </c>
      <c r="W1677" s="70">
        <v>0</v>
      </c>
      <c r="X1677" s="71">
        <v>0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169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0</v>
      </c>
      <c r="P1678" s="71">
        <v>0</v>
      </c>
      <c r="Q1678" s="70">
        <v>0</v>
      </c>
      <c r="R1678" s="71">
        <v>0</v>
      </c>
      <c r="S1678" s="70">
        <v>0</v>
      </c>
      <c r="T1678" s="71">
        <v>0</v>
      </c>
      <c r="U1678" s="70">
        <v>0</v>
      </c>
      <c r="V1678" s="71">
        <v>0</v>
      </c>
      <c r="W1678" s="70">
        <v>0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204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0</v>
      </c>
      <c r="P1679" s="71">
        <v>0</v>
      </c>
      <c r="Q1679" s="70">
        <v>0</v>
      </c>
      <c r="R1679" s="71">
        <v>0</v>
      </c>
      <c r="S1679" s="70">
        <v>0</v>
      </c>
      <c r="T1679" s="71">
        <v>0</v>
      </c>
      <c r="U1679" s="70">
        <v>0</v>
      </c>
      <c r="V1679" s="71">
        <v>0</v>
      </c>
      <c r="W1679" s="70">
        <v>0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205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206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135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136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137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261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262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197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209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210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211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212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229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</v>
      </c>
      <c r="N1692" s="71">
        <v>0</v>
      </c>
      <c r="O1692" s="70">
        <v>8.3837709746633959E-2</v>
      </c>
      <c r="P1692" s="71">
        <v>0.10205993798250954</v>
      </c>
      <c r="Q1692" s="70">
        <v>4.7137653532748423E-2</v>
      </c>
      <c r="R1692" s="71">
        <v>0</v>
      </c>
      <c r="S1692" s="70">
        <v>0</v>
      </c>
      <c r="T1692" s="71">
        <v>0.11961343304719775</v>
      </c>
      <c r="U1692" s="70">
        <v>0.13619621045266589</v>
      </c>
      <c r="V1692" s="71">
        <v>7.0694569242186853E-2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0.55953951400394242</v>
      </c>
      <c r="AE1692" s="54"/>
    </row>
    <row r="1693" spans="2:31" x14ac:dyDescent="0.3">
      <c r="B1693" s="4" t="s">
        <v>230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</v>
      </c>
      <c r="N1693" s="71">
        <v>0</v>
      </c>
      <c r="O1693" s="70">
        <v>8.3837709746633959E-2</v>
      </c>
      <c r="P1693" s="71">
        <v>0.10205993798250954</v>
      </c>
      <c r="Q1693" s="70">
        <v>4.7137653532748423E-2</v>
      </c>
      <c r="R1693" s="71">
        <v>0</v>
      </c>
      <c r="S1693" s="70">
        <v>0</v>
      </c>
      <c r="T1693" s="71">
        <v>0.11961343304719775</v>
      </c>
      <c r="U1693" s="70">
        <v>0.13619621045266589</v>
      </c>
      <c r="V1693" s="71">
        <v>7.0694569242186853E-2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0.55953951400394242</v>
      </c>
      <c r="AE1693" s="54"/>
    </row>
    <row r="1694" spans="2:31" x14ac:dyDescent="0.3">
      <c r="B1694" s="4" t="s">
        <v>213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0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</v>
      </c>
      <c r="T1694" s="71">
        <v>0</v>
      </c>
      <c r="U1694" s="70">
        <v>0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263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0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264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217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0.57871930102507274</v>
      </c>
      <c r="P1697" s="71">
        <v>3.253472222222225E-2</v>
      </c>
      <c r="Q1697" s="70">
        <v>0.90437925201521996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1.5156332752625148</v>
      </c>
      <c r="AE1697" s="54"/>
    </row>
    <row r="1698" spans="2:31" x14ac:dyDescent="0.3">
      <c r="B1698" s="4" t="s">
        <v>218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</v>
      </c>
      <c r="N1698" s="71">
        <v>0</v>
      </c>
      <c r="O1698" s="70">
        <v>0.57871930102507274</v>
      </c>
      <c r="P1698" s="71">
        <v>3.253472222222225E-2</v>
      </c>
      <c r="Q1698" s="70">
        <v>0.90437925201521996</v>
      </c>
      <c r="R1698" s="71">
        <v>0</v>
      </c>
      <c r="S1698" s="70">
        <v>0</v>
      </c>
      <c r="T1698" s="71">
        <v>0</v>
      </c>
      <c r="U1698" s="70">
        <v>0</v>
      </c>
      <c r="V1698" s="71">
        <v>0</v>
      </c>
      <c r="W1698" s="70">
        <v>0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1.5156332752625148</v>
      </c>
      <c r="AE1698" s="54"/>
    </row>
    <row r="1699" spans="2:31" x14ac:dyDescent="0.3">
      <c r="B1699" s="4" t="s">
        <v>243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</v>
      </c>
      <c r="N1699" s="71">
        <v>0</v>
      </c>
      <c r="O1699" s="70">
        <v>0</v>
      </c>
      <c r="P1699" s="71">
        <v>0</v>
      </c>
      <c r="Q1699" s="70">
        <v>0</v>
      </c>
      <c r="R1699" s="71">
        <v>0</v>
      </c>
      <c r="S1699" s="70">
        <v>0</v>
      </c>
      <c r="T1699" s="71">
        <v>0</v>
      </c>
      <c r="U1699" s="70">
        <v>0</v>
      </c>
      <c r="V1699" s="71">
        <v>0</v>
      </c>
      <c r="W1699" s="70">
        <v>0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265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0</v>
      </c>
      <c r="W1700" s="70">
        <v>0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170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0</v>
      </c>
      <c r="W1701" s="70">
        <v>0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171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0</v>
      </c>
      <c r="W1702" s="70">
        <v>0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172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173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138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12" t="s">
        <v>2</v>
      </c>
      <c r="C1706" s="12"/>
      <c r="D1706" s="12"/>
      <c r="E1706" s="13">
        <f t="shared" ref="E1706:AB1706" si="35">SUM(E1570:E1705)</f>
        <v>0</v>
      </c>
      <c r="F1706" s="13">
        <f t="shared" si="35"/>
        <v>0</v>
      </c>
      <c r="G1706" s="13">
        <f t="shared" si="35"/>
        <v>0</v>
      </c>
      <c r="H1706" s="13">
        <f t="shared" si="35"/>
        <v>0</v>
      </c>
      <c r="I1706" s="13">
        <f t="shared" si="35"/>
        <v>0</v>
      </c>
      <c r="J1706" s="13">
        <f t="shared" si="35"/>
        <v>0</v>
      </c>
      <c r="K1706" s="13">
        <f t="shared" si="35"/>
        <v>0</v>
      </c>
      <c r="L1706" s="13">
        <f t="shared" si="35"/>
        <v>0</v>
      </c>
      <c r="M1706" s="13">
        <f t="shared" si="35"/>
        <v>0</v>
      </c>
      <c r="N1706" s="13">
        <f t="shared" si="35"/>
        <v>0</v>
      </c>
      <c r="O1706" s="13">
        <f t="shared" si="35"/>
        <v>21.042683055239419</v>
      </c>
      <c r="P1706" s="13">
        <f t="shared" si="35"/>
        <v>28.140463597105615</v>
      </c>
      <c r="Q1706" s="13">
        <f t="shared" si="35"/>
        <v>21.684234643440536</v>
      </c>
      <c r="R1706" s="13">
        <f t="shared" si="35"/>
        <v>14.360002491315205</v>
      </c>
      <c r="S1706" s="13">
        <f t="shared" si="35"/>
        <v>14.344935761397698</v>
      </c>
      <c r="T1706" s="13">
        <f t="shared" si="35"/>
        <v>24.947821560549858</v>
      </c>
      <c r="U1706" s="13">
        <f t="shared" si="35"/>
        <v>16.619291927262314</v>
      </c>
      <c r="V1706" s="13">
        <f t="shared" si="35"/>
        <v>7.0159470150712888</v>
      </c>
      <c r="W1706" s="13">
        <f t="shared" si="35"/>
        <v>0</v>
      </c>
      <c r="X1706" s="13">
        <f t="shared" si="35"/>
        <v>0</v>
      </c>
      <c r="Y1706" s="13">
        <f t="shared" si="35"/>
        <v>0</v>
      </c>
      <c r="Z1706" s="13">
        <f t="shared" si="35"/>
        <v>0</v>
      </c>
      <c r="AA1706" s="13">
        <f t="shared" si="35"/>
        <v>0</v>
      </c>
      <c r="AB1706" s="13">
        <f t="shared" si="35"/>
        <v>0</v>
      </c>
      <c r="AC1706" s="116">
        <f>SUM(AC1570:AE1705)</f>
        <v>148.15538005138194</v>
      </c>
      <c r="AD1706" s="116"/>
      <c r="AE1706" s="116"/>
    </row>
    <row r="1707" spans="2:31" x14ac:dyDescent="0.3">
      <c r="B1707" s="14"/>
      <c r="C1707" s="15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</row>
    <row r="1708" spans="2:31" x14ac:dyDescent="0.3">
      <c r="B1708" s="14"/>
      <c r="C1708" s="15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</row>
    <row r="1709" spans="2:31" x14ac:dyDescent="0.3">
      <c r="B1709" s="8">
        <f>+B1567+1</f>
        <v>45760</v>
      </c>
    </row>
    <row r="1710" spans="2:31" x14ac:dyDescent="0.3">
      <c r="B1710" s="8"/>
    </row>
    <row r="1711" spans="2:31" x14ac:dyDescent="0.3">
      <c r="B1711" s="9" t="s">
        <v>81</v>
      </c>
      <c r="C1711" s="10"/>
      <c r="D1711" s="10"/>
      <c r="E1711" s="11">
        <v>1</v>
      </c>
      <c r="F1711" s="11">
        <v>2</v>
      </c>
      <c r="G1711" s="11">
        <v>3</v>
      </c>
      <c r="H1711" s="11">
        <v>4</v>
      </c>
      <c r="I1711" s="11">
        <v>5</v>
      </c>
      <c r="J1711" s="11">
        <v>6</v>
      </c>
      <c r="K1711" s="11">
        <v>7</v>
      </c>
      <c r="L1711" s="11">
        <v>8</v>
      </c>
      <c r="M1711" s="11">
        <v>9</v>
      </c>
      <c r="N1711" s="11">
        <v>10</v>
      </c>
      <c r="O1711" s="11">
        <v>11</v>
      </c>
      <c r="P1711" s="11">
        <v>12</v>
      </c>
      <c r="Q1711" s="11">
        <v>13</v>
      </c>
      <c r="R1711" s="11">
        <v>14</v>
      </c>
      <c r="S1711" s="11">
        <v>15</v>
      </c>
      <c r="T1711" s="11">
        <v>16</v>
      </c>
      <c r="U1711" s="11">
        <v>17</v>
      </c>
      <c r="V1711" s="11">
        <v>18</v>
      </c>
      <c r="W1711" s="11">
        <v>19</v>
      </c>
      <c r="X1711" s="11">
        <v>20</v>
      </c>
      <c r="Y1711" s="11">
        <v>21</v>
      </c>
      <c r="Z1711" s="11">
        <v>22</v>
      </c>
      <c r="AA1711" s="11">
        <v>23</v>
      </c>
      <c r="AB1711" s="11">
        <v>24</v>
      </c>
      <c r="AC1711" s="99" t="s">
        <v>2</v>
      </c>
      <c r="AD1711" s="99"/>
      <c r="AE1711" s="99"/>
    </row>
    <row r="1712" spans="2:31" x14ac:dyDescent="0.3">
      <c r="B1712" s="4" t="s">
        <v>245</v>
      </c>
      <c r="C1712" s="14"/>
      <c r="D1712" s="14"/>
      <c r="E1712" s="68">
        <v>0</v>
      </c>
      <c r="F1712" s="69">
        <v>0</v>
      </c>
      <c r="G1712" s="68">
        <v>0</v>
      </c>
      <c r="H1712" s="69">
        <v>0</v>
      </c>
      <c r="I1712" s="68">
        <v>0</v>
      </c>
      <c r="J1712" s="69">
        <v>0</v>
      </c>
      <c r="K1712" s="68">
        <v>0</v>
      </c>
      <c r="L1712" s="69">
        <v>0</v>
      </c>
      <c r="M1712" s="68">
        <v>0</v>
      </c>
      <c r="N1712" s="69">
        <v>0</v>
      </c>
      <c r="O1712" s="68">
        <v>0.37128488339487686</v>
      </c>
      <c r="P1712" s="69">
        <v>0</v>
      </c>
      <c r="Q1712" s="68">
        <v>0</v>
      </c>
      <c r="R1712" s="69">
        <v>0</v>
      </c>
      <c r="S1712" s="68">
        <v>0</v>
      </c>
      <c r="T1712" s="69">
        <v>0</v>
      </c>
      <c r="U1712" s="68">
        <v>0</v>
      </c>
      <c r="V1712" s="69">
        <v>0</v>
      </c>
      <c r="W1712" s="68">
        <v>0</v>
      </c>
      <c r="X1712" s="69">
        <v>0</v>
      </c>
      <c r="Y1712" s="68">
        <v>0</v>
      </c>
      <c r="Z1712" s="69">
        <v>0</v>
      </c>
      <c r="AA1712" s="68">
        <v>0</v>
      </c>
      <c r="AB1712" s="69">
        <v>0</v>
      </c>
      <c r="AC1712" s="56"/>
      <c r="AD1712" s="55">
        <f t="shared" ref="AD1712:AD1785" si="36">SUM(E1712:AB1712)</f>
        <v>0.37128488339487686</v>
      </c>
      <c r="AE1712" s="56"/>
    </row>
    <row r="1713" spans="2:31" x14ac:dyDescent="0.3">
      <c r="B1713" s="4" t="s">
        <v>246</v>
      </c>
      <c r="C1713" s="14"/>
      <c r="D1713" s="14"/>
      <c r="E1713" s="68">
        <v>0</v>
      </c>
      <c r="F1713" s="69">
        <v>0</v>
      </c>
      <c r="G1713" s="68">
        <v>0</v>
      </c>
      <c r="H1713" s="69">
        <v>0</v>
      </c>
      <c r="I1713" s="68">
        <v>0</v>
      </c>
      <c r="J1713" s="69">
        <v>0</v>
      </c>
      <c r="K1713" s="68">
        <v>0</v>
      </c>
      <c r="L1713" s="69">
        <v>0</v>
      </c>
      <c r="M1713" s="68">
        <v>0</v>
      </c>
      <c r="N1713" s="69">
        <v>0</v>
      </c>
      <c r="O1713" s="68">
        <v>0.37128488339487686</v>
      </c>
      <c r="P1713" s="69">
        <v>0</v>
      </c>
      <c r="Q1713" s="68">
        <v>0</v>
      </c>
      <c r="R1713" s="69">
        <v>0</v>
      </c>
      <c r="S1713" s="68">
        <v>0</v>
      </c>
      <c r="T1713" s="69">
        <v>0</v>
      </c>
      <c r="U1713" s="68">
        <v>0</v>
      </c>
      <c r="V1713" s="69">
        <v>0</v>
      </c>
      <c r="W1713" s="68">
        <v>0</v>
      </c>
      <c r="X1713" s="69">
        <v>0</v>
      </c>
      <c r="Y1713" s="68">
        <v>0</v>
      </c>
      <c r="Z1713" s="69">
        <v>0</v>
      </c>
      <c r="AA1713" s="68">
        <v>0</v>
      </c>
      <c r="AB1713" s="69">
        <v>0</v>
      </c>
      <c r="AC1713" s="54"/>
      <c r="AD1713" s="55">
        <f t="shared" si="36"/>
        <v>0.37128488339487686</v>
      </c>
      <c r="AE1713" s="54"/>
    </row>
    <row r="1714" spans="2:31" x14ac:dyDescent="0.3">
      <c r="B1714" s="4" t="s">
        <v>247</v>
      </c>
      <c r="C1714" s="14"/>
      <c r="D1714" s="14"/>
      <c r="E1714" s="68">
        <v>0</v>
      </c>
      <c r="F1714" s="69">
        <v>0</v>
      </c>
      <c r="G1714" s="68">
        <v>0</v>
      </c>
      <c r="H1714" s="69">
        <v>0</v>
      </c>
      <c r="I1714" s="68">
        <v>0</v>
      </c>
      <c r="J1714" s="69">
        <v>0</v>
      </c>
      <c r="K1714" s="68">
        <v>0</v>
      </c>
      <c r="L1714" s="69">
        <v>0</v>
      </c>
      <c r="M1714" s="68">
        <v>0</v>
      </c>
      <c r="N1714" s="69">
        <v>0</v>
      </c>
      <c r="O1714" s="68">
        <v>0.37128488339487686</v>
      </c>
      <c r="P1714" s="69">
        <v>0</v>
      </c>
      <c r="Q1714" s="68">
        <v>0</v>
      </c>
      <c r="R1714" s="69">
        <v>0</v>
      </c>
      <c r="S1714" s="68">
        <v>0</v>
      </c>
      <c r="T1714" s="69">
        <v>0</v>
      </c>
      <c r="U1714" s="68">
        <v>0</v>
      </c>
      <c r="V1714" s="69">
        <v>0</v>
      </c>
      <c r="W1714" s="68">
        <v>0</v>
      </c>
      <c r="X1714" s="69">
        <v>0</v>
      </c>
      <c r="Y1714" s="68">
        <v>0</v>
      </c>
      <c r="Z1714" s="69">
        <v>0</v>
      </c>
      <c r="AA1714" s="68">
        <v>0</v>
      </c>
      <c r="AB1714" s="69">
        <v>0</v>
      </c>
      <c r="AC1714" s="54"/>
      <c r="AD1714" s="55">
        <f t="shared" si="36"/>
        <v>0.37128488339487686</v>
      </c>
      <c r="AE1714" s="54"/>
    </row>
    <row r="1715" spans="2:31" x14ac:dyDescent="0.3">
      <c r="B1715" s="4" t="s">
        <v>248</v>
      </c>
      <c r="C1715" s="14"/>
      <c r="D1715" s="14"/>
      <c r="E1715" s="68">
        <v>0</v>
      </c>
      <c r="F1715" s="69">
        <v>0</v>
      </c>
      <c r="G1715" s="68">
        <v>0</v>
      </c>
      <c r="H1715" s="69">
        <v>0</v>
      </c>
      <c r="I1715" s="68">
        <v>0</v>
      </c>
      <c r="J1715" s="69">
        <v>0</v>
      </c>
      <c r="K1715" s="68">
        <v>0</v>
      </c>
      <c r="L1715" s="69">
        <v>0</v>
      </c>
      <c r="M1715" s="68">
        <v>0</v>
      </c>
      <c r="N1715" s="69">
        <v>0</v>
      </c>
      <c r="O1715" s="68">
        <v>0.37128488339487686</v>
      </c>
      <c r="P1715" s="69">
        <v>0</v>
      </c>
      <c r="Q1715" s="68">
        <v>0</v>
      </c>
      <c r="R1715" s="69">
        <v>0</v>
      </c>
      <c r="S1715" s="68">
        <v>0</v>
      </c>
      <c r="T1715" s="69">
        <v>0</v>
      </c>
      <c r="U1715" s="68">
        <v>0</v>
      </c>
      <c r="V1715" s="69">
        <v>0</v>
      </c>
      <c r="W1715" s="68">
        <v>0</v>
      </c>
      <c r="X1715" s="69">
        <v>0</v>
      </c>
      <c r="Y1715" s="68">
        <v>0</v>
      </c>
      <c r="Z1715" s="69">
        <v>0</v>
      </c>
      <c r="AA1715" s="68">
        <v>0</v>
      </c>
      <c r="AB1715" s="69">
        <v>0</v>
      </c>
      <c r="AC1715" s="54"/>
      <c r="AD1715" s="55">
        <f t="shared" si="36"/>
        <v>0.37128488339487686</v>
      </c>
      <c r="AE1715" s="54"/>
    </row>
    <row r="1716" spans="2:31" x14ac:dyDescent="0.3">
      <c r="B1716" s="4" t="s">
        <v>239</v>
      </c>
      <c r="C1716" s="14"/>
      <c r="D1716" s="14"/>
      <c r="E1716" s="68">
        <v>0</v>
      </c>
      <c r="F1716" s="69">
        <v>0</v>
      </c>
      <c r="G1716" s="68">
        <v>0</v>
      </c>
      <c r="H1716" s="69">
        <v>0</v>
      </c>
      <c r="I1716" s="68">
        <v>0</v>
      </c>
      <c r="J1716" s="69">
        <v>0</v>
      </c>
      <c r="K1716" s="68">
        <v>0</v>
      </c>
      <c r="L1716" s="69">
        <v>0</v>
      </c>
      <c r="M1716" s="68">
        <v>0</v>
      </c>
      <c r="N1716" s="69">
        <v>0</v>
      </c>
      <c r="O1716" s="68">
        <v>0</v>
      </c>
      <c r="P1716" s="69">
        <v>0</v>
      </c>
      <c r="Q1716" s="68">
        <v>0</v>
      </c>
      <c r="R1716" s="69">
        <v>0</v>
      </c>
      <c r="S1716" s="68">
        <v>0</v>
      </c>
      <c r="T1716" s="69">
        <v>0</v>
      </c>
      <c r="U1716" s="68">
        <v>0</v>
      </c>
      <c r="V1716" s="69">
        <v>0</v>
      </c>
      <c r="W1716" s="68">
        <v>0</v>
      </c>
      <c r="X1716" s="69">
        <v>0</v>
      </c>
      <c r="Y1716" s="68">
        <v>0</v>
      </c>
      <c r="Z1716" s="69">
        <v>0</v>
      </c>
      <c r="AA1716" s="68">
        <v>0</v>
      </c>
      <c r="AB1716" s="69">
        <v>0</v>
      </c>
      <c r="AC1716" s="54"/>
      <c r="AD1716" s="55">
        <f t="shared" si="36"/>
        <v>0</v>
      </c>
      <c r="AE1716" s="54"/>
    </row>
    <row r="1717" spans="2:31" x14ac:dyDescent="0.3">
      <c r="B1717" s="4" t="s">
        <v>139</v>
      </c>
      <c r="C1717" s="14"/>
      <c r="D1717" s="14"/>
      <c r="E1717" s="68">
        <v>0</v>
      </c>
      <c r="F1717" s="69">
        <v>0</v>
      </c>
      <c r="G1717" s="68">
        <v>0</v>
      </c>
      <c r="H1717" s="69">
        <v>0</v>
      </c>
      <c r="I1717" s="68">
        <v>0</v>
      </c>
      <c r="J1717" s="69">
        <v>0</v>
      </c>
      <c r="K1717" s="68">
        <v>0</v>
      </c>
      <c r="L1717" s="69">
        <v>0</v>
      </c>
      <c r="M1717" s="68">
        <v>0</v>
      </c>
      <c r="N1717" s="69">
        <v>0</v>
      </c>
      <c r="O1717" s="68">
        <v>0</v>
      </c>
      <c r="P1717" s="69">
        <v>0</v>
      </c>
      <c r="Q1717" s="68">
        <v>0</v>
      </c>
      <c r="R1717" s="69">
        <v>0</v>
      </c>
      <c r="S1717" s="68">
        <v>0</v>
      </c>
      <c r="T1717" s="69">
        <v>0</v>
      </c>
      <c r="U1717" s="68">
        <v>0</v>
      </c>
      <c r="V1717" s="69">
        <v>0</v>
      </c>
      <c r="W1717" s="68">
        <v>0</v>
      </c>
      <c r="X1717" s="69">
        <v>0</v>
      </c>
      <c r="Y1717" s="68">
        <v>0</v>
      </c>
      <c r="Z1717" s="69">
        <v>0</v>
      </c>
      <c r="AA1717" s="68">
        <v>0</v>
      </c>
      <c r="AB1717" s="69">
        <v>0</v>
      </c>
      <c r="AC1717" s="54"/>
      <c r="AD1717" s="55">
        <f t="shared" si="36"/>
        <v>0</v>
      </c>
      <c r="AE1717" s="54"/>
    </row>
    <row r="1718" spans="2:31" x14ac:dyDescent="0.3">
      <c r="B1718" s="4" t="s">
        <v>140</v>
      </c>
      <c r="C1718" s="14"/>
      <c r="D1718" s="14"/>
      <c r="E1718" s="68">
        <v>0</v>
      </c>
      <c r="F1718" s="69">
        <v>0</v>
      </c>
      <c r="G1718" s="68">
        <v>0</v>
      </c>
      <c r="H1718" s="69">
        <v>0</v>
      </c>
      <c r="I1718" s="68">
        <v>0</v>
      </c>
      <c r="J1718" s="69">
        <v>0</v>
      </c>
      <c r="K1718" s="68">
        <v>0</v>
      </c>
      <c r="L1718" s="69">
        <v>0</v>
      </c>
      <c r="M1718" s="68">
        <v>0</v>
      </c>
      <c r="N1718" s="69">
        <v>0</v>
      </c>
      <c r="O1718" s="68">
        <v>0</v>
      </c>
      <c r="P1718" s="69">
        <v>0</v>
      </c>
      <c r="Q1718" s="68">
        <v>0</v>
      </c>
      <c r="R1718" s="69">
        <v>0</v>
      </c>
      <c r="S1718" s="68">
        <v>0</v>
      </c>
      <c r="T1718" s="69">
        <v>0</v>
      </c>
      <c r="U1718" s="68">
        <v>0</v>
      </c>
      <c r="V1718" s="69">
        <v>0</v>
      </c>
      <c r="W1718" s="68">
        <v>0</v>
      </c>
      <c r="X1718" s="69">
        <v>0</v>
      </c>
      <c r="Y1718" s="68">
        <v>0</v>
      </c>
      <c r="Z1718" s="69">
        <v>0</v>
      </c>
      <c r="AA1718" s="68">
        <v>0</v>
      </c>
      <c r="AB1718" s="69">
        <v>0</v>
      </c>
      <c r="AC1718" s="54"/>
      <c r="AD1718" s="55">
        <f t="shared" si="36"/>
        <v>0</v>
      </c>
      <c r="AE1718" s="54"/>
    </row>
    <row r="1719" spans="2:31" x14ac:dyDescent="0.3">
      <c r="B1719" s="4" t="s">
        <v>128</v>
      </c>
      <c r="C1719" s="14"/>
      <c r="D1719" s="14"/>
      <c r="E1719" s="68">
        <v>0</v>
      </c>
      <c r="F1719" s="69">
        <v>0</v>
      </c>
      <c r="G1719" s="68">
        <v>0</v>
      </c>
      <c r="H1719" s="69">
        <v>0</v>
      </c>
      <c r="I1719" s="68">
        <v>0</v>
      </c>
      <c r="J1719" s="69">
        <v>0</v>
      </c>
      <c r="K1719" s="68">
        <v>0</v>
      </c>
      <c r="L1719" s="69">
        <v>0</v>
      </c>
      <c r="M1719" s="68">
        <v>0</v>
      </c>
      <c r="N1719" s="69">
        <v>0</v>
      </c>
      <c r="O1719" s="68">
        <v>0</v>
      </c>
      <c r="P1719" s="69">
        <v>0</v>
      </c>
      <c r="Q1719" s="68">
        <v>0</v>
      </c>
      <c r="R1719" s="69">
        <v>0</v>
      </c>
      <c r="S1719" s="68">
        <v>0</v>
      </c>
      <c r="T1719" s="69">
        <v>0</v>
      </c>
      <c r="U1719" s="68">
        <v>0</v>
      </c>
      <c r="V1719" s="69">
        <v>0</v>
      </c>
      <c r="W1719" s="68">
        <v>0</v>
      </c>
      <c r="X1719" s="69">
        <v>0</v>
      </c>
      <c r="Y1719" s="68">
        <v>0</v>
      </c>
      <c r="Z1719" s="69">
        <v>0</v>
      </c>
      <c r="AA1719" s="68">
        <v>0</v>
      </c>
      <c r="AB1719" s="69">
        <v>0</v>
      </c>
      <c r="AC1719" s="54"/>
      <c r="AD1719" s="55">
        <f t="shared" si="36"/>
        <v>0</v>
      </c>
      <c r="AE1719" s="54"/>
    </row>
    <row r="1720" spans="2:31" x14ac:dyDescent="0.3">
      <c r="B1720" s="4" t="s">
        <v>129</v>
      </c>
      <c r="C1720" s="14"/>
      <c r="D1720" s="14"/>
      <c r="E1720" s="68">
        <v>0</v>
      </c>
      <c r="F1720" s="69">
        <v>0</v>
      </c>
      <c r="G1720" s="68">
        <v>0</v>
      </c>
      <c r="H1720" s="69">
        <v>0</v>
      </c>
      <c r="I1720" s="68">
        <v>0</v>
      </c>
      <c r="J1720" s="69">
        <v>0</v>
      </c>
      <c r="K1720" s="68">
        <v>0</v>
      </c>
      <c r="L1720" s="69">
        <v>0</v>
      </c>
      <c r="M1720" s="68">
        <v>0</v>
      </c>
      <c r="N1720" s="69">
        <v>0</v>
      </c>
      <c r="O1720" s="68">
        <v>0</v>
      </c>
      <c r="P1720" s="69">
        <v>0</v>
      </c>
      <c r="Q1720" s="68">
        <v>0</v>
      </c>
      <c r="R1720" s="69">
        <v>0</v>
      </c>
      <c r="S1720" s="68">
        <v>0</v>
      </c>
      <c r="T1720" s="69">
        <v>0</v>
      </c>
      <c r="U1720" s="68">
        <v>0</v>
      </c>
      <c r="V1720" s="69">
        <v>0</v>
      </c>
      <c r="W1720" s="68">
        <v>0</v>
      </c>
      <c r="X1720" s="69">
        <v>0</v>
      </c>
      <c r="Y1720" s="68">
        <v>0</v>
      </c>
      <c r="Z1720" s="69">
        <v>0</v>
      </c>
      <c r="AA1720" s="68">
        <v>0</v>
      </c>
      <c r="AB1720" s="69">
        <v>0</v>
      </c>
      <c r="AC1720" s="54"/>
      <c r="AD1720" s="55">
        <f t="shared" si="36"/>
        <v>0</v>
      </c>
      <c r="AE1720" s="54"/>
    </row>
    <row r="1721" spans="2:31" x14ac:dyDescent="0.3">
      <c r="B1721" s="4" t="s">
        <v>196</v>
      </c>
      <c r="C1721" s="14"/>
      <c r="D1721" s="14"/>
      <c r="E1721" s="68">
        <v>0</v>
      </c>
      <c r="F1721" s="69">
        <v>0</v>
      </c>
      <c r="G1721" s="68">
        <v>0</v>
      </c>
      <c r="H1721" s="69">
        <v>0</v>
      </c>
      <c r="I1721" s="68">
        <v>0</v>
      </c>
      <c r="J1721" s="69">
        <v>0</v>
      </c>
      <c r="K1721" s="68">
        <v>0</v>
      </c>
      <c r="L1721" s="69">
        <v>0</v>
      </c>
      <c r="M1721" s="68">
        <v>0</v>
      </c>
      <c r="N1721" s="69">
        <v>0</v>
      </c>
      <c r="O1721" s="68">
        <v>0</v>
      </c>
      <c r="P1721" s="69">
        <v>0</v>
      </c>
      <c r="Q1721" s="68">
        <v>0</v>
      </c>
      <c r="R1721" s="69">
        <v>0</v>
      </c>
      <c r="S1721" s="68">
        <v>0</v>
      </c>
      <c r="T1721" s="69">
        <v>0</v>
      </c>
      <c r="U1721" s="68">
        <v>0</v>
      </c>
      <c r="V1721" s="69">
        <v>0</v>
      </c>
      <c r="W1721" s="68">
        <v>0</v>
      </c>
      <c r="X1721" s="69">
        <v>0</v>
      </c>
      <c r="Y1721" s="68">
        <v>0</v>
      </c>
      <c r="Z1721" s="69">
        <v>0</v>
      </c>
      <c r="AA1721" s="68">
        <v>0</v>
      </c>
      <c r="AB1721" s="69">
        <v>0</v>
      </c>
      <c r="AC1721" s="54"/>
      <c r="AD1721" s="55">
        <f t="shared" si="36"/>
        <v>0</v>
      </c>
      <c r="AE1721" s="54"/>
    </row>
    <row r="1722" spans="2:31" x14ac:dyDescent="0.3">
      <c r="B1722" s="4" t="s">
        <v>207</v>
      </c>
      <c r="C1722" s="14"/>
      <c r="D1722" s="14"/>
      <c r="E1722" s="68">
        <v>0</v>
      </c>
      <c r="F1722" s="69">
        <v>0</v>
      </c>
      <c r="G1722" s="68">
        <v>0</v>
      </c>
      <c r="H1722" s="69">
        <v>0</v>
      </c>
      <c r="I1722" s="68">
        <v>0</v>
      </c>
      <c r="J1722" s="69">
        <v>0</v>
      </c>
      <c r="K1722" s="68">
        <v>0</v>
      </c>
      <c r="L1722" s="69">
        <v>0</v>
      </c>
      <c r="M1722" s="68">
        <v>0</v>
      </c>
      <c r="N1722" s="69">
        <v>0</v>
      </c>
      <c r="O1722" s="68">
        <v>0</v>
      </c>
      <c r="P1722" s="69">
        <v>0</v>
      </c>
      <c r="Q1722" s="68">
        <v>0</v>
      </c>
      <c r="R1722" s="69">
        <v>0</v>
      </c>
      <c r="S1722" s="68">
        <v>0</v>
      </c>
      <c r="T1722" s="69">
        <v>0</v>
      </c>
      <c r="U1722" s="68">
        <v>0</v>
      </c>
      <c r="V1722" s="69">
        <v>0</v>
      </c>
      <c r="W1722" s="68">
        <v>0</v>
      </c>
      <c r="X1722" s="69">
        <v>0</v>
      </c>
      <c r="Y1722" s="68">
        <v>0</v>
      </c>
      <c r="Z1722" s="69">
        <v>0</v>
      </c>
      <c r="AA1722" s="68">
        <v>0</v>
      </c>
      <c r="AB1722" s="69">
        <v>0</v>
      </c>
      <c r="AC1722" s="54"/>
      <c r="AD1722" s="55">
        <f t="shared" si="36"/>
        <v>0</v>
      </c>
      <c r="AE1722" s="54"/>
    </row>
    <row r="1723" spans="2:31" x14ac:dyDescent="0.3">
      <c r="B1723" s="4" t="s">
        <v>208</v>
      </c>
      <c r="C1723" s="14"/>
      <c r="D1723" s="1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6"/>
        <v>0</v>
      </c>
      <c r="AE1723" s="54"/>
    </row>
    <row r="1724" spans="2:31" x14ac:dyDescent="0.3">
      <c r="B1724" s="4" t="s">
        <v>147</v>
      </c>
      <c r="C1724" s="14"/>
      <c r="D1724" s="1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6"/>
        <v>0</v>
      </c>
      <c r="AE1724" s="54"/>
    </row>
    <row r="1725" spans="2:31" x14ac:dyDescent="0.3">
      <c r="B1725" s="4" t="s">
        <v>220</v>
      </c>
      <c r="C1725" s="14"/>
      <c r="D1725" s="1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6"/>
        <v>0</v>
      </c>
      <c r="AE1725" s="54"/>
    </row>
    <row r="1726" spans="2:31" x14ac:dyDescent="0.3">
      <c r="B1726" s="4" t="s">
        <v>221</v>
      </c>
      <c r="C1726" s="14"/>
      <c r="D1726" s="1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6"/>
        <v>0</v>
      </c>
      <c r="AE1726" s="54"/>
    </row>
    <row r="1727" spans="2:31" x14ac:dyDescent="0.3">
      <c r="B1727" s="4" t="s">
        <v>144</v>
      </c>
      <c r="C1727" s="14"/>
      <c r="D1727" s="1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6"/>
        <v>0</v>
      </c>
      <c r="AE1727" s="54"/>
    </row>
    <row r="1728" spans="2:31" x14ac:dyDescent="0.3">
      <c r="B1728" s="4" t="s">
        <v>188</v>
      </c>
      <c r="C1728" s="14"/>
      <c r="D1728" s="1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6"/>
        <v>0</v>
      </c>
      <c r="AE1728" s="54"/>
    </row>
    <row r="1729" spans="2:31" x14ac:dyDescent="0.3">
      <c r="B1729" s="4" t="s">
        <v>189</v>
      </c>
      <c r="C1729" s="14"/>
      <c r="D1729" s="1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6"/>
        <v>0</v>
      </c>
      <c r="AE1729" s="54"/>
    </row>
    <row r="1730" spans="2:31" x14ac:dyDescent="0.3">
      <c r="B1730" s="4" t="s">
        <v>235</v>
      </c>
      <c r="C1730" s="14"/>
      <c r="D1730" s="14"/>
      <c r="E1730" s="70">
        <v>0</v>
      </c>
      <c r="F1730" s="71">
        <v>0</v>
      </c>
      <c r="G1730" s="70">
        <v>0</v>
      </c>
      <c r="H1730" s="71">
        <v>0</v>
      </c>
      <c r="I1730" s="70">
        <v>0</v>
      </c>
      <c r="J1730" s="71">
        <v>0</v>
      </c>
      <c r="K1730" s="70">
        <v>0</v>
      </c>
      <c r="L1730" s="71">
        <v>0</v>
      </c>
      <c r="M1730" s="70">
        <v>0</v>
      </c>
      <c r="N1730" s="71">
        <v>0.37174995740254696</v>
      </c>
      <c r="O1730" s="70">
        <v>0.35119998455047585</v>
      </c>
      <c r="P1730" s="71">
        <v>0</v>
      </c>
      <c r="Q1730" s="70">
        <v>0</v>
      </c>
      <c r="R1730" s="71">
        <v>0</v>
      </c>
      <c r="S1730" s="70">
        <v>0</v>
      </c>
      <c r="T1730" s="71">
        <v>0</v>
      </c>
      <c r="U1730" s="70">
        <v>0</v>
      </c>
      <c r="V1730" s="71">
        <v>0</v>
      </c>
      <c r="W1730" s="70">
        <v>0</v>
      </c>
      <c r="X1730" s="71">
        <v>0</v>
      </c>
      <c r="Y1730" s="70">
        <v>0</v>
      </c>
      <c r="Z1730" s="71">
        <v>0</v>
      </c>
      <c r="AA1730" s="70">
        <v>0</v>
      </c>
      <c r="AB1730" s="71">
        <v>0</v>
      </c>
      <c r="AC1730" s="54"/>
      <c r="AD1730" s="55">
        <f t="shared" si="36"/>
        <v>0.72294994195302276</v>
      </c>
      <c r="AE1730" s="54"/>
    </row>
    <row r="1731" spans="2:31" x14ac:dyDescent="0.3">
      <c r="B1731" s="4" t="s">
        <v>244</v>
      </c>
      <c r="C1731" s="14"/>
      <c r="D1731" s="14"/>
      <c r="E1731" s="70">
        <v>0</v>
      </c>
      <c r="F1731" s="71">
        <v>0</v>
      </c>
      <c r="G1731" s="70">
        <v>0</v>
      </c>
      <c r="H1731" s="71">
        <v>0</v>
      </c>
      <c r="I1731" s="70">
        <v>0</v>
      </c>
      <c r="J1731" s="71">
        <v>0</v>
      </c>
      <c r="K1731" s="70">
        <v>0</v>
      </c>
      <c r="L1731" s="71">
        <v>0</v>
      </c>
      <c r="M1731" s="70">
        <v>0</v>
      </c>
      <c r="N1731" s="71">
        <v>0.10833368003368381</v>
      </c>
      <c r="O1731" s="70">
        <v>0.10224553147951765</v>
      </c>
      <c r="P1731" s="71">
        <v>0</v>
      </c>
      <c r="Q1731" s="70">
        <v>0</v>
      </c>
      <c r="R1731" s="71">
        <v>0</v>
      </c>
      <c r="S1731" s="70">
        <v>0</v>
      </c>
      <c r="T1731" s="71">
        <v>0</v>
      </c>
      <c r="U1731" s="70">
        <v>0</v>
      </c>
      <c r="V1731" s="71">
        <v>0</v>
      </c>
      <c r="W1731" s="70">
        <v>0</v>
      </c>
      <c r="X1731" s="71">
        <v>0</v>
      </c>
      <c r="Y1731" s="70">
        <v>0</v>
      </c>
      <c r="Z1731" s="71">
        <v>0</v>
      </c>
      <c r="AA1731" s="70">
        <v>0</v>
      </c>
      <c r="AB1731" s="71">
        <v>0</v>
      </c>
      <c r="AC1731" s="54"/>
      <c r="AD1731" s="55">
        <f t="shared" si="36"/>
        <v>0.21057921151320147</v>
      </c>
      <c r="AE1731" s="54"/>
    </row>
    <row r="1732" spans="2:31" x14ac:dyDescent="0.3">
      <c r="B1732" s="4" t="s">
        <v>148</v>
      </c>
      <c r="C1732" s="14"/>
      <c r="D1732" s="14"/>
      <c r="E1732" s="70">
        <v>0</v>
      </c>
      <c r="F1732" s="71">
        <v>0</v>
      </c>
      <c r="G1732" s="70">
        <v>0</v>
      </c>
      <c r="H1732" s="71">
        <v>0</v>
      </c>
      <c r="I1732" s="70">
        <v>0</v>
      </c>
      <c r="J1732" s="71">
        <v>0</v>
      </c>
      <c r="K1732" s="70">
        <v>0</v>
      </c>
      <c r="L1732" s="71">
        <v>0</v>
      </c>
      <c r="M1732" s="70">
        <v>0</v>
      </c>
      <c r="N1732" s="71">
        <v>0</v>
      </c>
      <c r="O1732" s="70">
        <v>0</v>
      </c>
      <c r="P1732" s="71">
        <v>0</v>
      </c>
      <c r="Q1732" s="70">
        <v>0</v>
      </c>
      <c r="R1732" s="71">
        <v>0</v>
      </c>
      <c r="S1732" s="70">
        <v>0</v>
      </c>
      <c r="T1732" s="71">
        <v>0</v>
      </c>
      <c r="U1732" s="70">
        <v>0</v>
      </c>
      <c r="V1732" s="71">
        <v>0</v>
      </c>
      <c r="W1732" s="70">
        <v>0</v>
      </c>
      <c r="X1732" s="71">
        <v>0</v>
      </c>
      <c r="Y1732" s="70">
        <v>0</v>
      </c>
      <c r="Z1732" s="71">
        <v>0</v>
      </c>
      <c r="AA1732" s="70">
        <v>0</v>
      </c>
      <c r="AB1732" s="71">
        <v>0</v>
      </c>
      <c r="AC1732" s="54"/>
      <c r="AD1732" s="55">
        <f t="shared" si="36"/>
        <v>0</v>
      </c>
      <c r="AE1732" s="54"/>
    </row>
    <row r="1733" spans="2:31" x14ac:dyDescent="0.3">
      <c r="B1733" s="4" t="s">
        <v>149</v>
      </c>
      <c r="C1733" s="14"/>
      <c r="D1733" s="14"/>
      <c r="E1733" s="70">
        <v>0</v>
      </c>
      <c r="F1733" s="71">
        <v>0</v>
      </c>
      <c r="G1733" s="70">
        <v>0</v>
      </c>
      <c r="H1733" s="71">
        <v>0</v>
      </c>
      <c r="I1733" s="70">
        <v>0</v>
      </c>
      <c r="J1733" s="71">
        <v>0</v>
      </c>
      <c r="K1733" s="70">
        <v>0</v>
      </c>
      <c r="L1733" s="71">
        <v>0</v>
      </c>
      <c r="M1733" s="70">
        <v>0</v>
      </c>
      <c r="N1733" s="71">
        <v>0</v>
      </c>
      <c r="O1733" s="70">
        <v>0</v>
      </c>
      <c r="P1733" s="71">
        <v>0</v>
      </c>
      <c r="Q1733" s="70">
        <v>0</v>
      </c>
      <c r="R1733" s="71">
        <v>0</v>
      </c>
      <c r="S1733" s="70">
        <v>0</v>
      </c>
      <c r="T1733" s="71">
        <v>0</v>
      </c>
      <c r="U1733" s="70">
        <v>0</v>
      </c>
      <c r="V1733" s="71">
        <v>0</v>
      </c>
      <c r="W1733" s="70">
        <v>0</v>
      </c>
      <c r="X1733" s="71">
        <v>0</v>
      </c>
      <c r="Y1733" s="70">
        <v>0</v>
      </c>
      <c r="Z1733" s="71">
        <v>0</v>
      </c>
      <c r="AA1733" s="70">
        <v>0</v>
      </c>
      <c r="AB1733" s="71">
        <v>0</v>
      </c>
      <c r="AC1733" s="54"/>
      <c r="AD1733" s="55">
        <f t="shared" si="36"/>
        <v>0</v>
      </c>
      <c r="AE1733" s="54"/>
    </row>
    <row r="1734" spans="2:31" x14ac:dyDescent="0.3">
      <c r="B1734" s="4" t="s">
        <v>150</v>
      </c>
      <c r="C1734" s="14"/>
      <c r="D1734" s="14"/>
      <c r="E1734" s="70">
        <v>0</v>
      </c>
      <c r="F1734" s="71">
        <v>0</v>
      </c>
      <c r="G1734" s="70">
        <v>0</v>
      </c>
      <c r="H1734" s="71">
        <v>0</v>
      </c>
      <c r="I1734" s="70">
        <v>0</v>
      </c>
      <c r="J1734" s="71">
        <v>0</v>
      </c>
      <c r="K1734" s="70">
        <v>0</v>
      </c>
      <c r="L1734" s="71">
        <v>0</v>
      </c>
      <c r="M1734" s="70">
        <v>0</v>
      </c>
      <c r="N1734" s="71">
        <v>0</v>
      </c>
      <c r="O1734" s="70">
        <v>0</v>
      </c>
      <c r="P1734" s="71">
        <v>0</v>
      </c>
      <c r="Q1734" s="70">
        <v>0</v>
      </c>
      <c r="R1734" s="71">
        <v>0</v>
      </c>
      <c r="S1734" s="70">
        <v>0</v>
      </c>
      <c r="T1734" s="71">
        <v>0</v>
      </c>
      <c r="U1734" s="70">
        <v>0</v>
      </c>
      <c r="V1734" s="71">
        <v>0</v>
      </c>
      <c r="W1734" s="70">
        <v>0</v>
      </c>
      <c r="X1734" s="71">
        <v>0</v>
      </c>
      <c r="Y1734" s="70">
        <v>0</v>
      </c>
      <c r="Z1734" s="71">
        <v>0</v>
      </c>
      <c r="AA1734" s="70">
        <v>0</v>
      </c>
      <c r="AB1734" s="71">
        <v>0</v>
      </c>
      <c r="AC1734" s="54"/>
      <c r="AD1734" s="55">
        <f t="shared" si="36"/>
        <v>0</v>
      </c>
      <c r="AE1734" s="54"/>
    </row>
    <row r="1735" spans="2:31" x14ac:dyDescent="0.3">
      <c r="B1735" s="4" t="s">
        <v>151</v>
      </c>
      <c r="C1735" s="14"/>
      <c r="D1735" s="14"/>
      <c r="E1735" s="70">
        <v>0</v>
      </c>
      <c r="F1735" s="71">
        <v>0</v>
      </c>
      <c r="G1735" s="70">
        <v>0</v>
      </c>
      <c r="H1735" s="71">
        <v>0</v>
      </c>
      <c r="I1735" s="70">
        <v>0</v>
      </c>
      <c r="J1735" s="71">
        <v>0</v>
      </c>
      <c r="K1735" s="70">
        <v>0</v>
      </c>
      <c r="L1735" s="71">
        <v>0</v>
      </c>
      <c r="M1735" s="70">
        <v>0</v>
      </c>
      <c r="N1735" s="71">
        <v>0</v>
      </c>
      <c r="O1735" s="70">
        <v>0</v>
      </c>
      <c r="P1735" s="71">
        <v>0</v>
      </c>
      <c r="Q1735" s="70">
        <v>0</v>
      </c>
      <c r="R1735" s="71">
        <v>0</v>
      </c>
      <c r="S1735" s="70">
        <v>0</v>
      </c>
      <c r="T1735" s="71">
        <v>0</v>
      </c>
      <c r="U1735" s="70">
        <v>0</v>
      </c>
      <c r="V1735" s="71">
        <v>0</v>
      </c>
      <c r="W1735" s="70">
        <v>0</v>
      </c>
      <c r="X1735" s="71">
        <v>0</v>
      </c>
      <c r="Y1735" s="70">
        <v>0</v>
      </c>
      <c r="Z1735" s="71">
        <v>0</v>
      </c>
      <c r="AA1735" s="70">
        <v>0</v>
      </c>
      <c r="AB1735" s="71">
        <v>0</v>
      </c>
      <c r="AC1735" s="54"/>
      <c r="AD1735" s="55">
        <f t="shared" si="36"/>
        <v>0</v>
      </c>
      <c r="AE1735" s="54"/>
    </row>
    <row r="1736" spans="2:31" x14ac:dyDescent="0.3">
      <c r="B1736" s="4" t="s">
        <v>194</v>
      </c>
      <c r="C1736" s="14"/>
      <c r="D1736" s="14"/>
      <c r="E1736" s="70">
        <v>0</v>
      </c>
      <c r="F1736" s="71">
        <v>0</v>
      </c>
      <c r="G1736" s="70">
        <v>0</v>
      </c>
      <c r="H1736" s="71">
        <v>0</v>
      </c>
      <c r="I1736" s="70">
        <v>0</v>
      </c>
      <c r="J1736" s="71">
        <v>0</v>
      </c>
      <c r="K1736" s="70">
        <v>0</v>
      </c>
      <c r="L1736" s="71">
        <v>0</v>
      </c>
      <c r="M1736" s="70">
        <v>0</v>
      </c>
      <c r="N1736" s="71">
        <v>0</v>
      </c>
      <c r="O1736" s="70">
        <v>0</v>
      </c>
      <c r="P1736" s="71">
        <v>0</v>
      </c>
      <c r="Q1736" s="70">
        <v>0</v>
      </c>
      <c r="R1736" s="71">
        <v>0</v>
      </c>
      <c r="S1736" s="70">
        <v>0</v>
      </c>
      <c r="T1736" s="71">
        <v>0</v>
      </c>
      <c r="U1736" s="70">
        <v>0</v>
      </c>
      <c r="V1736" s="71">
        <v>0</v>
      </c>
      <c r="W1736" s="70">
        <v>0</v>
      </c>
      <c r="X1736" s="71">
        <v>0</v>
      </c>
      <c r="Y1736" s="70">
        <v>0</v>
      </c>
      <c r="Z1736" s="71">
        <v>0</v>
      </c>
      <c r="AA1736" s="70">
        <v>0</v>
      </c>
      <c r="AB1736" s="71">
        <v>0</v>
      </c>
      <c r="AC1736" s="54"/>
      <c r="AD1736" s="55">
        <f t="shared" si="36"/>
        <v>0</v>
      </c>
      <c r="AE1736" s="54"/>
    </row>
    <row r="1737" spans="2:31" x14ac:dyDescent="0.3">
      <c r="B1737" s="4" t="s">
        <v>195</v>
      </c>
      <c r="C1737" s="14"/>
      <c r="D1737" s="14"/>
      <c r="E1737" s="70">
        <v>0</v>
      </c>
      <c r="F1737" s="71">
        <v>0</v>
      </c>
      <c r="G1737" s="70">
        <v>0</v>
      </c>
      <c r="H1737" s="71">
        <v>0</v>
      </c>
      <c r="I1737" s="70">
        <v>0</v>
      </c>
      <c r="J1737" s="71">
        <v>0</v>
      </c>
      <c r="K1737" s="70">
        <v>0</v>
      </c>
      <c r="L1737" s="71">
        <v>0</v>
      </c>
      <c r="M1737" s="70">
        <v>0</v>
      </c>
      <c r="N1737" s="71">
        <v>0</v>
      </c>
      <c r="O1737" s="70">
        <v>0</v>
      </c>
      <c r="P1737" s="71">
        <v>0</v>
      </c>
      <c r="Q1737" s="70">
        <v>0</v>
      </c>
      <c r="R1737" s="71">
        <v>0</v>
      </c>
      <c r="S1737" s="70">
        <v>0</v>
      </c>
      <c r="T1737" s="71">
        <v>0</v>
      </c>
      <c r="U1737" s="70">
        <v>0</v>
      </c>
      <c r="V1737" s="71">
        <v>0</v>
      </c>
      <c r="W1737" s="70">
        <v>0</v>
      </c>
      <c r="X1737" s="71">
        <v>0</v>
      </c>
      <c r="Y1737" s="70">
        <v>0</v>
      </c>
      <c r="Z1737" s="71">
        <v>0</v>
      </c>
      <c r="AA1737" s="70">
        <v>0</v>
      </c>
      <c r="AB1737" s="71">
        <v>0</v>
      </c>
      <c r="AC1737" s="54"/>
      <c r="AD1737" s="55">
        <f t="shared" si="36"/>
        <v>0</v>
      </c>
      <c r="AE1737" s="54"/>
    </row>
    <row r="1738" spans="2:31" x14ac:dyDescent="0.3">
      <c r="B1738" s="4" t="s">
        <v>179</v>
      </c>
      <c r="C1738" s="14"/>
      <c r="D1738" s="14"/>
      <c r="E1738" s="70">
        <v>0</v>
      </c>
      <c r="F1738" s="71">
        <v>0</v>
      </c>
      <c r="G1738" s="70">
        <v>0</v>
      </c>
      <c r="H1738" s="71">
        <v>0</v>
      </c>
      <c r="I1738" s="70">
        <v>0</v>
      </c>
      <c r="J1738" s="71">
        <v>0</v>
      </c>
      <c r="K1738" s="70">
        <v>0</v>
      </c>
      <c r="L1738" s="71">
        <v>0</v>
      </c>
      <c r="M1738" s="70">
        <v>0</v>
      </c>
      <c r="N1738" s="71">
        <v>0</v>
      </c>
      <c r="O1738" s="70">
        <v>0.76073308753160174</v>
      </c>
      <c r="P1738" s="71">
        <v>0</v>
      </c>
      <c r="Q1738" s="70">
        <v>0</v>
      </c>
      <c r="R1738" s="71">
        <v>0</v>
      </c>
      <c r="S1738" s="70">
        <v>0</v>
      </c>
      <c r="T1738" s="71">
        <v>0</v>
      </c>
      <c r="U1738" s="70">
        <v>0</v>
      </c>
      <c r="V1738" s="71">
        <v>0</v>
      </c>
      <c r="W1738" s="70">
        <v>0</v>
      </c>
      <c r="X1738" s="71">
        <v>0</v>
      </c>
      <c r="Y1738" s="70">
        <v>0</v>
      </c>
      <c r="Z1738" s="71">
        <v>0</v>
      </c>
      <c r="AA1738" s="70">
        <v>0</v>
      </c>
      <c r="AB1738" s="71">
        <v>0</v>
      </c>
      <c r="AC1738" s="54"/>
      <c r="AD1738" s="55">
        <f t="shared" si="36"/>
        <v>0.76073308753160174</v>
      </c>
      <c r="AE1738" s="54"/>
    </row>
    <row r="1739" spans="2:31" x14ac:dyDescent="0.3">
      <c r="B1739" s="4" t="s">
        <v>180</v>
      </c>
      <c r="C1739" s="14"/>
      <c r="D1739" s="14"/>
      <c r="E1739" s="70">
        <v>0</v>
      </c>
      <c r="F1739" s="71">
        <v>0</v>
      </c>
      <c r="G1739" s="70">
        <v>0</v>
      </c>
      <c r="H1739" s="71">
        <v>0</v>
      </c>
      <c r="I1739" s="70">
        <v>0</v>
      </c>
      <c r="J1739" s="71">
        <v>0</v>
      </c>
      <c r="K1739" s="70">
        <v>0</v>
      </c>
      <c r="L1739" s="71">
        <v>0</v>
      </c>
      <c r="M1739" s="70">
        <v>0</v>
      </c>
      <c r="N1739" s="71">
        <v>0</v>
      </c>
      <c r="O1739" s="70">
        <v>0.76073308753160174</v>
      </c>
      <c r="P1739" s="71">
        <v>0</v>
      </c>
      <c r="Q1739" s="70">
        <v>0</v>
      </c>
      <c r="R1739" s="71">
        <v>0</v>
      </c>
      <c r="S1739" s="70">
        <v>0</v>
      </c>
      <c r="T1739" s="71">
        <v>0</v>
      </c>
      <c r="U1739" s="70">
        <v>0</v>
      </c>
      <c r="V1739" s="71">
        <v>0</v>
      </c>
      <c r="W1739" s="70">
        <v>0</v>
      </c>
      <c r="X1739" s="71">
        <v>0</v>
      </c>
      <c r="Y1739" s="70">
        <v>0</v>
      </c>
      <c r="Z1739" s="71">
        <v>0</v>
      </c>
      <c r="AA1739" s="70">
        <v>0</v>
      </c>
      <c r="AB1739" s="71">
        <v>0</v>
      </c>
      <c r="AC1739" s="54"/>
      <c r="AD1739" s="55">
        <f t="shared" si="36"/>
        <v>0.76073308753160174</v>
      </c>
      <c r="AE1739" s="54"/>
    </row>
    <row r="1740" spans="2:31" x14ac:dyDescent="0.3">
      <c r="B1740" s="4" t="s">
        <v>251</v>
      </c>
      <c r="C1740" s="14"/>
      <c r="D1740" s="14"/>
      <c r="E1740" s="70">
        <v>0</v>
      </c>
      <c r="F1740" s="71">
        <v>0</v>
      </c>
      <c r="G1740" s="70">
        <v>0</v>
      </c>
      <c r="H1740" s="71">
        <v>0</v>
      </c>
      <c r="I1740" s="70">
        <v>0</v>
      </c>
      <c r="J1740" s="71">
        <v>0</v>
      </c>
      <c r="K1740" s="70">
        <v>0</v>
      </c>
      <c r="L1740" s="71">
        <v>0</v>
      </c>
      <c r="M1740" s="70">
        <v>0</v>
      </c>
      <c r="N1740" s="71">
        <v>0</v>
      </c>
      <c r="O1740" s="70">
        <v>0</v>
      </c>
      <c r="P1740" s="71">
        <v>0</v>
      </c>
      <c r="Q1740" s="70">
        <v>0</v>
      </c>
      <c r="R1740" s="71">
        <v>0</v>
      </c>
      <c r="S1740" s="70">
        <v>0</v>
      </c>
      <c r="T1740" s="71">
        <v>0</v>
      </c>
      <c r="U1740" s="70">
        <v>0</v>
      </c>
      <c r="V1740" s="71">
        <v>0</v>
      </c>
      <c r="W1740" s="70">
        <v>0</v>
      </c>
      <c r="X1740" s="71">
        <v>0</v>
      </c>
      <c r="Y1740" s="70">
        <v>0</v>
      </c>
      <c r="Z1740" s="71">
        <v>0</v>
      </c>
      <c r="AA1740" s="70">
        <v>0</v>
      </c>
      <c r="AB1740" s="71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152</v>
      </c>
      <c r="C1741" s="14"/>
      <c r="D1741" s="14"/>
      <c r="E1741" s="70">
        <v>0</v>
      </c>
      <c r="F1741" s="71">
        <v>0</v>
      </c>
      <c r="G1741" s="70">
        <v>0</v>
      </c>
      <c r="H1741" s="71">
        <v>0</v>
      </c>
      <c r="I1741" s="70">
        <v>0</v>
      </c>
      <c r="J1741" s="71">
        <v>0</v>
      </c>
      <c r="K1741" s="70">
        <v>0</v>
      </c>
      <c r="L1741" s="71">
        <v>0</v>
      </c>
      <c r="M1741" s="70">
        <v>0</v>
      </c>
      <c r="N1741" s="71">
        <v>0</v>
      </c>
      <c r="O1741" s="70">
        <v>0</v>
      </c>
      <c r="P1741" s="71">
        <v>0</v>
      </c>
      <c r="Q1741" s="70">
        <v>0</v>
      </c>
      <c r="R1741" s="71">
        <v>0</v>
      </c>
      <c r="S1741" s="70">
        <v>0</v>
      </c>
      <c r="T1741" s="71">
        <v>0</v>
      </c>
      <c r="U1741" s="70">
        <v>0</v>
      </c>
      <c r="V1741" s="71">
        <v>0</v>
      </c>
      <c r="W1741" s="70">
        <v>0</v>
      </c>
      <c r="X1741" s="71">
        <v>0</v>
      </c>
      <c r="Y1741" s="70">
        <v>0</v>
      </c>
      <c r="Z1741" s="71">
        <v>0</v>
      </c>
      <c r="AA1741" s="70">
        <v>0</v>
      </c>
      <c r="AB1741" s="71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153</v>
      </c>
      <c r="C1742" s="14"/>
      <c r="D1742" s="14"/>
      <c r="E1742" s="70">
        <v>0</v>
      </c>
      <c r="F1742" s="71">
        <v>0</v>
      </c>
      <c r="G1742" s="70">
        <v>0</v>
      </c>
      <c r="H1742" s="71">
        <v>0</v>
      </c>
      <c r="I1742" s="70">
        <v>0</v>
      </c>
      <c r="J1742" s="71">
        <v>0</v>
      </c>
      <c r="K1742" s="70">
        <v>0</v>
      </c>
      <c r="L1742" s="71">
        <v>0</v>
      </c>
      <c r="M1742" s="70">
        <v>0</v>
      </c>
      <c r="N1742" s="71">
        <v>0</v>
      </c>
      <c r="O1742" s="70">
        <v>0</v>
      </c>
      <c r="P1742" s="71">
        <v>0</v>
      </c>
      <c r="Q1742" s="70">
        <v>0</v>
      </c>
      <c r="R1742" s="71">
        <v>0</v>
      </c>
      <c r="S1742" s="70">
        <v>0</v>
      </c>
      <c r="T1742" s="71">
        <v>0</v>
      </c>
      <c r="U1742" s="70">
        <v>0</v>
      </c>
      <c r="V1742" s="71">
        <v>0</v>
      </c>
      <c r="W1742" s="70">
        <v>0</v>
      </c>
      <c r="X1742" s="71">
        <v>0</v>
      </c>
      <c r="Y1742" s="70">
        <v>0</v>
      </c>
      <c r="Z1742" s="71">
        <v>0</v>
      </c>
      <c r="AA1742" s="70">
        <v>0</v>
      </c>
      <c r="AB1742" s="71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154</v>
      </c>
      <c r="C1743" s="14"/>
      <c r="D1743" s="14"/>
      <c r="E1743" s="70">
        <v>0</v>
      </c>
      <c r="F1743" s="71">
        <v>0</v>
      </c>
      <c r="G1743" s="70">
        <v>0</v>
      </c>
      <c r="H1743" s="71">
        <v>0</v>
      </c>
      <c r="I1743" s="70">
        <v>0</v>
      </c>
      <c r="J1743" s="71">
        <v>0</v>
      </c>
      <c r="K1743" s="70">
        <v>0</v>
      </c>
      <c r="L1743" s="71">
        <v>0</v>
      </c>
      <c r="M1743" s="70">
        <v>0</v>
      </c>
      <c r="N1743" s="71">
        <v>0</v>
      </c>
      <c r="O1743" s="70">
        <v>0</v>
      </c>
      <c r="P1743" s="71">
        <v>0</v>
      </c>
      <c r="Q1743" s="70">
        <v>0</v>
      </c>
      <c r="R1743" s="71">
        <v>0</v>
      </c>
      <c r="S1743" s="70">
        <v>0</v>
      </c>
      <c r="T1743" s="71">
        <v>0</v>
      </c>
      <c r="U1743" s="70">
        <v>0</v>
      </c>
      <c r="V1743" s="71">
        <v>0</v>
      </c>
      <c r="W1743" s="70">
        <v>0</v>
      </c>
      <c r="X1743" s="71">
        <v>0</v>
      </c>
      <c r="Y1743" s="70">
        <v>0</v>
      </c>
      <c r="Z1743" s="71">
        <v>0</v>
      </c>
      <c r="AA1743" s="70">
        <v>0</v>
      </c>
      <c r="AB1743" s="71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141</v>
      </c>
      <c r="C1744" s="14"/>
      <c r="D1744" s="14"/>
      <c r="E1744" s="70">
        <v>0</v>
      </c>
      <c r="F1744" s="71">
        <v>0</v>
      </c>
      <c r="G1744" s="70">
        <v>0</v>
      </c>
      <c r="H1744" s="71">
        <v>0</v>
      </c>
      <c r="I1744" s="70">
        <v>0</v>
      </c>
      <c r="J1744" s="71">
        <v>0</v>
      </c>
      <c r="K1744" s="70">
        <v>0</v>
      </c>
      <c r="L1744" s="71">
        <v>0</v>
      </c>
      <c r="M1744" s="70">
        <v>0</v>
      </c>
      <c r="N1744" s="71">
        <v>0</v>
      </c>
      <c r="O1744" s="70">
        <v>0</v>
      </c>
      <c r="P1744" s="71">
        <v>0</v>
      </c>
      <c r="Q1744" s="70">
        <v>0</v>
      </c>
      <c r="R1744" s="71">
        <v>0</v>
      </c>
      <c r="S1744" s="70">
        <v>0</v>
      </c>
      <c r="T1744" s="71">
        <v>0</v>
      </c>
      <c r="U1744" s="70">
        <v>0</v>
      </c>
      <c r="V1744" s="71">
        <v>0</v>
      </c>
      <c r="W1744" s="70">
        <v>0</v>
      </c>
      <c r="X1744" s="71">
        <v>0</v>
      </c>
      <c r="Y1744" s="70">
        <v>0</v>
      </c>
      <c r="Z1744" s="71">
        <v>0</v>
      </c>
      <c r="AA1744" s="70">
        <v>0</v>
      </c>
      <c r="AB1744" s="71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222</v>
      </c>
      <c r="C1745" s="14"/>
      <c r="D1745" s="14"/>
      <c r="E1745" s="70">
        <v>0</v>
      </c>
      <c r="F1745" s="71">
        <v>0</v>
      </c>
      <c r="G1745" s="70">
        <v>0</v>
      </c>
      <c r="H1745" s="71">
        <v>0</v>
      </c>
      <c r="I1745" s="70">
        <v>0</v>
      </c>
      <c r="J1745" s="71">
        <v>0</v>
      </c>
      <c r="K1745" s="70">
        <v>0</v>
      </c>
      <c r="L1745" s="71">
        <v>0</v>
      </c>
      <c r="M1745" s="70">
        <v>0</v>
      </c>
      <c r="N1745" s="71">
        <v>0</v>
      </c>
      <c r="O1745" s="70">
        <v>0</v>
      </c>
      <c r="P1745" s="71">
        <v>0</v>
      </c>
      <c r="Q1745" s="70">
        <v>0</v>
      </c>
      <c r="R1745" s="71">
        <v>0</v>
      </c>
      <c r="S1745" s="70">
        <v>0</v>
      </c>
      <c r="T1745" s="71">
        <v>0</v>
      </c>
      <c r="U1745" s="70">
        <v>0</v>
      </c>
      <c r="V1745" s="71">
        <v>0</v>
      </c>
      <c r="W1745" s="70">
        <v>0</v>
      </c>
      <c r="X1745" s="71">
        <v>0</v>
      </c>
      <c r="Y1745" s="70">
        <v>0</v>
      </c>
      <c r="Z1745" s="71">
        <v>0</v>
      </c>
      <c r="AA1745" s="70">
        <v>0</v>
      </c>
      <c r="AB1745" s="71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240</v>
      </c>
      <c r="C1746" s="14"/>
      <c r="D1746" s="14"/>
      <c r="E1746" s="70">
        <v>0</v>
      </c>
      <c r="F1746" s="71">
        <v>0</v>
      </c>
      <c r="G1746" s="70">
        <v>0</v>
      </c>
      <c r="H1746" s="71">
        <v>0</v>
      </c>
      <c r="I1746" s="70">
        <v>0</v>
      </c>
      <c r="J1746" s="71">
        <v>0</v>
      </c>
      <c r="K1746" s="70">
        <v>0</v>
      </c>
      <c r="L1746" s="71">
        <v>0</v>
      </c>
      <c r="M1746" s="70">
        <v>0</v>
      </c>
      <c r="N1746" s="71">
        <v>0</v>
      </c>
      <c r="O1746" s="70">
        <v>0</v>
      </c>
      <c r="P1746" s="71">
        <v>0</v>
      </c>
      <c r="Q1746" s="70">
        <v>0</v>
      </c>
      <c r="R1746" s="71">
        <v>0</v>
      </c>
      <c r="S1746" s="70">
        <v>0</v>
      </c>
      <c r="T1746" s="71">
        <v>0</v>
      </c>
      <c r="U1746" s="70">
        <v>0</v>
      </c>
      <c r="V1746" s="71">
        <v>0</v>
      </c>
      <c r="W1746" s="70">
        <v>0</v>
      </c>
      <c r="X1746" s="71">
        <v>0</v>
      </c>
      <c r="Y1746" s="70">
        <v>0</v>
      </c>
      <c r="Z1746" s="71">
        <v>0</v>
      </c>
      <c r="AA1746" s="70">
        <v>0</v>
      </c>
      <c r="AB1746" s="71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223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284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236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237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249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0</v>
      </c>
      <c r="M1751" s="70">
        <v>0</v>
      </c>
      <c r="N1751" s="71">
        <v>0</v>
      </c>
      <c r="O1751" s="70">
        <v>0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214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</v>
      </c>
      <c r="N1752" s="71">
        <v>0</v>
      </c>
      <c r="O1752" s="70">
        <v>0</v>
      </c>
      <c r="P1752" s="71">
        <v>0</v>
      </c>
      <c r="Q1752" s="70">
        <v>0</v>
      </c>
      <c r="R1752" s="71">
        <v>0</v>
      </c>
      <c r="S1752" s="70">
        <v>0</v>
      </c>
      <c r="T1752" s="71">
        <v>0</v>
      </c>
      <c r="U1752" s="70">
        <v>0</v>
      </c>
      <c r="V1752" s="71">
        <v>0</v>
      </c>
      <c r="W1752" s="70">
        <v>0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215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</v>
      </c>
      <c r="N1753" s="71">
        <v>0</v>
      </c>
      <c r="O1753" s="70">
        <v>0</v>
      </c>
      <c r="P1753" s="71">
        <v>0</v>
      </c>
      <c r="Q1753" s="70">
        <v>0</v>
      </c>
      <c r="R1753" s="71">
        <v>0</v>
      </c>
      <c r="S1753" s="70">
        <v>0</v>
      </c>
      <c r="T1753" s="71">
        <v>0</v>
      </c>
      <c r="U1753" s="70">
        <v>0</v>
      </c>
      <c r="V1753" s="71">
        <v>0</v>
      </c>
      <c r="W1753" s="70">
        <v>0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216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250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238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181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182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200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201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202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1.6503922144571869E-2</v>
      </c>
      <c r="O1761" s="70">
        <v>1.5039073427518144E-2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3.1542995572090012E-2</v>
      </c>
      <c r="AE1761" s="54"/>
    </row>
    <row r="1762" spans="2:31" x14ac:dyDescent="0.3">
      <c r="B1762" s="4" t="s">
        <v>203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</v>
      </c>
      <c r="M1762" s="70">
        <v>0</v>
      </c>
      <c r="N1762" s="71">
        <v>1.6503922144571869E-2</v>
      </c>
      <c r="O1762" s="70">
        <v>1.5039073427518144E-2</v>
      </c>
      <c r="P1762" s="71">
        <v>0</v>
      </c>
      <c r="Q1762" s="70">
        <v>0</v>
      </c>
      <c r="R1762" s="71">
        <v>0</v>
      </c>
      <c r="S1762" s="70">
        <v>0</v>
      </c>
      <c r="T1762" s="71">
        <v>0</v>
      </c>
      <c r="U1762" s="70">
        <v>0</v>
      </c>
      <c r="V1762" s="71">
        <v>0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3.1542995572090012E-2</v>
      </c>
      <c r="AE1762" s="54"/>
    </row>
    <row r="1763" spans="2:31" x14ac:dyDescent="0.3">
      <c r="B1763" s="4" t="s">
        <v>130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</v>
      </c>
      <c r="M1763" s="70">
        <v>0</v>
      </c>
      <c r="N1763" s="71">
        <v>0.33432934681574511</v>
      </c>
      <c r="O1763" s="70">
        <v>0.12916578054428113</v>
      </c>
      <c r="P1763" s="71">
        <v>0</v>
      </c>
      <c r="Q1763" s="70">
        <v>0</v>
      </c>
      <c r="R1763" s="71">
        <v>0</v>
      </c>
      <c r="S1763" s="70">
        <v>0</v>
      </c>
      <c r="T1763" s="71">
        <v>0</v>
      </c>
      <c r="U1763" s="70">
        <v>0</v>
      </c>
      <c r="V1763" s="71">
        <v>0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0.46349512736002624</v>
      </c>
      <c r="AE1763" s="54"/>
    </row>
    <row r="1764" spans="2:31" x14ac:dyDescent="0.3">
      <c r="B1764" s="4" t="s">
        <v>131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0.33432934681574511</v>
      </c>
      <c r="O1764" s="70">
        <v>0.12916578054428113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0.46349512736002624</v>
      </c>
      <c r="AE1764" s="54"/>
    </row>
    <row r="1765" spans="2:31" x14ac:dyDescent="0.3">
      <c r="B1765" s="4" t="s">
        <v>219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3.9431680758794152</v>
      </c>
      <c r="O1765" s="70">
        <v>3.5922911466598504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7.5354592225392656</v>
      </c>
      <c r="AE1765" s="54"/>
    </row>
    <row r="1766" spans="2:31" x14ac:dyDescent="0.3">
      <c r="B1766" s="4" t="s">
        <v>285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286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198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199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155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231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</v>
      </c>
      <c r="M1771" s="70">
        <v>0</v>
      </c>
      <c r="N1771" s="71">
        <v>0</v>
      </c>
      <c r="O1771" s="70">
        <v>0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232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233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234</v>
      </c>
      <c r="C1774" s="4"/>
      <c r="D1774" s="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288</v>
      </c>
      <c r="C1775" s="4"/>
      <c r="D1775" s="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289</v>
      </c>
      <c r="C1776" s="4"/>
      <c r="D1776" s="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156</v>
      </c>
      <c r="C1777" s="4"/>
      <c r="D1777" s="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192</v>
      </c>
      <c r="C1778" s="4"/>
      <c r="D1778" s="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193</v>
      </c>
      <c r="C1779" s="4"/>
      <c r="D1779" s="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184</v>
      </c>
      <c r="C1780" s="4"/>
      <c r="D1780" s="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1.005872901280721</v>
      </c>
      <c r="O1780" s="70">
        <v>1.5153165141741434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2.5211894154548644</v>
      </c>
      <c r="AE1780" s="54"/>
    </row>
    <row r="1781" spans="2:31" x14ac:dyDescent="0.3">
      <c r="B1781" s="4" t="s">
        <v>185</v>
      </c>
      <c r="C1781" s="4"/>
      <c r="D1781" s="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1.005872901280721</v>
      </c>
      <c r="O1781" s="70">
        <v>1.5153165141741434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2.5211894154548644</v>
      </c>
      <c r="AE1781" s="54"/>
    </row>
    <row r="1782" spans="2:31" x14ac:dyDescent="0.3">
      <c r="B1782" s="4" t="s">
        <v>287</v>
      </c>
      <c r="C1782" s="4"/>
      <c r="D1782" s="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142</v>
      </c>
      <c r="C1783" s="4"/>
      <c r="D1783" s="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143</v>
      </c>
      <c r="C1784" s="4"/>
      <c r="D1784" s="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241</v>
      </c>
      <c r="C1785" s="4"/>
      <c r="D1785" s="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0</v>
      </c>
      <c r="M1785" s="70">
        <v>0</v>
      </c>
      <c r="N1785" s="71">
        <v>0</v>
      </c>
      <c r="O1785" s="70">
        <v>0</v>
      </c>
      <c r="P1785" s="71">
        <v>0</v>
      </c>
      <c r="Q1785" s="70">
        <v>0</v>
      </c>
      <c r="R1785" s="71">
        <v>0</v>
      </c>
      <c r="S1785" s="70">
        <v>0</v>
      </c>
      <c r="T1785" s="71">
        <v>0</v>
      </c>
      <c r="U1785" s="70">
        <v>0</v>
      </c>
      <c r="V1785" s="71">
        <v>0</v>
      </c>
      <c r="W1785" s="70">
        <v>0</v>
      </c>
      <c r="X1785" s="71">
        <v>0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160</v>
      </c>
      <c r="C1786" s="4"/>
      <c r="D1786" s="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0</v>
      </c>
      <c r="M1786" s="70">
        <v>0</v>
      </c>
      <c r="N1786" s="71">
        <v>0</v>
      </c>
      <c r="O1786" s="70">
        <v>0</v>
      </c>
      <c r="P1786" s="71">
        <v>0</v>
      </c>
      <c r="Q1786" s="70">
        <v>0</v>
      </c>
      <c r="R1786" s="71">
        <v>0</v>
      </c>
      <c r="S1786" s="70">
        <v>0</v>
      </c>
      <c r="T1786" s="71">
        <v>0</v>
      </c>
      <c r="U1786" s="70">
        <v>0</v>
      </c>
      <c r="V1786" s="71">
        <v>0</v>
      </c>
      <c r="W1786" s="70">
        <v>0</v>
      </c>
      <c r="X1786" s="71">
        <v>0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ref="AD1786:AD1847" si="37">SUM(E1786:AB1786)</f>
        <v>0</v>
      </c>
      <c r="AE1786" s="54"/>
    </row>
    <row r="1787" spans="2:31" x14ac:dyDescent="0.3">
      <c r="B1787" s="4" t="s">
        <v>161</v>
      </c>
      <c r="C1787" s="4"/>
      <c r="D1787" s="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0</v>
      </c>
      <c r="N1787" s="71">
        <v>0</v>
      </c>
      <c r="O1787" s="70">
        <v>0</v>
      </c>
      <c r="P1787" s="71">
        <v>0</v>
      </c>
      <c r="Q1787" s="70">
        <v>0</v>
      </c>
      <c r="R1787" s="71">
        <v>0</v>
      </c>
      <c r="S1787" s="70">
        <v>0</v>
      </c>
      <c r="T1787" s="71">
        <v>0</v>
      </c>
      <c r="U1787" s="70">
        <v>0</v>
      </c>
      <c r="V1787" s="71">
        <v>0</v>
      </c>
      <c r="W1787" s="70">
        <v>0</v>
      </c>
      <c r="X1787" s="71">
        <v>0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7"/>
        <v>0</v>
      </c>
      <c r="AE1787" s="54"/>
    </row>
    <row r="1788" spans="2:31" x14ac:dyDescent="0.3">
      <c r="B1788" s="4" t="s">
        <v>157</v>
      </c>
      <c r="C1788" s="4"/>
      <c r="D1788" s="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0</v>
      </c>
      <c r="N1788" s="71">
        <v>0</v>
      </c>
      <c r="O1788" s="70">
        <v>0</v>
      </c>
      <c r="P1788" s="71">
        <v>0</v>
      </c>
      <c r="Q1788" s="70">
        <v>0</v>
      </c>
      <c r="R1788" s="71">
        <v>0</v>
      </c>
      <c r="S1788" s="70">
        <v>0</v>
      </c>
      <c r="T1788" s="71">
        <v>0</v>
      </c>
      <c r="U1788" s="70">
        <v>0</v>
      </c>
      <c r="V1788" s="71">
        <v>0</v>
      </c>
      <c r="W1788" s="70">
        <v>0</v>
      </c>
      <c r="X1788" s="71">
        <v>0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7"/>
        <v>0</v>
      </c>
      <c r="AE1788" s="54"/>
    </row>
    <row r="1789" spans="2:31" x14ac:dyDescent="0.3">
      <c r="B1789" s="4" t="s">
        <v>158</v>
      </c>
      <c r="C1789" s="4"/>
      <c r="D1789" s="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0</v>
      </c>
      <c r="M1789" s="70">
        <v>0</v>
      </c>
      <c r="N1789" s="71">
        <v>0</v>
      </c>
      <c r="O1789" s="70">
        <v>0</v>
      </c>
      <c r="P1789" s="71">
        <v>0</v>
      </c>
      <c r="Q1789" s="70">
        <v>0</v>
      </c>
      <c r="R1789" s="71">
        <v>0</v>
      </c>
      <c r="S1789" s="70">
        <v>0</v>
      </c>
      <c r="T1789" s="71">
        <v>0</v>
      </c>
      <c r="U1789" s="70">
        <v>0</v>
      </c>
      <c r="V1789" s="71">
        <v>0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7"/>
        <v>0</v>
      </c>
      <c r="AE1789" s="54"/>
    </row>
    <row r="1790" spans="2:31" x14ac:dyDescent="0.3">
      <c r="B1790" s="4" t="s">
        <v>159</v>
      </c>
      <c r="C1790" s="4"/>
      <c r="D1790" s="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0</v>
      </c>
      <c r="P1790" s="71">
        <v>0</v>
      </c>
      <c r="Q1790" s="70">
        <v>0</v>
      </c>
      <c r="R1790" s="71">
        <v>0</v>
      </c>
      <c r="S1790" s="70">
        <v>0</v>
      </c>
      <c r="T1790" s="71">
        <v>0</v>
      </c>
      <c r="U1790" s="70">
        <v>0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7"/>
        <v>0</v>
      </c>
      <c r="AE1790" s="54"/>
    </row>
    <row r="1791" spans="2:31" x14ac:dyDescent="0.3">
      <c r="B1791" s="4" t="s">
        <v>132</v>
      </c>
      <c r="C1791" s="4"/>
      <c r="D1791" s="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0</v>
      </c>
      <c r="P1791" s="71">
        <v>0</v>
      </c>
      <c r="Q1791" s="70">
        <v>0</v>
      </c>
      <c r="R1791" s="71">
        <v>0</v>
      </c>
      <c r="S1791" s="70">
        <v>0</v>
      </c>
      <c r="T1791" s="71">
        <v>0</v>
      </c>
      <c r="U1791" s="70">
        <v>0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7"/>
        <v>0</v>
      </c>
      <c r="AE1791" s="54"/>
    </row>
    <row r="1792" spans="2:31" x14ac:dyDescent="0.3">
      <c r="B1792" s="4" t="s">
        <v>133</v>
      </c>
      <c r="C1792" s="4"/>
      <c r="D1792" s="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</v>
      </c>
      <c r="N1792" s="71">
        <v>0</v>
      </c>
      <c r="O1792" s="70">
        <v>0</v>
      </c>
      <c r="P1792" s="71">
        <v>0</v>
      </c>
      <c r="Q1792" s="70">
        <v>0</v>
      </c>
      <c r="R1792" s="71">
        <v>0</v>
      </c>
      <c r="S1792" s="70">
        <v>0</v>
      </c>
      <c r="T1792" s="71">
        <v>0</v>
      </c>
      <c r="U1792" s="70">
        <v>0</v>
      </c>
      <c r="V1792" s="71">
        <v>0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7"/>
        <v>0</v>
      </c>
      <c r="AE1792" s="54"/>
    </row>
    <row r="1793" spans="2:31" x14ac:dyDescent="0.3">
      <c r="B1793" s="4" t="s">
        <v>134</v>
      </c>
      <c r="C1793" s="4"/>
      <c r="D1793" s="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</v>
      </c>
      <c r="N1793" s="71">
        <v>0</v>
      </c>
      <c r="O1793" s="70">
        <v>0</v>
      </c>
      <c r="P1793" s="71">
        <v>0</v>
      </c>
      <c r="Q1793" s="70">
        <v>0</v>
      </c>
      <c r="R1793" s="71">
        <v>0</v>
      </c>
      <c r="S1793" s="70">
        <v>0</v>
      </c>
      <c r="T1793" s="71">
        <v>0</v>
      </c>
      <c r="U1793" s="70">
        <v>0</v>
      </c>
      <c r="V1793" s="71">
        <v>0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7"/>
        <v>0</v>
      </c>
      <c r="AE1793" s="54"/>
    </row>
    <row r="1794" spans="2:31" x14ac:dyDescent="0.3">
      <c r="B1794" s="4" t="s">
        <v>190</v>
      </c>
      <c r="C1794" s="4"/>
      <c r="D1794" s="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7"/>
        <v>0</v>
      </c>
      <c r="AE1794" s="54"/>
    </row>
    <row r="1795" spans="2:31" x14ac:dyDescent="0.3">
      <c r="B1795" s="4" t="s">
        <v>191</v>
      </c>
      <c r="C1795" s="4"/>
      <c r="D1795" s="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7"/>
        <v>0</v>
      </c>
      <c r="AE1795" s="54"/>
    </row>
    <row r="1796" spans="2:31" x14ac:dyDescent="0.3">
      <c r="B1796" s="4" t="s">
        <v>175</v>
      </c>
      <c r="C1796" s="4"/>
      <c r="D1796" s="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7"/>
        <v>0</v>
      </c>
      <c r="AE1796" s="54"/>
    </row>
    <row r="1797" spans="2:31" x14ac:dyDescent="0.3">
      <c r="B1797" s="4" t="s">
        <v>176</v>
      </c>
      <c r="C1797" s="4"/>
      <c r="D1797" s="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7"/>
        <v>0</v>
      </c>
      <c r="AE1797" s="54"/>
    </row>
    <row r="1798" spans="2:31" x14ac:dyDescent="0.3">
      <c r="B1798" s="4" t="s">
        <v>183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7"/>
        <v>0</v>
      </c>
      <c r="AE1798" s="54"/>
    </row>
    <row r="1799" spans="2:31" x14ac:dyDescent="0.3">
      <c r="B1799" s="4" t="s">
        <v>224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0.22455494205156973</v>
      </c>
      <c r="O1799" s="70">
        <v>0.20586053397920398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7"/>
        <v>0.43041547603077368</v>
      </c>
      <c r="AE1799" s="54"/>
    </row>
    <row r="1800" spans="2:31" x14ac:dyDescent="0.3">
      <c r="B1800" s="4" t="s">
        <v>225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0.22455494205156973</v>
      </c>
      <c r="O1800" s="70">
        <v>0.20586053397920398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7"/>
        <v>0.43041547603077368</v>
      </c>
      <c r="AE1800" s="54"/>
    </row>
    <row r="1801" spans="2:31" x14ac:dyDescent="0.3">
      <c r="B1801" s="4" t="s">
        <v>226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</v>
      </c>
      <c r="M1801" s="70">
        <v>0</v>
      </c>
      <c r="N1801" s="71">
        <v>0.22455494205156973</v>
      </c>
      <c r="O1801" s="70">
        <v>0.20586053397920398</v>
      </c>
      <c r="P1801" s="71">
        <v>0</v>
      </c>
      <c r="Q1801" s="70">
        <v>0</v>
      </c>
      <c r="R1801" s="71">
        <v>0</v>
      </c>
      <c r="S1801" s="70">
        <v>0</v>
      </c>
      <c r="T1801" s="71">
        <v>0</v>
      </c>
      <c r="U1801" s="70">
        <v>0</v>
      </c>
      <c r="V1801" s="71">
        <v>0</v>
      </c>
      <c r="W1801" s="70">
        <v>0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7"/>
        <v>0.43041547603077368</v>
      </c>
      <c r="AE1801" s="54"/>
    </row>
    <row r="1802" spans="2:31" x14ac:dyDescent="0.3">
      <c r="B1802" s="4" t="s">
        <v>174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7"/>
        <v>0</v>
      </c>
      <c r="AE1802" s="54"/>
    </row>
    <row r="1803" spans="2:31" x14ac:dyDescent="0.3">
      <c r="B1803" s="4" t="s">
        <v>242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7"/>
        <v>0</v>
      </c>
      <c r="AE1803" s="54"/>
    </row>
    <row r="1804" spans="2:31" x14ac:dyDescent="0.3">
      <c r="B1804" s="4" t="s">
        <v>227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0</v>
      </c>
      <c r="M1804" s="70">
        <v>0</v>
      </c>
      <c r="N1804" s="71">
        <v>0</v>
      </c>
      <c r="O1804" s="70">
        <v>0</v>
      </c>
      <c r="P1804" s="71">
        <v>0</v>
      </c>
      <c r="Q1804" s="70">
        <v>0</v>
      </c>
      <c r="R1804" s="71">
        <v>0</v>
      </c>
      <c r="S1804" s="70">
        <v>0</v>
      </c>
      <c r="T1804" s="71">
        <v>0</v>
      </c>
      <c r="U1804" s="70">
        <v>0</v>
      </c>
      <c r="V1804" s="71">
        <v>0</v>
      </c>
      <c r="W1804" s="70">
        <v>0</v>
      </c>
      <c r="X1804" s="71">
        <v>0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7"/>
        <v>0</v>
      </c>
      <c r="AE1804" s="54"/>
    </row>
    <row r="1805" spans="2:31" x14ac:dyDescent="0.3">
      <c r="B1805" s="4" t="s">
        <v>228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0</v>
      </c>
      <c r="M1805" s="70">
        <v>0</v>
      </c>
      <c r="N1805" s="71">
        <v>0</v>
      </c>
      <c r="O1805" s="70">
        <v>0</v>
      </c>
      <c r="P1805" s="71">
        <v>0</v>
      </c>
      <c r="Q1805" s="70">
        <v>0</v>
      </c>
      <c r="R1805" s="71">
        <v>0</v>
      </c>
      <c r="S1805" s="70">
        <v>0</v>
      </c>
      <c r="T1805" s="71">
        <v>0</v>
      </c>
      <c r="U1805" s="70">
        <v>0</v>
      </c>
      <c r="V1805" s="71">
        <v>0</v>
      </c>
      <c r="W1805" s="70">
        <v>0</v>
      </c>
      <c r="X1805" s="71">
        <v>0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7"/>
        <v>0</v>
      </c>
      <c r="AE1805" s="54"/>
    </row>
    <row r="1806" spans="2:31" x14ac:dyDescent="0.3">
      <c r="B1806" s="4" t="s">
        <v>290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7"/>
        <v>0</v>
      </c>
      <c r="AE1806" s="54"/>
    </row>
    <row r="1807" spans="2:31" x14ac:dyDescent="0.3">
      <c r="B1807" s="4" t="s">
        <v>177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7"/>
        <v>0</v>
      </c>
      <c r="AE1807" s="54"/>
    </row>
    <row r="1808" spans="2:31" x14ac:dyDescent="0.3">
      <c r="B1808" s="4" t="s">
        <v>178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7"/>
        <v>0</v>
      </c>
      <c r="AE1808" s="54"/>
    </row>
    <row r="1809" spans="2:31" x14ac:dyDescent="0.3">
      <c r="B1809" s="4" t="s">
        <v>162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0.30445449119437357</v>
      </c>
      <c r="O1809" s="70">
        <v>0.27182270143912979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7"/>
        <v>0.5762771926335033</v>
      </c>
      <c r="AE1809" s="54"/>
    </row>
    <row r="1810" spans="2:31" x14ac:dyDescent="0.3">
      <c r="B1810" s="4" t="s">
        <v>163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0.30445449119437357</v>
      </c>
      <c r="O1810" s="70">
        <v>0.27182270143912979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7"/>
        <v>0.5762771926335033</v>
      </c>
      <c r="AE1810" s="54"/>
    </row>
    <row r="1811" spans="2:31" x14ac:dyDescent="0.3">
      <c r="B1811" s="4" t="s">
        <v>164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0.30445449119437357</v>
      </c>
      <c r="O1811" s="70">
        <v>0.27182270143912979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7"/>
        <v>0.5762771926335033</v>
      </c>
      <c r="AE1811" s="54"/>
    </row>
    <row r="1812" spans="2:31" x14ac:dyDescent="0.3">
      <c r="B1812" s="4" t="s">
        <v>165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0</v>
      </c>
      <c r="N1812" s="71">
        <v>0.65240248113080057</v>
      </c>
      <c r="O1812" s="70">
        <v>0.5824772173695637</v>
      </c>
      <c r="P1812" s="71">
        <v>0</v>
      </c>
      <c r="Q1812" s="70">
        <v>0</v>
      </c>
      <c r="R1812" s="71">
        <v>0</v>
      </c>
      <c r="S1812" s="70">
        <v>0</v>
      </c>
      <c r="T1812" s="71">
        <v>0</v>
      </c>
      <c r="U1812" s="70">
        <v>0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si="37"/>
        <v>1.2348796985003643</v>
      </c>
      <c r="AE1812" s="54"/>
    </row>
    <row r="1813" spans="2:31" x14ac:dyDescent="0.3">
      <c r="B1813" s="4" t="s">
        <v>166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0</v>
      </c>
      <c r="N1813" s="71">
        <v>0.65240248113080057</v>
      </c>
      <c r="O1813" s="70">
        <v>0.5824772173695637</v>
      </c>
      <c r="P1813" s="71">
        <v>0</v>
      </c>
      <c r="Q1813" s="70">
        <v>0</v>
      </c>
      <c r="R1813" s="71">
        <v>0</v>
      </c>
      <c r="S1813" s="70">
        <v>0</v>
      </c>
      <c r="T1813" s="71">
        <v>0</v>
      </c>
      <c r="U1813" s="70">
        <v>0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1.2348796985003643</v>
      </c>
      <c r="AE1813" s="54"/>
    </row>
    <row r="1814" spans="2:31" x14ac:dyDescent="0.3">
      <c r="B1814" s="4" t="s">
        <v>186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0.94207690556844048</v>
      </c>
      <c r="O1814" s="70">
        <v>0.97049171725908889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1.9125686228275294</v>
      </c>
      <c r="AE1814" s="54"/>
    </row>
    <row r="1815" spans="2:31" x14ac:dyDescent="0.3">
      <c r="B1815" s="4" t="s">
        <v>187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0.94207690556844048</v>
      </c>
      <c r="O1815" s="70">
        <v>0.97049171725908889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1.9125686228275294</v>
      </c>
      <c r="AE1815" s="54"/>
    </row>
    <row r="1816" spans="2:31" x14ac:dyDescent="0.3">
      <c r="B1816" s="4" t="s">
        <v>145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6.5028505061667172E-3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6.5028505061667172E-3</v>
      </c>
      <c r="AE1816" s="54"/>
    </row>
    <row r="1817" spans="2:31" x14ac:dyDescent="0.3">
      <c r="B1817" s="4" t="s">
        <v>146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6.5028505061667172E-3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6.5028505061667172E-3</v>
      </c>
      <c r="AE1817" s="54"/>
    </row>
    <row r="1818" spans="2:31" x14ac:dyDescent="0.3">
      <c r="B1818" s="4" t="s">
        <v>167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0.48552334148359139</v>
      </c>
      <c r="O1818" s="70">
        <v>0.46497945296901466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0.9505027944526061</v>
      </c>
      <c r="AE1818" s="54"/>
    </row>
    <row r="1819" spans="2:31" x14ac:dyDescent="0.3">
      <c r="B1819" s="4" t="s">
        <v>168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0.48552334148359139</v>
      </c>
      <c r="O1819" s="70">
        <v>0.46497945296901466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0.9505027944526061</v>
      </c>
      <c r="AE1819" s="54"/>
    </row>
    <row r="1820" spans="2:31" x14ac:dyDescent="0.3">
      <c r="B1820" s="4" t="s">
        <v>169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</v>
      </c>
      <c r="M1820" s="70">
        <v>0</v>
      </c>
      <c r="N1820" s="71">
        <v>0.48552334148359139</v>
      </c>
      <c r="O1820" s="70">
        <v>0.46497945296901466</v>
      </c>
      <c r="P1820" s="71">
        <v>0</v>
      </c>
      <c r="Q1820" s="70">
        <v>0</v>
      </c>
      <c r="R1820" s="71">
        <v>0</v>
      </c>
      <c r="S1820" s="70">
        <v>0</v>
      </c>
      <c r="T1820" s="71">
        <v>0</v>
      </c>
      <c r="U1820" s="70">
        <v>0</v>
      </c>
      <c r="V1820" s="71">
        <v>0</v>
      </c>
      <c r="W1820" s="70">
        <v>0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0.9505027944526061</v>
      </c>
      <c r="AE1820" s="54"/>
    </row>
    <row r="1821" spans="2:31" x14ac:dyDescent="0.3">
      <c r="B1821" s="4" t="s">
        <v>204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</v>
      </c>
      <c r="M1821" s="70">
        <v>0</v>
      </c>
      <c r="N1821" s="71">
        <v>0</v>
      </c>
      <c r="O1821" s="70">
        <v>0</v>
      </c>
      <c r="P1821" s="71">
        <v>0</v>
      </c>
      <c r="Q1821" s="70">
        <v>0</v>
      </c>
      <c r="R1821" s="71">
        <v>0</v>
      </c>
      <c r="S1821" s="70">
        <v>0</v>
      </c>
      <c r="T1821" s="71">
        <v>0</v>
      </c>
      <c r="U1821" s="70">
        <v>0</v>
      </c>
      <c r="V1821" s="71">
        <v>0</v>
      </c>
      <c r="W1821" s="70">
        <v>0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205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0</v>
      </c>
      <c r="O1822" s="70">
        <v>0</v>
      </c>
      <c r="P1822" s="71">
        <v>0</v>
      </c>
      <c r="Q1822" s="70">
        <v>0</v>
      </c>
      <c r="R1822" s="71">
        <v>0</v>
      </c>
      <c r="S1822" s="70">
        <v>0</v>
      </c>
      <c r="T1822" s="71">
        <v>0</v>
      </c>
      <c r="U1822" s="70">
        <v>0</v>
      </c>
      <c r="V1822" s="71">
        <v>0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206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0</v>
      </c>
      <c r="O1823" s="70">
        <v>0</v>
      </c>
      <c r="P1823" s="71">
        <v>0</v>
      </c>
      <c r="Q1823" s="70">
        <v>0</v>
      </c>
      <c r="R1823" s="71">
        <v>0</v>
      </c>
      <c r="S1823" s="70">
        <v>0</v>
      </c>
      <c r="T1823" s="71">
        <v>0</v>
      </c>
      <c r="U1823" s="70">
        <v>0</v>
      </c>
      <c r="V1823" s="71">
        <v>0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135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136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137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261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262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197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209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210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211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212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229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2.7166125612954136E-3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2.7166125612954136E-3</v>
      </c>
      <c r="AE1834" s="54"/>
    </row>
    <row r="1835" spans="2:31" x14ac:dyDescent="0.3">
      <c r="B1835" s="4" t="s">
        <v>230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</v>
      </c>
      <c r="M1835" s="70">
        <v>0</v>
      </c>
      <c r="N1835" s="71">
        <v>0</v>
      </c>
      <c r="O1835" s="70">
        <v>2.7166125612954136E-3</v>
      </c>
      <c r="P1835" s="71">
        <v>0</v>
      </c>
      <c r="Q1835" s="70">
        <v>0</v>
      </c>
      <c r="R1835" s="71">
        <v>0</v>
      </c>
      <c r="S1835" s="70">
        <v>0</v>
      </c>
      <c r="T1835" s="71">
        <v>0</v>
      </c>
      <c r="U1835" s="70">
        <v>0</v>
      </c>
      <c r="V1835" s="71">
        <v>0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2.7166125612954136E-3</v>
      </c>
      <c r="AE1835" s="54"/>
    </row>
    <row r="1836" spans="2:31" x14ac:dyDescent="0.3">
      <c r="B1836" s="4" t="s">
        <v>213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</v>
      </c>
      <c r="M1836" s="70">
        <v>0</v>
      </c>
      <c r="N1836" s="71">
        <v>0</v>
      </c>
      <c r="O1836" s="70">
        <v>0</v>
      </c>
      <c r="P1836" s="71">
        <v>0</v>
      </c>
      <c r="Q1836" s="70">
        <v>0</v>
      </c>
      <c r="R1836" s="71">
        <v>0</v>
      </c>
      <c r="S1836" s="70">
        <v>0</v>
      </c>
      <c r="T1836" s="71">
        <v>0</v>
      </c>
      <c r="U1836" s="70">
        <v>0</v>
      </c>
      <c r="V1836" s="71">
        <v>0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263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</v>
      </c>
      <c r="M1837" s="70">
        <v>0</v>
      </c>
      <c r="N1837" s="71">
        <v>0</v>
      </c>
      <c r="O1837" s="70">
        <v>0</v>
      </c>
      <c r="P1837" s="71">
        <v>0</v>
      </c>
      <c r="Q1837" s="70">
        <v>0</v>
      </c>
      <c r="R1837" s="71">
        <v>0</v>
      </c>
      <c r="S1837" s="70">
        <v>0</v>
      </c>
      <c r="T1837" s="71">
        <v>0</v>
      </c>
      <c r="U1837" s="70">
        <v>0</v>
      </c>
      <c r="V1837" s="71">
        <v>0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264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</v>
      </c>
      <c r="M1838" s="70">
        <v>0</v>
      </c>
      <c r="N1838" s="71">
        <v>0</v>
      </c>
      <c r="O1838" s="70">
        <v>0</v>
      </c>
      <c r="P1838" s="71">
        <v>0</v>
      </c>
      <c r="Q1838" s="70">
        <v>0</v>
      </c>
      <c r="R1838" s="71">
        <v>0</v>
      </c>
      <c r="S1838" s="70">
        <v>0</v>
      </c>
      <c r="T1838" s="71">
        <v>0</v>
      </c>
      <c r="U1838" s="70">
        <v>0</v>
      </c>
      <c r="V1838" s="71">
        <v>0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217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</v>
      </c>
      <c r="M1839" s="70">
        <v>0</v>
      </c>
      <c r="N1839" s="71">
        <v>2.2567460342426782</v>
      </c>
      <c r="O1839" s="70">
        <v>0</v>
      </c>
      <c r="P1839" s="71">
        <v>0</v>
      </c>
      <c r="Q1839" s="70">
        <v>0</v>
      </c>
      <c r="R1839" s="71">
        <v>0</v>
      </c>
      <c r="S1839" s="70">
        <v>0</v>
      </c>
      <c r="T1839" s="71">
        <v>0</v>
      </c>
      <c r="U1839" s="70">
        <v>0</v>
      </c>
      <c r="V1839" s="71">
        <v>0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2.2567460342426782</v>
      </c>
      <c r="AE1839" s="54"/>
    </row>
    <row r="1840" spans="2:31" x14ac:dyDescent="0.3">
      <c r="B1840" s="4" t="s">
        <v>218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2.2567460342426782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2.2567460342426782</v>
      </c>
      <c r="AE1840" s="54"/>
    </row>
    <row r="1841" spans="2:31" x14ac:dyDescent="0.3">
      <c r="B1841" s="4" t="s">
        <v>243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265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0</v>
      </c>
      <c r="M1842" s="70">
        <v>0</v>
      </c>
      <c r="N1842" s="71">
        <v>0</v>
      </c>
      <c r="O1842" s="70">
        <v>0</v>
      </c>
      <c r="P1842" s="71">
        <v>0</v>
      </c>
      <c r="Q1842" s="70">
        <v>0</v>
      </c>
      <c r="R1842" s="71">
        <v>0</v>
      </c>
      <c r="S1842" s="70">
        <v>0</v>
      </c>
      <c r="T1842" s="71">
        <v>0</v>
      </c>
      <c r="U1842" s="70">
        <v>0</v>
      </c>
      <c r="V1842" s="71">
        <v>0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170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0</v>
      </c>
      <c r="M1843" s="70">
        <v>0</v>
      </c>
      <c r="N1843" s="71">
        <v>0</v>
      </c>
      <c r="O1843" s="70">
        <v>0</v>
      </c>
      <c r="P1843" s="71">
        <v>0</v>
      </c>
      <c r="Q1843" s="70">
        <v>0</v>
      </c>
      <c r="R1843" s="71">
        <v>0</v>
      </c>
      <c r="S1843" s="70">
        <v>0</v>
      </c>
      <c r="T1843" s="71">
        <v>0</v>
      </c>
      <c r="U1843" s="70">
        <v>0</v>
      </c>
      <c r="V1843" s="71">
        <v>0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171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</v>
      </c>
      <c r="M1844" s="70">
        <v>0</v>
      </c>
      <c r="N1844" s="71">
        <v>0</v>
      </c>
      <c r="O1844" s="70">
        <v>0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</v>
      </c>
      <c r="V1844" s="71">
        <v>0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172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</v>
      </c>
      <c r="M1845" s="70">
        <v>0</v>
      </c>
      <c r="N1845" s="71">
        <v>0</v>
      </c>
      <c r="O1845" s="70">
        <v>0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</v>
      </c>
      <c r="V1845" s="71">
        <v>0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173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</v>
      </c>
      <c r="M1846" s="70">
        <v>0</v>
      </c>
      <c r="N1846" s="71">
        <v>0</v>
      </c>
      <c r="O1846" s="70">
        <v>0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</v>
      </c>
      <c r="V1846" s="71">
        <v>0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138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12" t="s">
        <v>2</v>
      </c>
      <c r="C1848" s="12"/>
      <c r="D1848" s="12"/>
      <c r="E1848" s="13">
        <f t="shared" ref="E1848:AB1848" si="38">SUM(E1712:E1847)</f>
        <v>0</v>
      </c>
      <c r="F1848" s="13">
        <f t="shared" si="38"/>
        <v>0</v>
      </c>
      <c r="G1848" s="13">
        <f t="shared" si="38"/>
        <v>0</v>
      </c>
      <c r="H1848" s="13">
        <f t="shared" si="38"/>
        <v>0</v>
      </c>
      <c r="I1848" s="13">
        <f t="shared" si="38"/>
        <v>0</v>
      </c>
      <c r="J1848" s="13">
        <f t="shared" si="38"/>
        <v>0</v>
      </c>
      <c r="K1848" s="13">
        <f t="shared" si="38"/>
        <v>0</v>
      </c>
      <c r="L1848" s="13">
        <f t="shared" si="38"/>
        <v>0</v>
      </c>
      <c r="M1848" s="13">
        <f t="shared" si="38"/>
        <v>0</v>
      </c>
      <c r="N1848" s="13">
        <f t="shared" si="38"/>
        <v>17.882713219870169</v>
      </c>
      <c r="O1848" s="13">
        <f t="shared" si="38"/>
        <v>16.323749968178713</v>
      </c>
      <c r="P1848" s="13">
        <f t="shared" si="38"/>
        <v>0</v>
      </c>
      <c r="Q1848" s="13">
        <f t="shared" si="38"/>
        <v>0</v>
      </c>
      <c r="R1848" s="13">
        <f t="shared" si="38"/>
        <v>0</v>
      </c>
      <c r="S1848" s="13">
        <f t="shared" si="38"/>
        <v>0</v>
      </c>
      <c r="T1848" s="13">
        <f t="shared" si="38"/>
        <v>0</v>
      </c>
      <c r="U1848" s="13">
        <f t="shared" si="38"/>
        <v>0</v>
      </c>
      <c r="V1848" s="13">
        <f t="shared" si="38"/>
        <v>0</v>
      </c>
      <c r="W1848" s="13">
        <f t="shared" si="38"/>
        <v>0</v>
      </c>
      <c r="X1848" s="13">
        <f t="shared" si="38"/>
        <v>0</v>
      </c>
      <c r="Y1848" s="13">
        <f t="shared" si="38"/>
        <v>0</v>
      </c>
      <c r="Z1848" s="13">
        <f t="shared" si="38"/>
        <v>0</v>
      </c>
      <c r="AA1848" s="13">
        <f t="shared" si="38"/>
        <v>0</v>
      </c>
      <c r="AB1848" s="13">
        <f t="shared" si="38"/>
        <v>0</v>
      </c>
      <c r="AC1848" s="116">
        <f>SUM(AC1712:AE1847)</f>
        <v>34.206463188048893</v>
      </c>
      <c r="AD1848" s="116"/>
      <c r="AE1848" s="116"/>
    </row>
    <row r="1849" spans="2:31" x14ac:dyDescent="0.3">
      <c r="B1849" s="14"/>
      <c r="C1849" s="15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</row>
    <row r="1850" spans="2:31" x14ac:dyDescent="0.3">
      <c r="B1850" s="14"/>
      <c r="C1850" s="15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</row>
    <row r="1851" spans="2:31" x14ac:dyDescent="0.3">
      <c r="B1851" s="8">
        <f>+B1709+1</f>
        <v>45761</v>
      </c>
    </row>
    <row r="1852" spans="2:31" x14ac:dyDescent="0.3">
      <c r="B1852" s="8"/>
    </row>
    <row r="1853" spans="2:31" x14ac:dyDescent="0.3">
      <c r="B1853" s="9" t="s">
        <v>81</v>
      </c>
      <c r="C1853" s="10"/>
      <c r="D1853" s="10"/>
      <c r="E1853" s="11">
        <v>1</v>
      </c>
      <c r="F1853" s="11">
        <v>2</v>
      </c>
      <c r="G1853" s="11">
        <v>3</v>
      </c>
      <c r="H1853" s="11">
        <v>4</v>
      </c>
      <c r="I1853" s="11">
        <v>5</v>
      </c>
      <c r="J1853" s="11">
        <v>6</v>
      </c>
      <c r="K1853" s="11">
        <v>7</v>
      </c>
      <c r="L1853" s="11">
        <v>8</v>
      </c>
      <c r="M1853" s="11">
        <v>9</v>
      </c>
      <c r="N1853" s="11">
        <v>10</v>
      </c>
      <c r="O1853" s="11">
        <v>11</v>
      </c>
      <c r="P1853" s="11">
        <v>12</v>
      </c>
      <c r="Q1853" s="11">
        <v>13</v>
      </c>
      <c r="R1853" s="11">
        <v>14</v>
      </c>
      <c r="S1853" s="11">
        <v>15</v>
      </c>
      <c r="T1853" s="11">
        <v>16</v>
      </c>
      <c r="U1853" s="11">
        <v>17</v>
      </c>
      <c r="V1853" s="11">
        <v>18</v>
      </c>
      <c r="W1853" s="11">
        <v>19</v>
      </c>
      <c r="X1853" s="11">
        <v>20</v>
      </c>
      <c r="Y1853" s="11">
        <v>21</v>
      </c>
      <c r="Z1853" s="11">
        <v>22</v>
      </c>
      <c r="AA1853" s="11">
        <v>23</v>
      </c>
      <c r="AB1853" s="11">
        <v>24</v>
      </c>
      <c r="AC1853" s="99" t="s">
        <v>2</v>
      </c>
      <c r="AD1853" s="99"/>
      <c r="AE1853" s="99"/>
    </row>
    <row r="1854" spans="2:31" x14ac:dyDescent="0.3">
      <c r="B1854" s="4" t="s">
        <v>245</v>
      </c>
      <c r="C1854" s="14"/>
      <c r="D1854" s="14"/>
      <c r="E1854" s="68">
        <v>0</v>
      </c>
      <c r="F1854" s="69">
        <v>0</v>
      </c>
      <c r="G1854" s="68">
        <v>0</v>
      </c>
      <c r="H1854" s="69">
        <v>0</v>
      </c>
      <c r="I1854" s="68">
        <v>0</v>
      </c>
      <c r="J1854" s="69">
        <v>0</v>
      </c>
      <c r="K1854" s="68">
        <v>0</v>
      </c>
      <c r="L1854" s="69">
        <v>0</v>
      </c>
      <c r="M1854" s="68">
        <v>0</v>
      </c>
      <c r="N1854" s="69">
        <v>0.16524954568290706</v>
      </c>
      <c r="O1854" s="68">
        <v>0.22039403984690994</v>
      </c>
      <c r="P1854" s="69">
        <v>0</v>
      </c>
      <c r="Q1854" s="68">
        <v>0</v>
      </c>
      <c r="R1854" s="69">
        <v>0</v>
      </c>
      <c r="S1854" s="68">
        <v>0</v>
      </c>
      <c r="T1854" s="69">
        <v>0</v>
      </c>
      <c r="U1854" s="68">
        <v>0</v>
      </c>
      <c r="V1854" s="69">
        <v>0</v>
      </c>
      <c r="W1854" s="68">
        <v>0</v>
      </c>
      <c r="X1854" s="69">
        <v>0</v>
      </c>
      <c r="Y1854" s="68">
        <v>0</v>
      </c>
      <c r="Z1854" s="69">
        <v>0</v>
      </c>
      <c r="AA1854" s="68">
        <v>0</v>
      </c>
      <c r="AB1854" s="69">
        <v>0</v>
      </c>
      <c r="AC1854" s="56"/>
      <c r="AD1854" s="55">
        <f t="shared" ref="AD1854:AD1927" si="39">SUM(E1854:AB1854)</f>
        <v>0.38564358552981703</v>
      </c>
      <c r="AE1854" s="56"/>
    </row>
    <row r="1855" spans="2:31" x14ac:dyDescent="0.3">
      <c r="B1855" s="4" t="s">
        <v>246</v>
      </c>
      <c r="C1855" s="14"/>
      <c r="D1855" s="14"/>
      <c r="E1855" s="68">
        <v>0</v>
      </c>
      <c r="F1855" s="69">
        <v>0</v>
      </c>
      <c r="G1855" s="68">
        <v>0</v>
      </c>
      <c r="H1855" s="69">
        <v>0</v>
      </c>
      <c r="I1855" s="68">
        <v>0</v>
      </c>
      <c r="J1855" s="69">
        <v>0</v>
      </c>
      <c r="K1855" s="68">
        <v>0</v>
      </c>
      <c r="L1855" s="69">
        <v>0</v>
      </c>
      <c r="M1855" s="68">
        <v>0</v>
      </c>
      <c r="N1855" s="69">
        <v>0.16524954568290706</v>
      </c>
      <c r="O1855" s="68">
        <v>0.22039403984690994</v>
      </c>
      <c r="P1855" s="69">
        <v>0</v>
      </c>
      <c r="Q1855" s="68">
        <v>0</v>
      </c>
      <c r="R1855" s="69">
        <v>0</v>
      </c>
      <c r="S1855" s="68">
        <v>0</v>
      </c>
      <c r="T1855" s="69">
        <v>0</v>
      </c>
      <c r="U1855" s="68">
        <v>0</v>
      </c>
      <c r="V1855" s="69">
        <v>0</v>
      </c>
      <c r="W1855" s="68">
        <v>0</v>
      </c>
      <c r="X1855" s="69">
        <v>0</v>
      </c>
      <c r="Y1855" s="68">
        <v>0</v>
      </c>
      <c r="Z1855" s="69">
        <v>0</v>
      </c>
      <c r="AA1855" s="68">
        <v>0</v>
      </c>
      <c r="AB1855" s="69">
        <v>0</v>
      </c>
      <c r="AC1855" s="54"/>
      <c r="AD1855" s="55">
        <f t="shared" si="39"/>
        <v>0.38564358552981703</v>
      </c>
      <c r="AE1855" s="54"/>
    </row>
    <row r="1856" spans="2:31" x14ac:dyDescent="0.3">
      <c r="B1856" s="4" t="s">
        <v>247</v>
      </c>
      <c r="C1856" s="14"/>
      <c r="D1856" s="14"/>
      <c r="E1856" s="68">
        <v>0</v>
      </c>
      <c r="F1856" s="69">
        <v>0</v>
      </c>
      <c r="G1856" s="68">
        <v>0</v>
      </c>
      <c r="H1856" s="69">
        <v>0</v>
      </c>
      <c r="I1856" s="68">
        <v>0</v>
      </c>
      <c r="J1856" s="69">
        <v>0</v>
      </c>
      <c r="K1856" s="68">
        <v>0</v>
      </c>
      <c r="L1856" s="69">
        <v>0</v>
      </c>
      <c r="M1856" s="68">
        <v>0</v>
      </c>
      <c r="N1856" s="69">
        <v>0.16524954568290706</v>
      </c>
      <c r="O1856" s="68">
        <v>0.22039403984690994</v>
      </c>
      <c r="P1856" s="69">
        <v>0</v>
      </c>
      <c r="Q1856" s="68">
        <v>0</v>
      </c>
      <c r="R1856" s="69">
        <v>0</v>
      </c>
      <c r="S1856" s="68">
        <v>0</v>
      </c>
      <c r="T1856" s="69">
        <v>0</v>
      </c>
      <c r="U1856" s="68">
        <v>0</v>
      </c>
      <c r="V1856" s="69">
        <v>0</v>
      </c>
      <c r="W1856" s="68">
        <v>0</v>
      </c>
      <c r="X1856" s="69">
        <v>0</v>
      </c>
      <c r="Y1856" s="68">
        <v>0</v>
      </c>
      <c r="Z1856" s="69">
        <v>0</v>
      </c>
      <c r="AA1856" s="68">
        <v>0</v>
      </c>
      <c r="AB1856" s="69">
        <v>0</v>
      </c>
      <c r="AC1856" s="54"/>
      <c r="AD1856" s="55">
        <f t="shared" si="39"/>
        <v>0.38564358552981703</v>
      </c>
      <c r="AE1856" s="54"/>
    </row>
    <row r="1857" spans="2:31" x14ac:dyDescent="0.3">
      <c r="B1857" s="4" t="s">
        <v>248</v>
      </c>
      <c r="C1857" s="14"/>
      <c r="D1857" s="14"/>
      <c r="E1857" s="68">
        <v>0</v>
      </c>
      <c r="F1857" s="69">
        <v>0</v>
      </c>
      <c r="G1857" s="68">
        <v>0</v>
      </c>
      <c r="H1857" s="69">
        <v>0</v>
      </c>
      <c r="I1857" s="68">
        <v>0</v>
      </c>
      <c r="J1857" s="69">
        <v>0</v>
      </c>
      <c r="K1857" s="68">
        <v>0</v>
      </c>
      <c r="L1857" s="69">
        <v>0</v>
      </c>
      <c r="M1857" s="68">
        <v>0</v>
      </c>
      <c r="N1857" s="69">
        <v>0.16524954568290706</v>
      </c>
      <c r="O1857" s="68">
        <v>0.22039403984690994</v>
      </c>
      <c r="P1857" s="69">
        <v>0</v>
      </c>
      <c r="Q1857" s="68">
        <v>0</v>
      </c>
      <c r="R1857" s="69">
        <v>0</v>
      </c>
      <c r="S1857" s="68">
        <v>0</v>
      </c>
      <c r="T1857" s="69">
        <v>0</v>
      </c>
      <c r="U1857" s="68">
        <v>0</v>
      </c>
      <c r="V1857" s="69">
        <v>0</v>
      </c>
      <c r="W1857" s="68">
        <v>0</v>
      </c>
      <c r="X1857" s="69">
        <v>0</v>
      </c>
      <c r="Y1857" s="68">
        <v>0</v>
      </c>
      <c r="Z1857" s="69">
        <v>0</v>
      </c>
      <c r="AA1857" s="68">
        <v>0</v>
      </c>
      <c r="AB1857" s="69">
        <v>0</v>
      </c>
      <c r="AC1857" s="54"/>
      <c r="AD1857" s="55">
        <f t="shared" si="39"/>
        <v>0.38564358552981703</v>
      </c>
      <c r="AE1857" s="54"/>
    </row>
    <row r="1858" spans="2:31" x14ac:dyDescent="0.3">
      <c r="B1858" s="4" t="s">
        <v>239</v>
      </c>
      <c r="C1858" s="14"/>
      <c r="D1858" s="14"/>
      <c r="E1858" s="68">
        <v>0</v>
      </c>
      <c r="F1858" s="69">
        <v>0</v>
      </c>
      <c r="G1858" s="68">
        <v>0</v>
      </c>
      <c r="H1858" s="69">
        <v>0</v>
      </c>
      <c r="I1858" s="68">
        <v>0</v>
      </c>
      <c r="J1858" s="69">
        <v>0</v>
      </c>
      <c r="K1858" s="68">
        <v>0</v>
      </c>
      <c r="L1858" s="69">
        <v>0</v>
      </c>
      <c r="M1858" s="68">
        <v>0</v>
      </c>
      <c r="N1858" s="69">
        <v>0</v>
      </c>
      <c r="O1858" s="68">
        <v>0</v>
      </c>
      <c r="P1858" s="69">
        <v>0</v>
      </c>
      <c r="Q1858" s="68">
        <v>0</v>
      </c>
      <c r="R1858" s="69">
        <v>0</v>
      </c>
      <c r="S1858" s="68">
        <v>0</v>
      </c>
      <c r="T1858" s="69">
        <v>0</v>
      </c>
      <c r="U1858" s="68">
        <v>0</v>
      </c>
      <c r="V1858" s="69">
        <v>0</v>
      </c>
      <c r="W1858" s="68">
        <v>0</v>
      </c>
      <c r="X1858" s="69">
        <v>0</v>
      </c>
      <c r="Y1858" s="68">
        <v>0</v>
      </c>
      <c r="Z1858" s="69">
        <v>0</v>
      </c>
      <c r="AA1858" s="68">
        <v>0</v>
      </c>
      <c r="AB1858" s="69">
        <v>0</v>
      </c>
      <c r="AC1858" s="54"/>
      <c r="AD1858" s="55">
        <f t="shared" si="39"/>
        <v>0</v>
      </c>
      <c r="AE1858" s="54"/>
    </row>
    <row r="1859" spans="2:31" x14ac:dyDescent="0.3">
      <c r="B1859" s="4" t="s">
        <v>139</v>
      </c>
      <c r="C1859" s="14"/>
      <c r="D1859" s="14"/>
      <c r="E1859" s="68">
        <v>0</v>
      </c>
      <c r="F1859" s="69">
        <v>0</v>
      </c>
      <c r="G1859" s="68">
        <v>0</v>
      </c>
      <c r="H1859" s="69">
        <v>0</v>
      </c>
      <c r="I1859" s="68">
        <v>0</v>
      </c>
      <c r="J1859" s="69">
        <v>0</v>
      </c>
      <c r="K1859" s="68">
        <v>0</v>
      </c>
      <c r="L1859" s="69">
        <v>0</v>
      </c>
      <c r="M1859" s="68">
        <v>0</v>
      </c>
      <c r="N1859" s="69">
        <v>0</v>
      </c>
      <c r="O1859" s="68">
        <v>0</v>
      </c>
      <c r="P1859" s="69">
        <v>0</v>
      </c>
      <c r="Q1859" s="68">
        <v>0</v>
      </c>
      <c r="R1859" s="69">
        <v>0</v>
      </c>
      <c r="S1859" s="68">
        <v>0</v>
      </c>
      <c r="T1859" s="69">
        <v>0</v>
      </c>
      <c r="U1859" s="68">
        <v>0</v>
      </c>
      <c r="V1859" s="69">
        <v>0</v>
      </c>
      <c r="W1859" s="68">
        <v>0</v>
      </c>
      <c r="X1859" s="69">
        <v>0</v>
      </c>
      <c r="Y1859" s="68">
        <v>0</v>
      </c>
      <c r="Z1859" s="69">
        <v>0</v>
      </c>
      <c r="AA1859" s="68">
        <v>0</v>
      </c>
      <c r="AB1859" s="69">
        <v>0</v>
      </c>
      <c r="AC1859" s="54"/>
      <c r="AD1859" s="55">
        <f t="shared" si="39"/>
        <v>0</v>
      </c>
      <c r="AE1859" s="54"/>
    </row>
    <row r="1860" spans="2:31" x14ac:dyDescent="0.3">
      <c r="B1860" s="4" t="s">
        <v>140</v>
      </c>
      <c r="C1860" s="14"/>
      <c r="D1860" s="14"/>
      <c r="E1860" s="68">
        <v>0</v>
      </c>
      <c r="F1860" s="69">
        <v>0</v>
      </c>
      <c r="G1860" s="68">
        <v>0</v>
      </c>
      <c r="H1860" s="69">
        <v>0</v>
      </c>
      <c r="I1860" s="68">
        <v>0</v>
      </c>
      <c r="J1860" s="69">
        <v>0</v>
      </c>
      <c r="K1860" s="68">
        <v>0</v>
      </c>
      <c r="L1860" s="69">
        <v>0</v>
      </c>
      <c r="M1860" s="68">
        <v>0</v>
      </c>
      <c r="N1860" s="69">
        <v>0</v>
      </c>
      <c r="O1860" s="68">
        <v>0</v>
      </c>
      <c r="P1860" s="69">
        <v>0</v>
      </c>
      <c r="Q1860" s="68">
        <v>0</v>
      </c>
      <c r="R1860" s="69">
        <v>0</v>
      </c>
      <c r="S1860" s="68">
        <v>0</v>
      </c>
      <c r="T1860" s="69">
        <v>0</v>
      </c>
      <c r="U1860" s="68">
        <v>0</v>
      </c>
      <c r="V1860" s="69">
        <v>0</v>
      </c>
      <c r="W1860" s="68">
        <v>0</v>
      </c>
      <c r="X1860" s="69">
        <v>0</v>
      </c>
      <c r="Y1860" s="68">
        <v>0</v>
      </c>
      <c r="Z1860" s="69">
        <v>0</v>
      </c>
      <c r="AA1860" s="68">
        <v>0</v>
      </c>
      <c r="AB1860" s="69">
        <v>0</v>
      </c>
      <c r="AC1860" s="54"/>
      <c r="AD1860" s="55">
        <f t="shared" si="39"/>
        <v>0</v>
      </c>
      <c r="AE1860" s="54"/>
    </row>
    <row r="1861" spans="2:31" x14ac:dyDescent="0.3">
      <c r="B1861" s="4" t="s">
        <v>128</v>
      </c>
      <c r="C1861" s="14"/>
      <c r="D1861" s="14"/>
      <c r="E1861" s="68">
        <v>0</v>
      </c>
      <c r="F1861" s="69">
        <v>0</v>
      </c>
      <c r="G1861" s="68">
        <v>0</v>
      </c>
      <c r="H1861" s="69">
        <v>0</v>
      </c>
      <c r="I1861" s="68">
        <v>0</v>
      </c>
      <c r="J1861" s="69">
        <v>0</v>
      </c>
      <c r="K1861" s="68">
        <v>0</v>
      </c>
      <c r="L1861" s="69">
        <v>0</v>
      </c>
      <c r="M1861" s="68">
        <v>0</v>
      </c>
      <c r="N1861" s="69">
        <v>0</v>
      </c>
      <c r="O1861" s="68">
        <v>0</v>
      </c>
      <c r="P1861" s="69">
        <v>0</v>
      </c>
      <c r="Q1861" s="68">
        <v>0</v>
      </c>
      <c r="R1861" s="69">
        <v>0</v>
      </c>
      <c r="S1861" s="68">
        <v>0</v>
      </c>
      <c r="T1861" s="69">
        <v>0</v>
      </c>
      <c r="U1861" s="68">
        <v>0</v>
      </c>
      <c r="V1861" s="69">
        <v>0</v>
      </c>
      <c r="W1861" s="68">
        <v>0</v>
      </c>
      <c r="X1861" s="69">
        <v>0</v>
      </c>
      <c r="Y1861" s="68">
        <v>0</v>
      </c>
      <c r="Z1861" s="69">
        <v>0</v>
      </c>
      <c r="AA1861" s="68">
        <v>0</v>
      </c>
      <c r="AB1861" s="69">
        <v>0</v>
      </c>
      <c r="AC1861" s="54"/>
      <c r="AD1861" s="55">
        <f t="shared" si="39"/>
        <v>0</v>
      </c>
      <c r="AE1861" s="54"/>
    </row>
    <row r="1862" spans="2:31" x14ac:dyDescent="0.3">
      <c r="B1862" s="4" t="s">
        <v>129</v>
      </c>
      <c r="C1862" s="14"/>
      <c r="D1862" s="14"/>
      <c r="E1862" s="68">
        <v>0</v>
      </c>
      <c r="F1862" s="69">
        <v>0</v>
      </c>
      <c r="G1862" s="68">
        <v>0</v>
      </c>
      <c r="H1862" s="69">
        <v>0</v>
      </c>
      <c r="I1862" s="68">
        <v>0</v>
      </c>
      <c r="J1862" s="69">
        <v>0</v>
      </c>
      <c r="K1862" s="68">
        <v>0</v>
      </c>
      <c r="L1862" s="69">
        <v>0</v>
      </c>
      <c r="M1862" s="68">
        <v>0</v>
      </c>
      <c r="N1862" s="69">
        <v>0</v>
      </c>
      <c r="O1862" s="68">
        <v>0</v>
      </c>
      <c r="P1862" s="69">
        <v>0</v>
      </c>
      <c r="Q1862" s="68">
        <v>0</v>
      </c>
      <c r="R1862" s="69">
        <v>0</v>
      </c>
      <c r="S1862" s="68">
        <v>0</v>
      </c>
      <c r="T1862" s="69">
        <v>0</v>
      </c>
      <c r="U1862" s="68">
        <v>0</v>
      </c>
      <c r="V1862" s="69">
        <v>0</v>
      </c>
      <c r="W1862" s="68">
        <v>0</v>
      </c>
      <c r="X1862" s="69">
        <v>0</v>
      </c>
      <c r="Y1862" s="68">
        <v>0</v>
      </c>
      <c r="Z1862" s="69">
        <v>0</v>
      </c>
      <c r="AA1862" s="68">
        <v>0</v>
      </c>
      <c r="AB1862" s="69">
        <v>0</v>
      </c>
      <c r="AC1862" s="54"/>
      <c r="AD1862" s="55">
        <f t="shared" si="39"/>
        <v>0</v>
      </c>
      <c r="AE1862" s="54"/>
    </row>
    <row r="1863" spans="2:31" x14ac:dyDescent="0.3">
      <c r="B1863" s="4" t="s">
        <v>196</v>
      </c>
      <c r="C1863" s="14"/>
      <c r="D1863" s="14"/>
      <c r="E1863" s="68">
        <v>0</v>
      </c>
      <c r="F1863" s="69">
        <v>0</v>
      </c>
      <c r="G1863" s="68">
        <v>0</v>
      </c>
      <c r="H1863" s="69">
        <v>0</v>
      </c>
      <c r="I1863" s="68">
        <v>0</v>
      </c>
      <c r="J1863" s="69">
        <v>0</v>
      </c>
      <c r="K1863" s="68">
        <v>0</v>
      </c>
      <c r="L1863" s="69">
        <v>0</v>
      </c>
      <c r="M1863" s="68">
        <v>0</v>
      </c>
      <c r="N1863" s="69">
        <v>0</v>
      </c>
      <c r="O1863" s="68">
        <v>0</v>
      </c>
      <c r="P1863" s="69">
        <v>0</v>
      </c>
      <c r="Q1863" s="68">
        <v>0</v>
      </c>
      <c r="R1863" s="69">
        <v>0</v>
      </c>
      <c r="S1863" s="68">
        <v>0</v>
      </c>
      <c r="T1863" s="69">
        <v>0</v>
      </c>
      <c r="U1863" s="68">
        <v>0</v>
      </c>
      <c r="V1863" s="69">
        <v>0</v>
      </c>
      <c r="W1863" s="68">
        <v>0</v>
      </c>
      <c r="X1863" s="69">
        <v>0</v>
      </c>
      <c r="Y1863" s="68">
        <v>0</v>
      </c>
      <c r="Z1863" s="69">
        <v>0</v>
      </c>
      <c r="AA1863" s="68">
        <v>0</v>
      </c>
      <c r="AB1863" s="69">
        <v>0</v>
      </c>
      <c r="AC1863" s="54"/>
      <c r="AD1863" s="55">
        <f t="shared" si="39"/>
        <v>0</v>
      </c>
      <c r="AE1863" s="54"/>
    </row>
    <row r="1864" spans="2:31" x14ac:dyDescent="0.3">
      <c r="B1864" s="4" t="s">
        <v>207</v>
      </c>
      <c r="C1864" s="14"/>
      <c r="D1864" s="14"/>
      <c r="E1864" s="68">
        <v>0</v>
      </c>
      <c r="F1864" s="69">
        <v>0</v>
      </c>
      <c r="G1864" s="68">
        <v>0</v>
      </c>
      <c r="H1864" s="69">
        <v>0</v>
      </c>
      <c r="I1864" s="68">
        <v>0</v>
      </c>
      <c r="J1864" s="69">
        <v>0</v>
      </c>
      <c r="K1864" s="68">
        <v>0</v>
      </c>
      <c r="L1864" s="69">
        <v>0</v>
      </c>
      <c r="M1864" s="68">
        <v>0</v>
      </c>
      <c r="N1864" s="69">
        <v>0</v>
      </c>
      <c r="O1864" s="68">
        <v>0</v>
      </c>
      <c r="P1864" s="69">
        <v>0</v>
      </c>
      <c r="Q1864" s="68">
        <v>0</v>
      </c>
      <c r="R1864" s="69">
        <v>0</v>
      </c>
      <c r="S1864" s="68">
        <v>0</v>
      </c>
      <c r="T1864" s="69">
        <v>0</v>
      </c>
      <c r="U1864" s="68">
        <v>0</v>
      </c>
      <c r="V1864" s="69">
        <v>0</v>
      </c>
      <c r="W1864" s="68">
        <v>0</v>
      </c>
      <c r="X1864" s="69">
        <v>0</v>
      </c>
      <c r="Y1864" s="68">
        <v>0</v>
      </c>
      <c r="Z1864" s="69">
        <v>0</v>
      </c>
      <c r="AA1864" s="68">
        <v>0</v>
      </c>
      <c r="AB1864" s="69">
        <v>0</v>
      </c>
      <c r="AC1864" s="54"/>
      <c r="AD1864" s="55">
        <f t="shared" si="39"/>
        <v>0</v>
      </c>
      <c r="AE1864" s="54"/>
    </row>
    <row r="1865" spans="2:31" x14ac:dyDescent="0.3">
      <c r="B1865" s="4" t="s">
        <v>208</v>
      </c>
      <c r="C1865" s="14"/>
      <c r="D1865" s="1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</v>
      </c>
      <c r="V1865" s="71">
        <v>0</v>
      </c>
      <c r="W1865" s="70">
        <v>0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9"/>
        <v>0</v>
      </c>
      <c r="AE1865" s="54"/>
    </row>
    <row r="1866" spans="2:31" x14ac:dyDescent="0.3">
      <c r="B1866" s="4" t="s">
        <v>147</v>
      </c>
      <c r="C1866" s="14"/>
      <c r="D1866" s="1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</v>
      </c>
      <c r="V1866" s="71">
        <v>0</v>
      </c>
      <c r="W1866" s="70">
        <v>0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9"/>
        <v>0</v>
      </c>
      <c r="AE1866" s="54"/>
    </row>
    <row r="1867" spans="2:31" x14ac:dyDescent="0.3">
      <c r="B1867" s="4" t="s">
        <v>220</v>
      </c>
      <c r="C1867" s="14"/>
      <c r="D1867" s="1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9"/>
        <v>0</v>
      </c>
      <c r="AE1867" s="54"/>
    </row>
    <row r="1868" spans="2:31" x14ac:dyDescent="0.3">
      <c r="B1868" s="4" t="s">
        <v>221</v>
      </c>
      <c r="C1868" s="14"/>
      <c r="D1868" s="1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9"/>
        <v>0</v>
      </c>
      <c r="AE1868" s="54"/>
    </row>
    <row r="1869" spans="2:31" x14ac:dyDescent="0.3">
      <c r="B1869" s="4" t="s">
        <v>144</v>
      </c>
      <c r="C1869" s="14"/>
      <c r="D1869" s="1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9"/>
        <v>0</v>
      </c>
      <c r="AE1869" s="54"/>
    </row>
    <row r="1870" spans="2:31" x14ac:dyDescent="0.3">
      <c r="B1870" s="4" t="s">
        <v>188</v>
      </c>
      <c r="C1870" s="14"/>
      <c r="D1870" s="1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9"/>
        <v>0</v>
      </c>
      <c r="AE1870" s="54"/>
    </row>
    <row r="1871" spans="2:31" x14ac:dyDescent="0.3">
      <c r="B1871" s="4" t="s">
        <v>189</v>
      </c>
      <c r="C1871" s="14"/>
      <c r="D1871" s="1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9"/>
        <v>0</v>
      </c>
      <c r="AE1871" s="54"/>
    </row>
    <row r="1872" spans="2:31" x14ac:dyDescent="0.3">
      <c r="B1872" s="4" t="s">
        <v>235</v>
      </c>
      <c r="C1872" s="14"/>
      <c r="D1872" s="1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9"/>
        <v>0</v>
      </c>
      <c r="AE1872" s="54"/>
    </row>
    <row r="1873" spans="2:31" x14ac:dyDescent="0.3">
      <c r="B1873" s="4" t="s">
        <v>244</v>
      </c>
      <c r="C1873" s="14"/>
      <c r="D1873" s="1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9"/>
        <v>0</v>
      </c>
      <c r="AE1873" s="54"/>
    </row>
    <row r="1874" spans="2:31" x14ac:dyDescent="0.3">
      <c r="B1874" s="4" t="s">
        <v>148</v>
      </c>
      <c r="C1874" s="14"/>
      <c r="D1874" s="14"/>
      <c r="E1874" s="70">
        <v>0</v>
      </c>
      <c r="F1874" s="71">
        <v>0</v>
      </c>
      <c r="G1874" s="70">
        <v>0</v>
      </c>
      <c r="H1874" s="71">
        <v>0</v>
      </c>
      <c r="I1874" s="70">
        <v>0</v>
      </c>
      <c r="J1874" s="71">
        <v>0</v>
      </c>
      <c r="K1874" s="70">
        <v>0</v>
      </c>
      <c r="L1874" s="71">
        <v>0</v>
      </c>
      <c r="M1874" s="70">
        <v>0</v>
      </c>
      <c r="N1874" s="71">
        <v>0</v>
      </c>
      <c r="O1874" s="70">
        <v>0</v>
      </c>
      <c r="P1874" s="71">
        <v>0</v>
      </c>
      <c r="Q1874" s="70">
        <v>0</v>
      </c>
      <c r="R1874" s="71">
        <v>0</v>
      </c>
      <c r="S1874" s="70">
        <v>0</v>
      </c>
      <c r="T1874" s="71">
        <v>0</v>
      </c>
      <c r="U1874" s="70">
        <v>0</v>
      </c>
      <c r="V1874" s="71">
        <v>0</v>
      </c>
      <c r="W1874" s="70">
        <v>0</v>
      </c>
      <c r="X1874" s="71">
        <v>0</v>
      </c>
      <c r="Y1874" s="70">
        <v>0</v>
      </c>
      <c r="Z1874" s="71">
        <v>0</v>
      </c>
      <c r="AA1874" s="70">
        <v>0</v>
      </c>
      <c r="AB1874" s="71">
        <v>0</v>
      </c>
      <c r="AC1874" s="54"/>
      <c r="AD1874" s="55">
        <f t="shared" si="39"/>
        <v>0</v>
      </c>
      <c r="AE1874" s="54"/>
    </row>
    <row r="1875" spans="2:31" x14ac:dyDescent="0.3">
      <c r="B1875" s="4" t="s">
        <v>149</v>
      </c>
      <c r="C1875" s="14"/>
      <c r="D1875" s="14"/>
      <c r="E1875" s="70">
        <v>0</v>
      </c>
      <c r="F1875" s="71">
        <v>0</v>
      </c>
      <c r="G1875" s="70">
        <v>0</v>
      </c>
      <c r="H1875" s="71">
        <v>0</v>
      </c>
      <c r="I1875" s="70">
        <v>0</v>
      </c>
      <c r="J1875" s="71">
        <v>0</v>
      </c>
      <c r="K1875" s="70">
        <v>0</v>
      </c>
      <c r="L1875" s="71">
        <v>0</v>
      </c>
      <c r="M1875" s="70">
        <v>0</v>
      </c>
      <c r="N1875" s="71">
        <v>0</v>
      </c>
      <c r="O1875" s="70">
        <v>0</v>
      </c>
      <c r="P1875" s="71">
        <v>0</v>
      </c>
      <c r="Q1875" s="70">
        <v>0</v>
      </c>
      <c r="R1875" s="71">
        <v>0</v>
      </c>
      <c r="S1875" s="70">
        <v>0</v>
      </c>
      <c r="T1875" s="71">
        <v>0</v>
      </c>
      <c r="U1875" s="70">
        <v>0</v>
      </c>
      <c r="V1875" s="71">
        <v>0</v>
      </c>
      <c r="W1875" s="70">
        <v>0</v>
      </c>
      <c r="X1875" s="71">
        <v>0</v>
      </c>
      <c r="Y1875" s="70">
        <v>0</v>
      </c>
      <c r="Z1875" s="71">
        <v>0</v>
      </c>
      <c r="AA1875" s="70">
        <v>0</v>
      </c>
      <c r="AB1875" s="71">
        <v>0</v>
      </c>
      <c r="AC1875" s="54"/>
      <c r="AD1875" s="55">
        <f t="shared" si="39"/>
        <v>0</v>
      </c>
      <c r="AE1875" s="54"/>
    </row>
    <row r="1876" spans="2:31" x14ac:dyDescent="0.3">
      <c r="B1876" s="4" t="s">
        <v>150</v>
      </c>
      <c r="C1876" s="14"/>
      <c r="D1876" s="14"/>
      <c r="E1876" s="70">
        <v>0</v>
      </c>
      <c r="F1876" s="71">
        <v>0</v>
      </c>
      <c r="G1876" s="70">
        <v>0</v>
      </c>
      <c r="H1876" s="71">
        <v>0</v>
      </c>
      <c r="I1876" s="70">
        <v>0</v>
      </c>
      <c r="J1876" s="71">
        <v>0</v>
      </c>
      <c r="K1876" s="70">
        <v>0</v>
      </c>
      <c r="L1876" s="71">
        <v>0</v>
      </c>
      <c r="M1876" s="70">
        <v>0</v>
      </c>
      <c r="N1876" s="71">
        <v>0</v>
      </c>
      <c r="O1876" s="70">
        <v>0</v>
      </c>
      <c r="P1876" s="71">
        <v>0</v>
      </c>
      <c r="Q1876" s="70">
        <v>0</v>
      </c>
      <c r="R1876" s="71">
        <v>0</v>
      </c>
      <c r="S1876" s="70">
        <v>0</v>
      </c>
      <c r="T1876" s="71">
        <v>0</v>
      </c>
      <c r="U1876" s="70">
        <v>0</v>
      </c>
      <c r="V1876" s="71">
        <v>0</v>
      </c>
      <c r="W1876" s="70">
        <v>0</v>
      </c>
      <c r="X1876" s="71">
        <v>0</v>
      </c>
      <c r="Y1876" s="70">
        <v>0</v>
      </c>
      <c r="Z1876" s="71">
        <v>0</v>
      </c>
      <c r="AA1876" s="70">
        <v>0</v>
      </c>
      <c r="AB1876" s="71">
        <v>0</v>
      </c>
      <c r="AC1876" s="54"/>
      <c r="AD1876" s="55">
        <f t="shared" si="39"/>
        <v>0</v>
      </c>
      <c r="AE1876" s="54"/>
    </row>
    <row r="1877" spans="2:31" x14ac:dyDescent="0.3">
      <c r="B1877" s="4" t="s">
        <v>151</v>
      </c>
      <c r="C1877" s="14"/>
      <c r="D1877" s="14"/>
      <c r="E1877" s="70">
        <v>0</v>
      </c>
      <c r="F1877" s="71">
        <v>0</v>
      </c>
      <c r="G1877" s="70">
        <v>0</v>
      </c>
      <c r="H1877" s="71">
        <v>0</v>
      </c>
      <c r="I1877" s="70">
        <v>0</v>
      </c>
      <c r="J1877" s="71">
        <v>0</v>
      </c>
      <c r="K1877" s="70">
        <v>0</v>
      </c>
      <c r="L1877" s="71">
        <v>0</v>
      </c>
      <c r="M1877" s="70">
        <v>0</v>
      </c>
      <c r="N1877" s="71">
        <v>0</v>
      </c>
      <c r="O1877" s="70">
        <v>0</v>
      </c>
      <c r="P1877" s="71">
        <v>0</v>
      </c>
      <c r="Q1877" s="70">
        <v>0</v>
      </c>
      <c r="R1877" s="71">
        <v>0</v>
      </c>
      <c r="S1877" s="70">
        <v>0</v>
      </c>
      <c r="T1877" s="71">
        <v>0</v>
      </c>
      <c r="U1877" s="70">
        <v>0</v>
      </c>
      <c r="V1877" s="71">
        <v>0</v>
      </c>
      <c r="W1877" s="70">
        <v>0</v>
      </c>
      <c r="X1877" s="71">
        <v>0</v>
      </c>
      <c r="Y1877" s="70">
        <v>0</v>
      </c>
      <c r="Z1877" s="71">
        <v>0</v>
      </c>
      <c r="AA1877" s="70">
        <v>0</v>
      </c>
      <c r="AB1877" s="71">
        <v>0</v>
      </c>
      <c r="AC1877" s="54"/>
      <c r="AD1877" s="55">
        <f t="shared" si="39"/>
        <v>0</v>
      </c>
      <c r="AE1877" s="54"/>
    </row>
    <row r="1878" spans="2:31" x14ac:dyDescent="0.3">
      <c r="B1878" s="4" t="s">
        <v>194</v>
      </c>
      <c r="C1878" s="14"/>
      <c r="D1878" s="14"/>
      <c r="E1878" s="70">
        <v>0</v>
      </c>
      <c r="F1878" s="71">
        <v>0</v>
      </c>
      <c r="G1878" s="70">
        <v>0</v>
      </c>
      <c r="H1878" s="71">
        <v>0</v>
      </c>
      <c r="I1878" s="70">
        <v>0</v>
      </c>
      <c r="J1878" s="71">
        <v>0</v>
      </c>
      <c r="K1878" s="70">
        <v>0</v>
      </c>
      <c r="L1878" s="71">
        <v>0</v>
      </c>
      <c r="M1878" s="70">
        <v>0</v>
      </c>
      <c r="N1878" s="71">
        <v>0</v>
      </c>
      <c r="O1878" s="70">
        <v>0</v>
      </c>
      <c r="P1878" s="71">
        <v>0</v>
      </c>
      <c r="Q1878" s="70">
        <v>0</v>
      </c>
      <c r="R1878" s="71">
        <v>0</v>
      </c>
      <c r="S1878" s="70">
        <v>0</v>
      </c>
      <c r="T1878" s="71">
        <v>0</v>
      </c>
      <c r="U1878" s="70">
        <v>0</v>
      </c>
      <c r="V1878" s="71">
        <v>0</v>
      </c>
      <c r="W1878" s="70">
        <v>0</v>
      </c>
      <c r="X1878" s="71">
        <v>0</v>
      </c>
      <c r="Y1878" s="70">
        <v>0</v>
      </c>
      <c r="Z1878" s="71">
        <v>0</v>
      </c>
      <c r="AA1878" s="70">
        <v>0</v>
      </c>
      <c r="AB1878" s="71">
        <v>0</v>
      </c>
      <c r="AC1878" s="54"/>
      <c r="AD1878" s="55">
        <f t="shared" si="39"/>
        <v>0</v>
      </c>
      <c r="AE1878" s="54"/>
    </row>
    <row r="1879" spans="2:31" x14ac:dyDescent="0.3">
      <c r="B1879" s="4" t="s">
        <v>195</v>
      </c>
      <c r="C1879" s="14"/>
      <c r="D1879" s="14"/>
      <c r="E1879" s="70">
        <v>0</v>
      </c>
      <c r="F1879" s="71">
        <v>0</v>
      </c>
      <c r="G1879" s="70">
        <v>0</v>
      </c>
      <c r="H1879" s="71">
        <v>0</v>
      </c>
      <c r="I1879" s="70">
        <v>0</v>
      </c>
      <c r="J1879" s="71">
        <v>0</v>
      </c>
      <c r="K1879" s="70">
        <v>0</v>
      </c>
      <c r="L1879" s="71">
        <v>0</v>
      </c>
      <c r="M1879" s="70">
        <v>0</v>
      </c>
      <c r="N1879" s="71">
        <v>0</v>
      </c>
      <c r="O1879" s="70">
        <v>0</v>
      </c>
      <c r="P1879" s="71">
        <v>0</v>
      </c>
      <c r="Q1879" s="70">
        <v>0</v>
      </c>
      <c r="R1879" s="71">
        <v>0</v>
      </c>
      <c r="S1879" s="70">
        <v>0</v>
      </c>
      <c r="T1879" s="71">
        <v>0</v>
      </c>
      <c r="U1879" s="70">
        <v>0</v>
      </c>
      <c r="V1879" s="71">
        <v>0</v>
      </c>
      <c r="W1879" s="70">
        <v>0</v>
      </c>
      <c r="X1879" s="71">
        <v>0</v>
      </c>
      <c r="Y1879" s="70">
        <v>0</v>
      </c>
      <c r="Z1879" s="71">
        <v>0</v>
      </c>
      <c r="AA1879" s="70">
        <v>0</v>
      </c>
      <c r="AB1879" s="71">
        <v>0</v>
      </c>
      <c r="AC1879" s="54"/>
      <c r="AD1879" s="55">
        <f t="shared" si="39"/>
        <v>0</v>
      </c>
      <c r="AE1879" s="54"/>
    </row>
    <row r="1880" spans="2:31" x14ac:dyDescent="0.3">
      <c r="B1880" s="4" t="s">
        <v>179</v>
      </c>
      <c r="C1880" s="14"/>
      <c r="D1880" s="14"/>
      <c r="E1880" s="70">
        <v>0</v>
      </c>
      <c r="F1880" s="71">
        <v>0</v>
      </c>
      <c r="G1880" s="70">
        <v>0</v>
      </c>
      <c r="H1880" s="71">
        <v>0</v>
      </c>
      <c r="I1880" s="70">
        <v>0</v>
      </c>
      <c r="J1880" s="71">
        <v>0</v>
      </c>
      <c r="K1880" s="70">
        <v>0</v>
      </c>
      <c r="L1880" s="71">
        <v>0</v>
      </c>
      <c r="M1880" s="70">
        <v>0</v>
      </c>
      <c r="N1880" s="71">
        <v>0</v>
      </c>
      <c r="O1880" s="70">
        <v>0.35789165815028046</v>
      </c>
      <c r="P1880" s="71">
        <v>0</v>
      </c>
      <c r="Q1880" s="70">
        <v>0</v>
      </c>
      <c r="R1880" s="71">
        <v>0</v>
      </c>
      <c r="S1880" s="70">
        <v>0</v>
      </c>
      <c r="T1880" s="71">
        <v>0</v>
      </c>
      <c r="U1880" s="70">
        <v>0</v>
      </c>
      <c r="V1880" s="71">
        <v>0</v>
      </c>
      <c r="W1880" s="70">
        <v>0</v>
      </c>
      <c r="X1880" s="71">
        <v>0</v>
      </c>
      <c r="Y1880" s="70">
        <v>0</v>
      </c>
      <c r="Z1880" s="71">
        <v>0</v>
      </c>
      <c r="AA1880" s="70">
        <v>0</v>
      </c>
      <c r="AB1880" s="71">
        <v>0</v>
      </c>
      <c r="AC1880" s="54"/>
      <c r="AD1880" s="55">
        <f t="shared" si="39"/>
        <v>0.35789165815028046</v>
      </c>
      <c r="AE1880" s="54"/>
    </row>
    <row r="1881" spans="2:31" x14ac:dyDescent="0.3">
      <c r="B1881" s="4" t="s">
        <v>180</v>
      </c>
      <c r="C1881" s="14"/>
      <c r="D1881" s="14"/>
      <c r="E1881" s="70">
        <v>0</v>
      </c>
      <c r="F1881" s="71">
        <v>0</v>
      </c>
      <c r="G1881" s="70">
        <v>0</v>
      </c>
      <c r="H1881" s="71">
        <v>0</v>
      </c>
      <c r="I1881" s="70">
        <v>0</v>
      </c>
      <c r="J1881" s="71">
        <v>0</v>
      </c>
      <c r="K1881" s="70">
        <v>0</v>
      </c>
      <c r="L1881" s="71">
        <v>0</v>
      </c>
      <c r="M1881" s="70">
        <v>0</v>
      </c>
      <c r="N1881" s="71">
        <v>0</v>
      </c>
      <c r="O1881" s="70">
        <v>0.35789165815028046</v>
      </c>
      <c r="P1881" s="71">
        <v>0</v>
      </c>
      <c r="Q1881" s="70">
        <v>0</v>
      </c>
      <c r="R1881" s="71">
        <v>0</v>
      </c>
      <c r="S1881" s="70">
        <v>0</v>
      </c>
      <c r="T1881" s="71">
        <v>0</v>
      </c>
      <c r="U1881" s="70">
        <v>0</v>
      </c>
      <c r="V1881" s="71">
        <v>0</v>
      </c>
      <c r="W1881" s="70">
        <v>0</v>
      </c>
      <c r="X1881" s="71">
        <v>0</v>
      </c>
      <c r="Y1881" s="70">
        <v>0</v>
      </c>
      <c r="Z1881" s="71">
        <v>0</v>
      </c>
      <c r="AA1881" s="70">
        <v>0</v>
      </c>
      <c r="AB1881" s="71">
        <v>0</v>
      </c>
      <c r="AC1881" s="54"/>
      <c r="AD1881" s="55">
        <f t="shared" si="39"/>
        <v>0.35789165815028046</v>
      </c>
      <c r="AE1881" s="54"/>
    </row>
    <row r="1882" spans="2:31" x14ac:dyDescent="0.3">
      <c r="B1882" s="4" t="s">
        <v>251</v>
      </c>
      <c r="C1882" s="14"/>
      <c r="D1882" s="14"/>
      <c r="E1882" s="70">
        <v>0</v>
      </c>
      <c r="F1882" s="71">
        <v>0</v>
      </c>
      <c r="G1882" s="70">
        <v>0</v>
      </c>
      <c r="H1882" s="71">
        <v>0</v>
      </c>
      <c r="I1882" s="70">
        <v>0</v>
      </c>
      <c r="J1882" s="71">
        <v>0</v>
      </c>
      <c r="K1882" s="70">
        <v>0</v>
      </c>
      <c r="L1882" s="71">
        <v>0</v>
      </c>
      <c r="M1882" s="70">
        <v>0</v>
      </c>
      <c r="N1882" s="71">
        <v>0</v>
      </c>
      <c r="O1882" s="70">
        <v>0</v>
      </c>
      <c r="P1882" s="71">
        <v>0</v>
      </c>
      <c r="Q1882" s="70">
        <v>0</v>
      </c>
      <c r="R1882" s="71">
        <v>0</v>
      </c>
      <c r="S1882" s="70">
        <v>0</v>
      </c>
      <c r="T1882" s="71">
        <v>0</v>
      </c>
      <c r="U1882" s="70">
        <v>0</v>
      </c>
      <c r="V1882" s="71">
        <v>0</v>
      </c>
      <c r="W1882" s="70">
        <v>0</v>
      </c>
      <c r="X1882" s="71">
        <v>0</v>
      </c>
      <c r="Y1882" s="70">
        <v>0</v>
      </c>
      <c r="Z1882" s="71">
        <v>0</v>
      </c>
      <c r="AA1882" s="70">
        <v>0</v>
      </c>
      <c r="AB1882" s="71">
        <v>0</v>
      </c>
      <c r="AC1882" s="54"/>
      <c r="AD1882" s="55">
        <f t="shared" si="39"/>
        <v>0</v>
      </c>
      <c r="AE1882" s="54"/>
    </row>
    <row r="1883" spans="2:31" x14ac:dyDescent="0.3">
      <c r="B1883" s="4" t="s">
        <v>152</v>
      </c>
      <c r="C1883" s="14"/>
      <c r="D1883" s="14"/>
      <c r="E1883" s="70">
        <v>0</v>
      </c>
      <c r="F1883" s="71">
        <v>0</v>
      </c>
      <c r="G1883" s="70">
        <v>0</v>
      </c>
      <c r="H1883" s="71">
        <v>0</v>
      </c>
      <c r="I1883" s="70">
        <v>0</v>
      </c>
      <c r="J1883" s="71">
        <v>0</v>
      </c>
      <c r="K1883" s="70">
        <v>0</v>
      </c>
      <c r="L1883" s="71">
        <v>0</v>
      </c>
      <c r="M1883" s="70">
        <v>0</v>
      </c>
      <c r="N1883" s="71">
        <v>0</v>
      </c>
      <c r="O1883" s="70">
        <v>0</v>
      </c>
      <c r="P1883" s="71">
        <v>0</v>
      </c>
      <c r="Q1883" s="70">
        <v>0</v>
      </c>
      <c r="R1883" s="71">
        <v>0</v>
      </c>
      <c r="S1883" s="70">
        <v>0</v>
      </c>
      <c r="T1883" s="71">
        <v>0</v>
      </c>
      <c r="U1883" s="70">
        <v>0</v>
      </c>
      <c r="V1883" s="71">
        <v>0</v>
      </c>
      <c r="W1883" s="70">
        <v>0</v>
      </c>
      <c r="X1883" s="71">
        <v>0</v>
      </c>
      <c r="Y1883" s="70">
        <v>0</v>
      </c>
      <c r="Z1883" s="71">
        <v>0</v>
      </c>
      <c r="AA1883" s="70">
        <v>0</v>
      </c>
      <c r="AB1883" s="71">
        <v>0</v>
      </c>
      <c r="AC1883" s="54"/>
      <c r="AD1883" s="55">
        <f t="shared" si="39"/>
        <v>0</v>
      </c>
      <c r="AE1883" s="54"/>
    </row>
    <row r="1884" spans="2:31" x14ac:dyDescent="0.3">
      <c r="B1884" s="4" t="s">
        <v>153</v>
      </c>
      <c r="C1884" s="14"/>
      <c r="D1884" s="14"/>
      <c r="E1884" s="70">
        <v>0</v>
      </c>
      <c r="F1884" s="71">
        <v>0</v>
      </c>
      <c r="G1884" s="70">
        <v>0</v>
      </c>
      <c r="H1884" s="71">
        <v>0</v>
      </c>
      <c r="I1884" s="70">
        <v>0</v>
      </c>
      <c r="J1884" s="71">
        <v>0</v>
      </c>
      <c r="K1884" s="70">
        <v>0</v>
      </c>
      <c r="L1884" s="71">
        <v>0</v>
      </c>
      <c r="M1884" s="70">
        <v>0</v>
      </c>
      <c r="N1884" s="71">
        <v>0</v>
      </c>
      <c r="O1884" s="70">
        <v>0</v>
      </c>
      <c r="P1884" s="71">
        <v>0</v>
      </c>
      <c r="Q1884" s="70">
        <v>0</v>
      </c>
      <c r="R1884" s="71">
        <v>0</v>
      </c>
      <c r="S1884" s="70">
        <v>0</v>
      </c>
      <c r="T1884" s="71">
        <v>0</v>
      </c>
      <c r="U1884" s="70">
        <v>0</v>
      </c>
      <c r="V1884" s="71">
        <v>0</v>
      </c>
      <c r="W1884" s="70">
        <v>0</v>
      </c>
      <c r="X1884" s="71">
        <v>0</v>
      </c>
      <c r="Y1884" s="70">
        <v>0</v>
      </c>
      <c r="Z1884" s="71">
        <v>0</v>
      </c>
      <c r="AA1884" s="70">
        <v>0</v>
      </c>
      <c r="AB1884" s="71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154</v>
      </c>
      <c r="C1885" s="14"/>
      <c r="D1885" s="14"/>
      <c r="E1885" s="70">
        <v>0</v>
      </c>
      <c r="F1885" s="71">
        <v>0</v>
      </c>
      <c r="G1885" s="70">
        <v>0</v>
      </c>
      <c r="H1885" s="71">
        <v>0</v>
      </c>
      <c r="I1885" s="70">
        <v>0</v>
      </c>
      <c r="J1885" s="71">
        <v>0</v>
      </c>
      <c r="K1885" s="70">
        <v>0</v>
      </c>
      <c r="L1885" s="71">
        <v>0</v>
      </c>
      <c r="M1885" s="70">
        <v>0</v>
      </c>
      <c r="N1885" s="71">
        <v>0</v>
      </c>
      <c r="O1885" s="70">
        <v>0</v>
      </c>
      <c r="P1885" s="71">
        <v>0</v>
      </c>
      <c r="Q1885" s="70">
        <v>0</v>
      </c>
      <c r="R1885" s="71">
        <v>0</v>
      </c>
      <c r="S1885" s="70">
        <v>0</v>
      </c>
      <c r="T1885" s="71">
        <v>0</v>
      </c>
      <c r="U1885" s="70">
        <v>0</v>
      </c>
      <c r="V1885" s="71">
        <v>0</v>
      </c>
      <c r="W1885" s="70">
        <v>0</v>
      </c>
      <c r="X1885" s="71">
        <v>0</v>
      </c>
      <c r="Y1885" s="70">
        <v>0</v>
      </c>
      <c r="Z1885" s="71">
        <v>0</v>
      </c>
      <c r="AA1885" s="70">
        <v>0</v>
      </c>
      <c r="AB1885" s="71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141</v>
      </c>
      <c r="C1886" s="14"/>
      <c r="D1886" s="14"/>
      <c r="E1886" s="70">
        <v>0</v>
      </c>
      <c r="F1886" s="71">
        <v>0</v>
      </c>
      <c r="G1886" s="70">
        <v>0</v>
      </c>
      <c r="H1886" s="71">
        <v>0</v>
      </c>
      <c r="I1886" s="70">
        <v>0</v>
      </c>
      <c r="J1886" s="71">
        <v>0</v>
      </c>
      <c r="K1886" s="70">
        <v>0</v>
      </c>
      <c r="L1886" s="71">
        <v>0</v>
      </c>
      <c r="M1886" s="70">
        <v>0</v>
      </c>
      <c r="N1886" s="71">
        <v>0</v>
      </c>
      <c r="O1886" s="70">
        <v>0</v>
      </c>
      <c r="P1886" s="71">
        <v>0</v>
      </c>
      <c r="Q1886" s="70">
        <v>0</v>
      </c>
      <c r="R1886" s="71">
        <v>0</v>
      </c>
      <c r="S1886" s="70">
        <v>0</v>
      </c>
      <c r="T1886" s="71">
        <v>0</v>
      </c>
      <c r="U1886" s="70">
        <v>0</v>
      </c>
      <c r="V1886" s="71">
        <v>0</v>
      </c>
      <c r="W1886" s="70">
        <v>0</v>
      </c>
      <c r="X1886" s="71">
        <v>0</v>
      </c>
      <c r="Y1886" s="70">
        <v>0</v>
      </c>
      <c r="Z1886" s="71">
        <v>0</v>
      </c>
      <c r="AA1886" s="70">
        <v>0</v>
      </c>
      <c r="AB1886" s="71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222</v>
      </c>
      <c r="C1887" s="14"/>
      <c r="D1887" s="14"/>
      <c r="E1887" s="70">
        <v>0</v>
      </c>
      <c r="F1887" s="71">
        <v>0</v>
      </c>
      <c r="G1887" s="70">
        <v>0</v>
      </c>
      <c r="H1887" s="71">
        <v>0</v>
      </c>
      <c r="I1887" s="70">
        <v>0</v>
      </c>
      <c r="J1887" s="71">
        <v>0</v>
      </c>
      <c r="K1887" s="70">
        <v>0</v>
      </c>
      <c r="L1887" s="71">
        <v>0</v>
      </c>
      <c r="M1887" s="70">
        <v>0</v>
      </c>
      <c r="N1887" s="71">
        <v>0</v>
      </c>
      <c r="O1887" s="70">
        <v>0</v>
      </c>
      <c r="P1887" s="71">
        <v>0</v>
      </c>
      <c r="Q1887" s="70">
        <v>0</v>
      </c>
      <c r="R1887" s="71">
        <v>0</v>
      </c>
      <c r="S1887" s="70">
        <v>0</v>
      </c>
      <c r="T1887" s="71">
        <v>0</v>
      </c>
      <c r="U1887" s="70">
        <v>0</v>
      </c>
      <c r="V1887" s="71">
        <v>0</v>
      </c>
      <c r="W1887" s="70">
        <v>0</v>
      </c>
      <c r="X1887" s="71">
        <v>0</v>
      </c>
      <c r="Y1887" s="70">
        <v>0</v>
      </c>
      <c r="Z1887" s="71">
        <v>0</v>
      </c>
      <c r="AA1887" s="70">
        <v>0</v>
      </c>
      <c r="AB1887" s="71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240</v>
      </c>
      <c r="C1888" s="14"/>
      <c r="D1888" s="14"/>
      <c r="E1888" s="70">
        <v>0</v>
      </c>
      <c r="F1888" s="71">
        <v>0</v>
      </c>
      <c r="G1888" s="70">
        <v>0</v>
      </c>
      <c r="H1888" s="71">
        <v>0</v>
      </c>
      <c r="I1888" s="70">
        <v>0</v>
      </c>
      <c r="J1888" s="71">
        <v>0</v>
      </c>
      <c r="K1888" s="70">
        <v>0</v>
      </c>
      <c r="L1888" s="71">
        <v>0</v>
      </c>
      <c r="M1888" s="70">
        <v>0</v>
      </c>
      <c r="N1888" s="71">
        <v>0</v>
      </c>
      <c r="O1888" s="70">
        <v>0</v>
      </c>
      <c r="P1888" s="71">
        <v>0</v>
      </c>
      <c r="Q1888" s="70">
        <v>0</v>
      </c>
      <c r="R1888" s="71">
        <v>0</v>
      </c>
      <c r="S1888" s="70">
        <v>0</v>
      </c>
      <c r="T1888" s="71">
        <v>0</v>
      </c>
      <c r="U1888" s="70">
        <v>0</v>
      </c>
      <c r="V1888" s="71">
        <v>0</v>
      </c>
      <c r="W1888" s="70">
        <v>0</v>
      </c>
      <c r="X1888" s="71">
        <v>0</v>
      </c>
      <c r="Y1888" s="70">
        <v>0</v>
      </c>
      <c r="Z1888" s="71">
        <v>0</v>
      </c>
      <c r="AA1888" s="70">
        <v>0</v>
      </c>
      <c r="AB1888" s="71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223</v>
      </c>
      <c r="C1889" s="14"/>
      <c r="D1889" s="14"/>
      <c r="E1889" s="70">
        <v>0</v>
      </c>
      <c r="F1889" s="71">
        <v>0</v>
      </c>
      <c r="G1889" s="70">
        <v>0</v>
      </c>
      <c r="H1889" s="71">
        <v>0</v>
      </c>
      <c r="I1889" s="70">
        <v>0</v>
      </c>
      <c r="J1889" s="71">
        <v>0</v>
      </c>
      <c r="K1889" s="70">
        <v>0</v>
      </c>
      <c r="L1889" s="71">
        <v>0</v>
      </c>
      <c r="M1889" s="70">
        <v>0</v>
      </c>
      <c r="N1889" s="71">
        <v>0</v>
      </c>
      <c r="O1889" s="70">
        <v>0</v>
      </c>
      <c r="P1889" s="71">
        <v>0</v>
      </c>
      <c r="Q1889" s="70">
        <v>0</v>
      </c>
      <c r="R1889" s="71">
        <v>0</v>
      </c>
      <c r="S1889" s="70">
        <v>0</v>
      </c>
      <c r="T1889" s="71">
        <v>0</v>
      </c>
      <c r="U1889" s="70">
        <v>0</v>
      </c>
      <c r="V1889" s="71">
        <v>0</v>
      </c>
      <c r="W1889" s="70">
        <v>0</v>
      </c>
      <c r="X1889" s="71">
        <v>0</v>
      </c>
      <c r="Y1889" s="70">
        <v>0</v>
      </c>
      <c r="Z1889" s="71">
        <v>0</v>
      </c>
      <c r="AA1889" s="70">
        <v>0</v>
      </c>
      <c r="AB1889" s="71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284</v>
      </c>
      <c r="C1890" s="14"/>
      <c r="D1890" s="14"/>
      <c r="E1890" s="70">
        <v>0</v>
      </c>
      <c r="F1890" s="71">
        <v>0</v>
      </c>
      <c r="G1890" s="70">
        <v>0</v>
      </c>
      <c r="H1890" s="71">
        <v>0</v>
      </c>
      <c r="I1890" s="70">
        <v>0</v>
      </c>
      <c r="J1890" s="71">
        <v>0</v>
      </c>
      <c r="K1890" s="70">
        <v>0</v>
      </c>
      <c r="L1890" s="71">
        <v>0</v>
      </c>
      <c r="M1890" s="70">
        <v>0</v>
      </c>
      <c r="N1890" s="71">
        <v>0</v>
      </c>
      <c r="O1890" s="70">
        <v>0</v>
      </c>
      <c r="P1890" s="71">
        <v>0</v>
      </c>
      <c r="Q1890" s="70">
        <v>0</v>
      </c>
      <c r="R1890" s="71">
        <v>0</v>
      </c>
      <c r="S1890" s="70">
        <v>0</v>
      </c>
      <c r="T1890" s="71">
        <v>0</v>
      </c>
      <c r="U1890" s="70">
        <v>0</v>
      </c>
      <c r="V1890" s="71">
        <v>0</v>
      </c>
      <c r="W1890" s="70">
        <v>0</v>
      </c>
      <c r="X1890" s="71">
        <v>0</v>
      </c>
      <c r="Y1890" s="70">
        <v>0</v>
      </c>
      <c r="Z1890" s="71">
        <v>0</v>
      </c>
      <c r="AA1890" s="70">
        <v>0</v>
      </c>
      <c r="AB1890" s="71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236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237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249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214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215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</v>
      </c>
      <c r="M1895" s="70">
        <v>0</v>
      </c>
      <c r="N1895" s="71">
        <v>0</v>
      </c>
      <c r="O1895" s="70">
        <v>0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216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0</v>
      </c>
      <c r="M1896" s="70">
        <v>0</v>
      </c>
      <c r="N1896" s="71">
        <v>0</v>
      </c>
      <c r="O1896" s="70">
        <v>0</v>
      </c>
      <c r="P1896" s="71">
        <v>0</v>
      </c>
      <c r="Q1896" s="70">
        <v>0</v>
      </c>
      <c r="R1896" s="71">
        <v>0</v>
      </c>
      <c r="S1896" s="70">
        <v>0</v>
      </c>
      <c r="T1896" s="71">
        <v>0</v>
      </c>
      <c r="U1896" s="70">
        <v>0</v>
      </c>
      <c r="V1896" s="71">
        <v>0</v>
      </c>
      <c r="W1896" s="70">
        <v>0</v>
      </c>
      <c r="X1896" s="71">
        <v>0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0</v>
      </c>
      <c r="AE1896" s="54"/>
    </row>
    <row r="1897" spans="2:31" x14ac:dyDescent="0.3">
      <c r="B1897" s="4" t="s">
        <v>250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0</v>
      </c>
      <c r="M1897" s="70">
        <v>0</v>
      </c>
      <c r="N1897" s="71">
        <v>0</v>
      </c>
      <c r="O1897" s="70">
        <v>0</v>
      </c>
      <c r="P1897" s="71">
        <v>0</v>
      </c>
      <c r="Q1897" s="70">
        <v>0</v>
      </c>
      <c r="R1897" s="71">
        <v>0</v>
      </c>
      <c r="S1897" s="70">
        <v>0</v>
      </c>
      <c r="T1897" s="71">
        <v>0</v>
      </c>
      <c r="U1897" s="70">
        <v>0</v>
      </c>
      <c r="V1897" s="71">
        <v>0</v>
      </c>
      <c r="W1897" s="70">
        <v>0</v>
      </c>
      <c r="X1897" s="71">
        <v>0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0</v>
      </c>
      <c r="AE1897" s="54"/>
    </row>
    <row r="1898" spans="2:31" x14ac:dyDescent="0.3">
      <c r="B1898" s="4" t="s">
        <v>238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181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182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200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201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202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4.1477421919504653E-3</v>
      </c>
      <c r="O1903" s="70">
        <v>1.2835939129193575E-2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1.6983681321144042E-2</v>
      </c>
      <c r="AE1903" s="54"/>
    </row>
    <row r="1904" spans="2:31" x14ac:dyDescent="0.3">
      <c r="B1904" s="4" t="s">
        <v>203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4.1477421919504653E-3</v>
      </c>
      <c r="O1904" s="70">
        <v>1.2835939129193575E-2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1.6983681321144042E-2</v>
      </c>
      <c r="AE1904" s="54"/>
    </row>
    <row r="1905" spans="2:31" x14ac:dyDescent="0.3">
      <c r="B1905" s="4" t="s">
        <v>130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131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</v>
      </c>
      <c r="M1906" s="70">
        <v>0</v>
      </c>
      <c r="N1906" s="71">
        <v>0</v>
      </c>
      <c r="O1906" s="70">
        <v>0</v>
      </c>
      <c r="P1906" s="71">
        <v>0</v>
      </c>
      <c r="Q1906" s="70">
        <v>0</v>
      </c>
      <c r="R1906" s="71">
        <v>0</v>
      </c>
      <c r="S1906" s="70">
        <v>0</v>
      </c>
      <c r="T1906" s="71">
        <v>0</v>
      </c>
      <c r="U1906" s="70">
        <v>0</v>
      </c>
      <c r="V1906" s="71">
        <v>0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219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</v>
      </c>
      <c r="M1907" s="70">
        <v>0</v>
      </c>
      <c r="N1907" s="71">
        <v>0</v>
      </c>
      <c r="O1907" s="70">
        <v>0</v>
      </c>
      <c r="P1907" s="71">
        <v>0</v>
      </c>
      <c r="Q1907" s="70">
        <v>0</v>
      </c>
      <c r="R1907" s="71">
        <v>0</v>
      </c>
      <c r="S1907" s="70">
        <v>0</v>
      </c>
      <c r="T1907" s="71">
        <v>0</v>
      </c>
      <c r="U1907" s="70">
        <v>0</v>
      </c>
      <c r="V1907" s="71">
        <v>0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285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286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198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199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155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231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232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233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0</v>
      </c>
      <c r="M1915" s="70">
        <v>0</v>
      </c>
      <c r="N1915" s="71">
        <v>3.1880394617716475E-2</v>
      </c>
      <c r="O1915" s="70">
        <v>0.21321981747945151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0.24510021209716798</v>
      </c>
      <c r="AE1915" s="54"/>
    </row>
    <row r="1916" spans="2:31" x14ac:dyDescent="0.3">
      <c r="B1916" s="4" t="s">
        <v>234</v>
      </c>
      <c r="C1916" s="4"/>
      <c r="D1916" s="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3.1880394617716475E-2</v>
      </c>
      <c r="O1916" s="70">
        <v>0.21321981747945151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0.24510021209716798</v>
      </c>
      <c r="AE1916" s="54"/>
    </row>
    <row r="1917" spans="2:31" x14ac:dyDescent="0.3">
      <c r="B1917" s="4" t="s">
        <v>288</v>
      </c>
      <c r="C1917" s="4"/>
      <c r="D1917" s="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289</v>
      </c>
      <c r="C1918" s="4"/>
      <c r="D1918" s="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156</v>
      </c>
      <c r="C1919" s="4"/>
      <c r="D1919" s="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192</v>
      </c>
      <c r="C1920" s="4"/>
      <c r="D1920" s="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193</v>
      </c>
      <c r="C1921" s="4"/>
      <c r="D1921" s="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184</v>
      </c>
      <c r="C1922" s="4"/>
      <c r="D1922" s="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185</v>
      </c>
      <c r="C1923" s="4"/>
      <c r="D1923" s="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287</v>
      </c>
      <c r="C1924" s="4"/>
      <c r="D1924" s="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142</v>
      </c>
      <c r="C1925" s="4"/>
      <c r="D1925" s="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143</v>
      </c>
      <c r="C1926" s="4"/>
      <c r="D1926" s="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241</v>
      </c>
      <c r="C1927" s="4"/>
      <c r="D1927" s="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160</v>
      </c>
      <c r="C1928" s="4"/>
      <c r="D1928" s="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ref="AD1928:AD1989" si="40">SUM(E1928:AB1928)</f>
        <v>0</v>
      </c>
      <c r="AE1928" s="54"/>
    </row>
    <row r="1929" spans="2:31" x14ac:dyDescent="0.3">
      <c r="B1929" s="4" t="s">
        <v>161</v>
      </c>
      <c r="C1929" s="4"/>
      <c r="D1929" s="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0</v>
      </c>
      <c r="M1929" s="70">
        <v>0</v>
      </c>
      <c r="N1929" s="71">
        <v>0</v>
      </c>
      <c r="O1929" s="70">
        <v>0</v>
      </c>
      <c r="P1929" s="71">
        <v>0</v>
      </c>
      <c r="Q1929" s="70">
        <v>0</v>
      </c>
      <c r="R1929" s="71">
        <v>0</v>
      </c>
      <c r="S1929" s="70">
        <v>0</v>
      </c>
      <c r="T1929" s="71">
        <v>0</v>
      </c>
      <c r="U1929" s="70">
        <v>0</v>
      </c>
      <c r="V1929" s="71">
        <v>0</v>
      </c>
      <c r="W1929" s="70">
        <v>0</v>
      </c>
      <c r="X1929" s="71">
        <v>0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40"/>
        <v>0</v>
      </c>
      <c r="AE1929" s="54"/>
    </row>
    <row r="1930" spans="2:31" x14ac:dyDescent="0.3">
      <c r="B1930" s="4" t="s">
        <v>157</v>
      </c>
      <c r="C1930" s="4"/>
      <c r="D1930" s="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0</v>
      </c>
      <c r="M1930" s="70">
        <v>0</v>
      </c>
      <c r="N1930" s="71">
        <v>0</v>
      </c>
      <c r="O1930" s="70">
        <v>0</v>
      </c>
      <c r="P1930" s="71">
        <v>0</v>
      </c>
      <c r="Q1930" s="70">
        <v>0</v>
      </c>
      <c r="R1930" s="71">
        <v>0</v>
      </c>
      <c r="S1930" s="70">
        <v>0</v>
      </c>
      <c r="T1930" s="71">
        <v>0</v>
      </c>
      <c r="U1930" s="70">
        <v>0</v>
      </c>
      <c r="V1930" s="71">
        <v>0</v>
      </c>
      <c r="W1930" s="70">
        <v>0</v>
      </c>
      <c r="X1930" s="71">
        <v>0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40"/>
        <v>0</v>
      </c>
      <c r="AE1930" s="54"/>
    </row>
    <row r="1931" spans="2:31" x14ac:dyDescent="0.3">
      <c r="B1931" s="4" t="s">
        <v>158</v>
      </c>
      <c r="C1931" s="4"/>
      <c r="D1931" s="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0</v>
      </c>
      <c r="N1931" s="71">
        <v>0</v>
      </c>
      <c r="O1931" s="70">
        <v>0</v>
      </c>
      <c r="P1931" s="71">
        <v>0</v>
      </c>
      <c r="Q1931" s="70">
        <v>0</v>
      </c>
      <c r="R1931" s="71">
        <v>0</v>
      </c>
      <c r="S1931" s="70">
        <v>0</v>
      </c>
      <c r="T1931" s="71">
        <v>0</v>
      </c>
      <c r="U1931" s="70">
        <v>0</v>
      </c>
      <c r="V1931" s="71">
        <v>0</v>
      </c>
      <c r="W1931" s="70">
        <v>0</v>
      </c>
      <c r="X1931" s="71">
        <v>0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40"/>
        <v>0</v>
      </c>
      <c r="AE1931" s="54"/>
    </row>
    <row r="1932" spans="2:31" x14ac:dyDescent="0.3">
      <c r="B1932" s="4" t="s">
        <v>159</v>
      </c>
      <c r="C1932" s="4"/>
      <c r="D1932" s="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0</v>
      </c>
      <c r="N1932" s="71">
        <v>0</v>
      </c>
      <c r="O1932" s="70">
        <v>0</v>
      </c>
      <c r="P1932" s="71">
        <v>0</v>
      </c>
      <c r="Q1932" s="70">
        <v>0</v>
      </c>
      <c r="R1932" s="71">
        <v>0</v>
      </c>
      <c r="S1932" s="70">
        <v>0</v>
      </c>
      <c r="T1932" s="71">
        <v>0</v>
      </c>
      <c r="U1932" s="70">
        <v>0</v>
      </c>
      <c r="V1932" s="71">
        <v>0</v>
      </c>
      <c r="W1932" s="70">
        <v>0</v>
      </c>
      <c r="X1932" s="71">
        <v>0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40"/>
        <v>0</v>
      </c>
      <c r="AE1932" s="54"/>
    </row>
    <row r="1933" spans="2:31" x14ac:dyDescent="0.3">
      <c r="B1933" s="4" t="s">
        <v>132</v>
      </c>
      <c r="C1933" s="4"/>
      <c r="D1933" s="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</v>
      </c>
      <c r="M1933" s="70">
        <v>0</v>
      </c>
      <c r="N1933" s="71">
        <v>0</v>
      </c>
      <c r="O1933" s="70">
        <v>0</v>
      </c>
      <c r="P1933" s="71">
        <v>0</v>
      </c>
      <c r="Q1933" s="70">
        <v>0</v>
      </c>
      <c r="R1933" s="71">
        <v>0</v>
      </c>
      <c r="S1933" s="70">
        <v>0</v>
      </c>
      <c r="T1933" s="71">
        <v>0</v>
      </c>
      <c r="U1933" s="70">
        <v>0</v>
      </c>
      <c r="V1933" s="71">
        <v>0</v>
      </c>
      <c r="W1933" s="70">
        <v>0</v>
      </c>
      <c r="X1933" s="71">
        <v>0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40"/>
        <v>0</v>
      </c>
      <c r="AE1933" s="54"/>
    </row>
    <row r="1934" spans="2:31" x14ac:dyDescent="0.3">
      <c r="B1934" s="4" t="s">
        <v>133</v>
      </c>
      <c r="C1934" s="4"/>
      <c r="D1934" s="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</v>
      </c>
      <c r="O1934" s="70">
        <v>0</v>
      </c>
      <c r="P1934" s="71">
        <v>0</v>
      </c>
      <c r="Q1934" s="70">
        <v>0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40"/>
        <v>0</v>
      </c>
      <c r="AE1934" s="54"/>
    </row>
    <row r="1935" spans="2:31" x14ac:dyDescent="0.3">
      <c r="B1935" s="4" t="s">
        <v>134</v>
      </c>
      <c r="C1935" s="4"/>
      <c r="D1935" s="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</v>
      </c>
      <c r="O1935" s="70">
        <v>0</v>
      </c>
      <c r="P1935" s="71">
        <v>0</v>
      </c>
      <c r="Q1935" s="70">
        <v>0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40"/>
        <v>0</v>
      </c>
      <c r="AE1935" s="54"/>
    </row>
    <row r="1936" spans="2:31" x14ac:dyDescent="0.3">
      <c r="B1936" s="4" t="s">
        <v>190</v>
      </c>
      <c r="C1936" s="4"/>
      <c r="D1936" s="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0</v>
      </c>
      <c r="O1936" s="70">
        <v>0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40"/>
        <v>0</v>
      </c>
      <c r="AE1936" s="54"/>
    </row>
    <row r="1937" spans="2:31" x14ac:dyDescent="0.3">
      <c r="B1937" s="4" t="s">
        <v>191</v>
      </c>
      <c r="C1937" s="4"/>
      <c r="D1937" s="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0</v>
      </c>
      <c r="O1937" s="70">
        <v>0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40"/>
        <v>0</v>
      </c>
      <c r="AE1937" s="54"/>
    </row>
    <row r="1938" spans="2:31" x14ac:dyDescent="0.3">
      <c r="B1938" s="4" t="s">
        <v>175</v>
      </c>
      <c r="C1938" s="4"/>
      <c r="D1938" s="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40"/>
        <v>0</v>
      </c>
      <c r="AE1938" s="54"/>
    </row>
    <row r="1939" spans="2:31" x14ac:dyDescent="0.3">
      <c r="B1939" s="4" t="s">
        <v>176</v>
      </c>
      <c r="C1939" s="4"/>
      <c r="D1939" s="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40"/>
        <v>0</v>
      </c>
      <c r="AE1939" s="54"/>
    </row>
    <row r="1940" spans="2:31" x14ac:dyDescent="0.3">
      <c r="B1940" s="4" t="s">
        <v>183</v>
      </c>
      <c r="C1940" s="4"/>
      <c r="D1940" s="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40"/>
        <v>0</v>
      </c>
      <c r="AE1940" s="54"/>
    </row>
    <row r="1941" spans="2:31" x14ac:dyDescent="0.3">
      <c r="B1941" s="4" t="s">
        <v>224</v>
      </c>
      <c r="C1941" s="4"/>
      <c r="D1941" s="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40"/>
        <v>0</v>
      </c>
      <c r="AE1941" s="54"/>
    </row>
    <row r="1942" spans="2:31" x14ac:dyDescent="0.3">
      <c r="B1942" s="4" t="s">
        <v>225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40"/>
        <v>0</v>
      </c>
      <c r="AE1942" s="54"/>
    </row>
    <row r="1943" spans="2:31" x14ac:dyDescent="0.3">
      <c r="B1943" s="4" t="s">
        <v>226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40"/>
        <v>0</v>
      </c>
      <c r="AE1943" s="54"/>
    </row>
    <row r="1944" spans="2:31" x14ac:dyDescent="0.3">
      <c r="B1944" s="4" t="s">
        <v>174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40"/>
        <v>0</v>
      </c>
      <c r="AE1944" s="54"/>
    </row>
    <row r="1945" spans="2:31" x14ac:dyDescent="0.3">
      <c r="B1945" s="4" t="s">
        <v>242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0</v>
      </c>
      <c r="N1945" s="71">
        <v>0</v>
      </c>
      <c r="O1945" s="70">
        <v>0</v>
      </c>
      <c r="P1945" s="71">
        <v>0</v>
      </c>
      <c r="Q1945" s="70">
        <v>0</v>
      </c>
      <c r="R1945" s="71">
        <v>0</v>
      </c>
      <c r="S1945" s="70">
        <v>0</v>
      </c>
      <c r="T1945" s="71">
        <v>0</v>
      </c>
      <c r="U1945" s="70">
        <v>0</v>
      </c>
      <c r="V1945" s="71">
        <v>0</v>
      </c>
      <c r="W1945" s="70">
        <v>0</v>
      </c>
      <c r="X1945" s="71">
        <v>0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40"/>
        <v>0</v>
      </c>
      <c r="AE1945" s="54"/>
    </row>
    <row r="1946" spans="2:31" x14ac:dyDescent="0.3">
      <c r="B1946" s="4" t="s">
        <v>227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40"/>
        <v>0</v>
      </c>
      <c r="AE1946" s="54"/>
    </row>
    <row r="1947" spans="2:31" x14ac:dyDescent="0.3">
      <c r="B1947" s="4" t="s">
        <v>228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40"/>
        <v>0</v>
      </c>
      <c r="AE1947" s="54"/>
    </row>
    <row r="1948" spans="2:31" x14ac:dyDescent="0.3">
      <c r="B1948" s="4" t="s">
        <v>290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</v>
      </c>
      <c r="M1948" s="70">
        <v>0</v>
      </c>
      <c r="N1948" s="71">
        <v>0</v>
      </c>
      <c r="O1948" s="70">
        <v>0</v>
      </c>
      <c r="P1948" s="71">
        <v>0</v>
      </c>
      <c r="Q1948" s="70">
        <v>0</v>
      </c>
      <c r="R1948" s="71">
        <v>0</v>
      </c>
      <c r="S1948" s="70">
        <v>0</v>
      </c>
      <c r="T1948" s="71">
        <v>0</v>
      </c>
      <c r="U1948" s="70">
        <v>0</v>
      </c>
      <c r="V1948" s="71">
        <v>0</v>
      </c>
      <c r="W1948" s="70">
        <v>0</v>
      </c>
      <c r="X1948" s="71">
        <v>0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40"/>
        <v>0</v>
      </c>
      <c r="AE1948" s="54"/>
    </row>
    <row r="1949" spans="2:31" x14ac:dyDescent="0.3">
      <c r="B1949" s="4" t="s">
        <v>177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</v>
      </c>
      <c r="M1949" s="70">
        <v>0</v>
      </c>
      <c r="N1949" s="71">
        <v>0</v>
      </c>
      <c r="O1949" s="70">
        <v>0</v>
      </c>
      <c r="P1949" s="71">
        <v>0</v>
      </c>
      <c r="Q1949" s="70">
        <v>0</v>
      </c>
      <c r="R1949" s="71">
        <v>0</v>
      </c>
      <c r="S1949" s="70">
        <v>0</v>
      </c>
      <c r="T1949" s="71">
        <v>0</v>
      </c>
      <c r="U1949" s="70">
        <v>0</v>
      </c>
      <c r="V1949" s="71">
        <v>0</v>
      </c>
      <c r="W1949" s="70">
        <v>0</v>
      </c>
      <c r="X1949" s="71">
        <v>0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40"/>
        <v>0</v>
      </c>
      <c r="AE1949" s="54"/>
    </row>
    <row r="1950" spans="2:31" x14ac:dyDescent="0.3">
      <c r="B1950" s="4" t="s">
        <v>178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40"/>
        <v>0</v>
      </c>
      <c r="AE1950" s="54"/>
    </row>
    <row r="1951" spans="2:31" x14ac:dyDescent="0.3">
      <c r="B1951" s="4" t="s">
        <v>162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40"/>
        <v>0</v>
      </c>
      <c r="AE1951" s="54"/>
    </row>
    <row r="1952" spans="2:31" x14ac:dyDescent="0.3">
      <c r="B1952" s="4" t="s">
        <v>163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40"/>
        <v>0</v>
      </c>
      <c r="AE1952" s="54"/>
    </row>
    <row r="1953" spans="2:31" x14ac:dyDescent="0.3">
      <c r="B1953" s="4" t="s">
        <v>164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40"/>
        <v>0</v>
      </c>
      <c r="AE1953" s="54"/>
    </row>
    <row r="1954" spans="2:31" x14ac:dyDescent="0.3">
      <c r="B1954" s="4" t="s">
        <v>165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40"/>
        <v>0</v>
      </c>
      <c r="AE1954" s="54"/>
    </row>
    <row r="1955" spans="2:31" x14ac:dyDescent="0.3">
      <c r="B1955" s="4" t="s">
        <v>166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0</v>
      </c>
      <c r="S1955" s="70">
        <v>0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40"/>
        <v>0</v>
      </c>
      <c r="AE1955" s="54"/>
    </row>
    <row r="1956" spans="2:31" x14ac:dyDescent="0.3">
      <c r="B1956" s="4" t="s">
        <v>186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</v>
      </c>
      <c r="N1956" s="71">
        <v>0</v>
      </c>
      <c r="O1956" s="70">
        <v>1.948115428288778E-2</v>
      </c>
      <c r="P1956" s="71">
        <v>0</v>
      </c>
      <c r="Q1956" s="70">
        <v>0</v>
      </c>
      <c r="R1956" s="71">
        <v>0</v>
      </c>
      <c r="S1956" s="70">
        <v>0</v>
      </c>
      <c r="T1956" s="71">
        <v>0</v>
      </c>
      <c r="U1956" s="70">
        <v>0</v>
      </c>
      <c r="V1956" s="71">
        <v>0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si="40"/>
        <v>1.948115428288778E-2</v>
      </c>
      <c r="AE1956" s="54"/>
    </row>
    <row r="1957" spans="2:31" x14ac:dyDescent="0.3">
      <c r="B1957" s="4" t="s">
        <v>187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</v>
      </c>
      <c r="N1957" s="71">
        <v>0</v>
      </c>
      <c r="O1957" s="70">
        <v>1.948115428288778E-2</v>
      </c>
      <c r="P1957" s="71">
        <v>0</v>
      </c>
      <c r="Q1957" s="70">
        <v>0</v>
      </c>
      <c r="R1957" s="71">
        <v>0</v>
      </c>
      <c r="S1957" s="70">
        <v>0</v>
      </c>
      <c r="T1957" s="71">
        <v>0</v>
      </c>
      <c r="U1957" s="70">
        <v>0</v>
      </c>
      <c r="V1957" s="71">
        <v>0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1.948115428288778E-2</v>
      </c>
      <c r="AE1957" s="54"/>
    </row>
    <row r="1958" spans="2:31" x14ac:dyDescent="0.3">
      <c r="B1958" s="4" t="s">
        <v>145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146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167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168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169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204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205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0</v>
      </c>
      <c r="M1964" s="70">
        <v>0</v>
      </c>
      <c r="N1964" s="71">
        <v>0</v>
      </c>
      <c r="O1964" s="70">
        <v>0</v>
      </c>
      <c r="P1964" s="71">
        <v>0</v>
      </c>
      <c r="Q1964" s="70">
        <v>0</v>
      </c>
      <c r="R1964" s="71">
        <v>0</v>
      </c>
      <c r="S1964" s="70">
        <v>0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206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0</v>
      </c>
      <c r="M1965" s="70">
        <v>0</v>
      </c>
      <c r="N1965" s="71">
        <v>0</v>
      </c>
      <c r="O1965" s="70">
        <v>0</v>
      </c>
      <c r="P1965" s="71">
        <v>0</v>
      </c>
      <c r="Q1965" s="70">
        <v>0</v>
      </c>
      <c r="R1965" s="71">
        <v>0</v>
      </c>
      <c r="S1965" s="70">
        <v>0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135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0</v>
      </c>
      <c r="N1966" s="71">
        <v>0</v>
      </c>
      <c r="O1966" s="70">
        <v>0</v>
      </c>
      <c r="P1966" s="71">
        <v>0</v>
      </c>
      <c r="Q1966" s="70">
        <v>0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0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136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0</v>
      </c>
      <c r="N1967" s="71">
        <v>0</v>
      </c>
      <c r="O1967" s="70">
        <v>0</v>
      </c>
      <c r="P1967" s="71">
        <v>0</v>
      </c>
      <c r="Q1967" s="70">
        <v>0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0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137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261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262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197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209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210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211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212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229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1.1659923770154512E-2</v>
      </c>
      <c r="O1976" s="70">
        <v>3.6145763687478988E-2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4.78056874576335E-2</v>
      </c>
      <c r="AE1976" s="54"/>
    </row>
    <row r="1977" spans="2:31" x14ac:dyDescent="0.3">
      <c r="B1977" s="4" t="s">
        <v>230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1.1659923770154512E-2</v>
      </c>
      <c r="O1977" s="70">
        <v>3.6145763687478988E-2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4.78056874576335E-2</v>
      </c>
      <c r="AE1977" s="54"/>
    </row>
    <row r="1978" spans="2:31" x14ac:dyDescent="0.3">
      <c r="B1978" s="4" t="s">
        <v>213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263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</v>
      </c>
      <c r="M1979" s="70">
        <v>0</v>
      </c>
      <c r="N1979" s="71">
        <v>0</v>
      </c>
      <c r="O1979" s="70">
        <v>0</v>
      </c>
      <c r="P1979" s="71">
        <v>0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0</v>
      </c>
      <c r="AE1979" s="54"/>
    </row>
    <row r="1980" spans="2:31" x14ac:dyDescent="0.3">
      <c r="B1980" s="4" t="s">
        <v>264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</v>
      </c>
      <c r="M1980" s="70">
        <v>0</v>
      </c>
      <c r="N1980" s="71">
        <v>0</v>
      </c>
      <c r="O1980" s="70">
        <v>0</v>
      </c>
      <c r="P1980" s="71">
        <v>0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0</v>
      </c>
      <c r="AE1980" s="54"/>
    </row>
    <row r="1981" spans="2:31" x14ac:dyDescent="0.3">
      <c r="B1981" s="4" t="s">
        <v>217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</v>
      </c>
      <c r="M1981" s="70">
        <v>0</v>
      </c>
      <c r="N1981" s="71">
        <v>0</v>
      </c>
      <c r="O1981" s="70">
        <v>0</v>
      </c>
      <c r="P1981" s="71">
        <v>0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0</v>
      </c>
      <c r="AE1981" s="54"/>
    </row>
    <row r="1982" spans="2:31" x14ac:dyDescent="0.3">
      <c r="B1982" s="4" t="s">
        <v>218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</v>
      </c>
      <c r="M1982" s="70">
        <v>0</v>
      </c>
      <c r="N1982" s="71">
        <v>0</v>
      </c>
      <c r="O1982" s="70">
        <v>0</v>
      </c>
      <c r="P1982" s="71">
        <v>0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0</v>
      </c>
      <c r="AE1982" s="54"/>
    </row>
    <row r="1983" spans="2:31" x14ac:dyDescent="0.3">
      <c r="B1983" s="4" t="s">
        <v>243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</v>
      </c>
      <c r="M1983" s="70">
        <v>0</v>
      </c>
      <c r="N1983" s="71">
        <v>0</v>
      </c>
      <c r="O1983" s="70">
        <v>0</v>
      </c>
      <c r="P1983" s="71">
        <v>0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0</v>
      </c>
      <c r="AE1983" s="54"/>
    </row>
    <row r="1984" spans="2:31" x14ac:dyDescent="0.3">
      <c r="B1984" s="4" t="s">
        <v>265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</v>
      </c>
      <c r="N1984" s="71">
        <v>0</v>
      </c>
      <c r="O1984" s="70">
        <v>0</v>
      </c>
      <c r="P1984" s="71">
        <v>0</v>
      </c>
      <c r="Q1984" s="70">
        <v>0</v>
      </c>
      <c r="R1984" s="71">
        <v>0</v>
      </c>
      <c r="S1984" s="70">
        <v>0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170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</v>
      </c>
      <c r="N1985" s="71">
        <v>0</v>
      </c>
      <c r="O1985" s="70">
        <v>0</v>
      </c>
      <c r="P1985" s="71">
        <v>0</v>
      </c>
      <c r="Q1985" s="70">
        <v>0</v>
      </c>
      <c r="R1985" s="71">
        <v>0</v>
      </c>
      <c r="S1985" s="70">
        <v>0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171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</v>
      </c>
      <c r="M1986" s="70">
        <v>0</v>
      </c>
      <c r="N1986" s="71">
        <v>0</v>
      </c>
      <c r="O1986" s="70">
        <v>0</v>
      </c>
      <c r="P1986" s="71">
        <v>0</v>
      </c>
      <c r="Q1986" s="70">
        <v>0</v>
      </c>
      <c r="R1986" s="71">
        <v>0</v>
      </c>
      <c r="S1986" s="70">
        <v>0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0</v>
      </c>
      <c r="AE1986" s="54"/>
    </row>
    <row r="1987" spans="2:31" x14ac:dyDescent="0.3">
      <c r="B1987" s="4" t="s">
        <v>172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</v>
      </c>
      <c r="M1987" s="70">
        <v>0</v>
      </c>
      <c r="N1987" s="71">
        <v>0</v>
      </c>
      <c r="O1987" s="70">
        <v>0</v>
      </c>
      <c r="P1987" s="71">
        <v>0</v>
      </c>
      <c r="Q1987" s="70">
        <v>0</v>
      </c>
      <c r="R1987" s="71">
        <v>0</v>
      </c>
      <c r="S1987" s="70">
        <v>0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0</v>
      </c>
      <c r="AE1987" s="54"/>
    </row>
    <row r="1988" spans="2:31" x14ac:dyDescent="0.3">
      <c r="B1988" s="4" t="s">
        <v>173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</v>
      </c>
      <c r="M1988" s="70">
        <v>0</v>
      </c>
      <c r="N1988" s="71">
        <v>0</v>
      </c>
      <c r="O1988" s="70">
        <v>0</v>
      </c>
      <c r="P1988" s="71">
        <v>0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0</v>
      </c>
      <c r="AE1988" s="54"/>
    </row>
    <row r="1989" spans="2:31" x14ac:dyDescent="0.3">
      <c r="B1989" s="4" t="s">
        <v>138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</v>
      </c>
      <c r="M1989" s="70">
        <v>0</v>
      </c>
      <c r="N1989" s="71">
        <v>0</v>
      </c>
      <c r="O1989" s="70">
        <v>0</v>
      </c>
      <c r="P1989" s="71">
        <v>0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0</v>
      </c>
      <c r="AE1989" s="54"/>
    </row>
    <row r="1990" spans="2:31" x14ac:dyDescent="0.3">
      <c r="B1990" s="12" t="s">
        <v>2</v>
      </c>
      <c r="C1990" s="12"/>
      <c r="D1990" s="12"/>
      <c r="E1990" s="13">
        <f t="shared" ref="E1990:AB1990" si="41">SUM(E1854:E1989)</f>
        <v>0</v>
      </c>
      <c r="F1990" s="13">
        <f t="shared" si="41"/>
        <v>0</v>
      </c>
      <c r="G1990" s="13">
        <f t="shared" si="41"/>
        <v>0</v>
      </c>
      <c r="H1990" s="13">
        <f t="shared" si="41"/>
        <v>0</v>
      </c>
      <c r="I1990" s="13">
        <f t="shared" si="41"/>
        <v>0</v>
      </c>
      <c r="J1990" s="13">
        <f t="shared" si="41"/>
        <v>0</v>
      </c>
      <c r="K1990" s="13">
        <f t="shared" si="41"/>
        <v>0</v>
      </c>
      <c r="L1990" s="13">
        <f t="shared" si="41"/>
        <v>0</v>
      </c>
      <c r="M1990" s="13">
        <f t="shared" si="41"/>
        <v>0</v>
      </c>
      <c r="N1990" s="13">
        <f t="shared" si="41"/>
        <v>0.75637430389127114</v>
      </c>
      <c r="O1990" s="13">
        <f t="shared" si="41"/>
        <v>2.1607248248462243</v>
      </c>
      <c r="P1990" s="13">
        <f t="shared" si="41"/>
        <v>0</v>
      </c>
      <c r="Q1990" s="13">
        <f t="shared" si="41"/>
        <v>0</v>
      </c>
      <c r="R1990" s="13">
        <f t="shared" si="41"/>
        <v>0</v>
      </c>
      <c r="S1990" s="13">
        <f t="shared" si="41"/>
        <v>0</v>
      </c>
      <c r="T1990" s="13">
        <f t="shared" si="41"/>
        <v>0</v>
      </c>
      <c r="U1990" s="13">
        <f t="shared" si="41"/>
        <v>0</v>
      </c>
      <c r="V1990" s="13">
        <f t="shared" si="41"/>
        <v>0</v>
      </c>
      <c r="W1990" s="13">
        <f t="shared" si="41"/>
        <v>0</v>
      </c>
      <c r="X1990" s="13">
        <f t="shared" si="41"/>
        <v>0</v>
      </c>
      <c r="Y1990" s="13">
        <f t="shared" si="41"/>
        <v>0</v>
      </c>
      <c r="Z1990" s="13">
        <f t="shared" si="41"/>
        <v>0</v>
      </c>
      <c r="AA1990" s="13">
        <f t="shared" si="41"/>
        <v>0</v>
      </c>
      <c r="AB1990" s="13">
        <f t="shared" si="41"/>
        <v>0</v>
      </c>
      <c r="AC1990" s="116">
        <f>SUM(AC1854:AE1989)</f>
        <v>2.9170991287374957</v>
      </c>
      <c r="AD1990" s="116"/>
      <c r="AE1990" s="116"/>
    </row>
    <row r="1991" spans="2:31" x14ac:dyDescent="0.3">
      <c r="B1991" s="14"/>
      <c r="C1991" s="15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</row>
    <row r="1992" spans="2:31" x14ac:dyDescent="0.3">
      <c r="B1992" s="14"/>
      <c r="C1992" s="15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</row>
    <row r="1993" spans="2:31" x14ac:dyDescent="0.3">
      <c r="B1993" s="8">
        <f>+B1851+1</f>
        <v>45762</v>
      </c>
    </row>
    <row r="1994" spans="2:31" x14ac:dyDescent="0.3">
      <c r="B1994" s="8"/>
    </row>
    <row r="1995" spans="2:31" x14ac:dyDescent="0.3">
      <c r="B1995" s="9" t="s">
        <v>81</v>
      </c>
      <c r="C1995" s="10"/>
      <c r="D1995" s="10"/>
      <c r="E1995" s="11">
        <v>1</v>
      </c>
      <c r="F1995" s="11">
        <v>2</v>
      </c>
      <c r="G1995" s="11">
        <v>3</v>
      </c>
      <c r="H1995" s="11">
        <v>4</v>
      </c>
      <c r="I1995" s="11">
        <v>5</v>
      </c>
      <c r="J1995" s="11">
        <v>6</v>
      </c>
      <c r="K1995" s="11">
        <v>7</v>
      </c>
      <c r="L1995" s="11">
        <v>8</v>
      </c>
      <c r="M1995" s="11">
        <v>9</v>
      </c>
      <c r="N1995" s="11">
        <v>10</v>
      </c>
      <c r="O1995" s="11">
        <v>11</v>
      </c>
      <c r="P1995" s="11">
        <v>12</v>
      </c>
      <c r="Q1995" s="11">
        <v>13</v>
      </c>
      <c r="R1995" s="11">
        <v>14</v>
      </c>
      <c r="S1995" s="11">
        <v>15</v>
      </c>
      <c r="T1995" s="11">
        <v>16</v>
      </c>
      <c r="U1995" s="11">
        <v>17</v>
      </c>
      <c r="V1995" s="11">
        <v>18</v>
      </c>
      <c r="W1995" s="11">
        <v>19</v>
      </c>
      <c r="X1995" s="11">
        <v>20</v>
      </c>
      <c r="Y1995" s="11">
        <v>21</v>
      </c>
      <c r="Z1995" s="11">
        <v>22</v>
      </c>
      <c r="AA1995" s="11">
        <v>23</v>
      </c>
      <c r="AB1995" s="11">
        <v>24</v>
      </c>
      <c r="AC1995" s="99" t="s">
        <v>2</v>
      </c>
      <c r="AD1995" s="99"/>
      <c r="AE1995" s="99"/>
    </row>
    <row r="1996" spans="2:31" x14ac:dyDescent="0.3">
      <c r="B1996" s="4" t="s">
        <v>245</v>
      </c>
      <c r="C1996" s="14"/>
      <c r="D1996" s="14"/>
      <c r="E1996" s="68">
        <v>0</v>
      </c>
      <c r="F1996" s="69">
        <v>0</v>
      </c>
      <c r="G1996" s="68">
        <v>0</v>
      </c>
      <c r="H1996" s="69">
        <v>0</v>
      </c>
      <c r="I1996" s="68">
        <v>0</v>
      </c>
      <c r="J1996" s="69">
        <v>0</v>
      </c>
      <c r="K1996" s="68">
        <v>0</v>
      </c>
      <c r="L1996" s="69">
        <v>1.2787990555749733</v>
      </c>
      <c r="M1996" s="68">
        <v>0.80927642004114786</v>
      </c>
      <c r="N1996" s="69">
        <v>0</v>
      </c>
      <c r="O1996" s="68">
        <v>0</v>
      </c>
      <c r="P1996" s="69">
        <v>0</v>
      </c>
      <c r="Q1996" s="68">
        <v>0</v>
      </c>
      <c r="R1996" s="69">
        <v>0</v>
      </c>
      <c r="S1996" s="68">
        <v>0</v>
      </c>
      <c r="T1996" s="69">
        <v>0</v>
      </c>
      <c r="U1996" s="68">
        <v>0</v>
      </c>
      <c r="V1996" s="69">
        <v>0</v>
      </c>
      <c r="W1996" s="68">
        <v>0</v>
      </c>
      <c r="X1996" s="69">
        <v>0</v>
      </c>
      <c r="Y1996" s="68">
        <v>0</v>
      </c>
      <c r="Z1996" s="69">
        <v>0</v>
      </c>
      <c r="AA1996" s="68">
        <v>0</v>
      </c>
      <c r="AB1996" s="69">
        <v>0</v>
      </c>
      <c r="AC1996" s="56"/>
      <c r="AD1996" s="55">
        <f t="shared" ref="AD1996:AD2069" si="42">SUM(E1996:AB1996)</f>
        <v>2.0880754756161211</v>
      </c>
      <c r="AE1996" s="56"/>
    </row>
    <row r="1997" spans="2:31" x14ac:dyDescent="0.3">
      <c r="B1997" s="4" t="s">
        <v>246</v>
      </c>
      <c r="C1997" s="14"/>
      <c r="D1997" s="14"/>
      <c r="E1997" s="68">
        <v>0</v>
      </c>
      <c r="F1997" s="69">
        <v>0</v>
      </c>
      <c r="G1997" s="68">
        <v>0</v>
      </c>
      <c r="H1997" s="69">
        <v>0</v>
      </c>
      <c r="I1997" s="68">
        <v>0</v>
      </c>
      <c r="J1997" s="69">
        <v>0</v>
      </c>
      <c r="K1997" s="68">
        <v>0</v>
      </c>
      <c r="L1997" s="69">
        <v>1.2787990555749733</v>
      </c>
      <c r="M1997" s="68">
        <v>0.80927642004114786</v>
      </c>
      <c r="N1997" s="69">
        <v>0</v>
      </c>
      <c r="O1997" s="68">
        <v>0</v>
      </c>
      <c r="P1997" s="69">
        <v>0</v>
      </c>
      <c r="Q1997" s="68">
        <v>0</v>
      </c>
      <c r="R1997" s="69">
        <v>0</v>
      </c>
      <c r="S1997" s="68">
        <v>0</v>
      </c>
      <c r="T1997" s="69">
        <v>0</v>
      </c>
      <c r="U1997" s="68">
        <v>0</v>
      </c>
      <c r="V1997" s="69">
        <v>0</v>
      </c>
      <c r="W1997" s="68">
        <v>0</v>
      </c>
      <c r="X1997" s="69">
        <v>0</v>
      </c>
      <c r="Y1997" s="68">
        <v>0</v>
      </c>
      <c r="Z1997" s="69">
        <v>0</v>
      </c>
      <c r="AA1997" s="68">
        <v>0</v>
      </c>
      <c r="AB1997" s="69">
        <v>0</v>
      </c>
      <c r="AC1997" s="54"/>
      <c r="AD1997" s="55">
        <f t="shared" si="42"/>
        <v>2.0880754756161211</v>
      </c>
      <c r="AE1997" s="54"/>
    </row>
    <row r="1998" spans="2:31" x14ac:dyDescent="0.3">
      <c r="B1998" s="4" t="s">
        <v>247</v>
      </c>
      <c r="C1998" s="14"/>
      <c r="D1998" s="14"/>
      <c r="E1998" s="68">
        <v>0</v>
      </c>
      <c r="F1998" s="69">
        <v>0</v>
      </c>
      <c r="G1998" s="68">
        <v>0</v>
      </c>
      <c r="H1998" s="69">
        <v>0</v>
      </c>
      <c r="I1998" s="68">
        <v>0</v>
      </c>
      <c r="J1998" s="69">
        <v>0</v>
      </c>
      <c r="K1998" s="68">
        <v>0</v>
      </c>
      <c r="L1998" s="69">
        <v>1.2787990555749733</v>
      </c>
      <c r="M1998" s="68">
        <v>0.80927642004114786</v>
      </c>
      <c r="N1998" s="69">
        <v>0</v>
      </c>
      <c r="O1998" s="68">
        <v>0</v>
      </c>
      <c r="P1998" s="69">
        <v>0</v>
      </c>
      <c r="Q1998" s="68">
        <v>0</v>
      </c>
      <c r="R1998" s="69">
        <v>0</v>
      </c>
      <c r="S1998" s="68">
        <v>0</v>
      </c>
      <c r="T1998" s="69">
        <v>0</v>
      </c>
      <c r="U1998" s="68">
        <v>0</v>
      </c>
      <c r="V1998" s="69">
        <v>0</v>
      </c>
      <c r="W1998" s="68">
        <v>0</v>
      </c>
      <c r="X1998" s="69">
        <v>0</v>
      </c>
      <c r="Y1998" s="68">
        <v>0</v>
      </c>
      <c r="Z1998" s="69">
        <v>0</v>
      </c>
      <c r="AA1998" s="68">
        <v>0</v>
      </c>
      <c r="AB1998" s="69">
        <v>0</v>
      </c>
      <c r="AC1998" s="54"/>
      <c r="AD1998" s="55">
        <f t="shared" si="42"/>
        <v>2.0880754756161211</v>
      </c>
      <c r="AE1998" s="54"/>
    </row>
    <row r="1999" spans="2:31" x14ac:dyDescent="0.3">
      <c r="B1999" s="4" t="s">
        <v>248</v>
      </c>
      <c r="C1999" s="14"/>
      <c r="D1999" s="14"/>
      <c r="E1999" s="68">
        <v>0</v>
      </c>
      <c r="F1999" s="69">
        <v>0</v>
      </c>
      <c r="G1999" s="68">
        <v>0</v>
      </c>
      <c r="H1999" s="69">
        <v>0</v>
      </c>
      <c r="I1999" s="68">
        <v>0</v>
      </c>
      <c r="J1999" s="69">
        <v>0</v>
      </c>
      <c r="K1999" s="68">
        <v>0</v>
      </c>
      <c r="L1999" s="69">
        <v>1.2787990555749733</v>
      </c>
      <c r="M1999" s="68">
        <v>0.80927642004114786</v>
      </c>
      <c r="N1999" s="69">
        <v>0</v>
      </c>
      <c r="O1999" s="68">
        <v>0</v>
      </c>
      <c r="P1999" s="69">
        <v>0</v>
      </c>
      <c r="Q1999" s="68">
        <v>0</v>
      </c>
      <c r="R1999" s="69">
        <v>0</v>
      </c>
      <c r="S1999" s="68">
        <v>0</v>
      </c>
      <c r="T1999" s="69">
        <v>0</v>
      </c>
      <c r="U1999" s="68">
        <v>0</v>
      </c>
      <c r="V1999" s="69">
        <v>0</v>
      </c>
      <c r="W1999" s="68">
        <v>0</v>
      </c>
      <c r="X1999" s="69">
        <v>0</v>
      </c>
      <c r="Y1999" s="68">
        <v>0</v>
      </c>
      <c r="Z1999" s="69">
        <v>0</v>
      </c>
      <c r="AA1999" s="68">
        <v>0</v>
      </c>
      <c r="AB1999" s="69">
        <v>0</v>
      </c>
      <c r="AC1999" s="54"/>
      <c r="AD1999" s="55">
        <f t="shared" si="42"/>
        <v>2.0880754756161211</v>
      </c>
      <c r="AE1999" s="54"/>
    </row>
    <row r="2000" spans="2:31" x14ac:dyDescent="0.3">
      <c r="B2000" s="4" t="s">
        <v>239</v>
      </c>
      <c r="C2000" s="14"/>
      <c r="D2000" s="14"/>
      <c r="E2000" s="68">
        <v>0</v>
      </c>
      <c r="F2000" s="69">
        <v>0</v>
      </c>
      <c r="G2000" s="68">
        <v>0</v>
      </c>
      <c r="H2000" s="69">
        <v>0</v>
      </c>
      <c r="I2000" s="68">
        <v>0</v>
      </c>
      <c r="J2000" s="69">
        <v>0</v>
      </c>
      <c r="K2000" s="68">
        <v>0</v>
      </c>
      <c r="L2000" s="69">
        <v>0</v>
      </c>
      <c r="M2000" s="68">
        <v>0</v>
      </c>
      <c r="N2000" s="69">
        <v>0</v>
      </c>
      <c r="O2000" s="68">
        <v>0</v>
      </c>
      <c r="P2000" s="69">
        <v>0</v>
      </c>
      <c r="Q2000" s="68">
        <v>0</v>
      </c>
      <c r="R2000" s="69">
        <v>0</v>
      </c>
      <c r="S2000" s="68">
        <v>0</v>
      </c>
      <c r="T2000" s="69">
        <v>0</v>
      </c>
      <c r="U2000" s="68">
        <v>0</v>
      </c>
      <c r="V2000" s="69">
        <v>0</v>
      </c>
      <c r="W2000" s="68">
        <v>0</v>
      </c>
      <c r="X2000" s="69">
        <v>0</v>
      </c>
      <c r="Y2000" s="68">
        <v>0</v>
      </c>
      <c r="Z2000" s="69">
        <v>0</v>
      </c>
      <c r="AA2000" s="68">
        <v>0</v>
      </c>
      <c r="AB2000" s="69">
        <v>0</v>
      </c>
      <c r="AC2000" s="54"/>
      <c r="AD2000" s="55">
        <f t="shared" si="42"/>
        <v>0</v>
      </c>
      <c r="AE2000" s="54"/>
    </row>
    <row r="2001" spans="2:31" x14ac:dyDescent="0.3">
      <c r="B2001" s="4" t="s">
        <v>139</v>
      </c>
      <c r="C2001" s="14"/>
      <c r="D2001" s="14"/>
      <c r="E2001" s="68">
        <v>0</v>
      </c>
      <c r="F2001" s="69">
        <v>0</v>
      </c>
      <c r="G2001" s="68">
        <v>0</v>
      </c>
      <c r="H2001" s="69">
        <v>0</v>
      </c>
      <c r="I2001" s="68">
        <v>0</v>
      </c>
      <c r="J2001" s="69">
        <v>0</v>
      </c>
      <c r="K2001" s="68">
        <v>0</v>
      </c>
      <c r="L2001" s="69">
        <v>0</v>
      </c>
      <c r="M2001" s="68">
        <v>0</v>
      </c>
      <c r="N2001" s="69">
        <v>0</v>
      </c>
      <c r="O2001" s="68">
        <v>0</v>
      </c>
      <c r="P2001" s="69">
        <v>0</v>
      </c>
      <c r="Q2001" s="68">
        <v>0</v>
      </c>
      <c r="R2001" s="69">
        <v>0</v>
      </c>
      <c r="S2001" s="68">
        <v>0</v>
      </c>
      <c r="T2001" s="69">
        <v>0</v>
      </c>
      <c r="U2001" s="68">
        <v>0</v>
      </c>
      <c r="V2001" s="69">
        <v>0</v>
      </c>
      <c r="W2001" s="68">
        <v>0</v>
      </c>
      <c r="X2001" s="69">
        <v>0</v>
      </c>
      <c r="Y2001" s="68">
        <v>0</v>
      </c>
      <c r="Z2001" s="69">
        <v>0</v>
      </c>
      <c r="AA2001" s="68">
        <v>0</v>
      </c>
      <c r="AB2001" s="69">
        <v>0</v>
      </c>
      <c r="AC2001" s="54"/>
      <c r="AD2001" s="55">
        <f t="shared" si="42"/>
        <v>0</v>
      </c>
      <c r="AE2001" s="54"/>
    </row>
    <row r="2002" spans="2:31" x14ac:dyDescent="0.3">
      <c r="B2002" s="4" t="s">
        <v>140</v>
      </c>
      <c r="C2002" s="14"/>
      <c r="D2002" s="14"/>
      <c r="E2002" s="68">
        <v>0</v>
      </c>
      <c r="F2002" s="69">
        <v>0</v>
      </c>
      <c r="G2002" s="68">
        <v>0</v>
      </c>
      <c r="H2002" s="69">
        <v>0</v>
      </c>
      <c r="I2002" s="68">
        <v>0</v>
      </c>
      <c r="J2002" s="69">
        <v>0</v>
      </c>
      <c r="K2002" s="68">
        <v>0</v>
      </c>
      <c r="L2002" s="69">
        <v>0</v>
      </c>
      <c r="M2002" s="68">
        <v>0</v>
      </c>
      <c r="N2002" s="69">
        <v>0</v>
      </c>
      <c r="O2002" s="68">
        <v>0</v>
      </c>
      <c r="P2002" s="69">
        <v>0</v>
      </c>
      <c r="Q2002" s="68">
        <v>0</v>
      </c>
      <c r="R2002" s="69">
        <v>0</v>
      </c>
      <c r="S2002" s="68">
        <v>0</v>
      </c>
      <c r="T2002" s="69">
        <v>0</v>
      </c>
      <c r="U2002" s="68">
        <v>0</v>
      </c>
      <c r="V2002" s="69">
        <v>0</v>
      </c>
      <c r="W2002" s="68">
        <v>0</v>
      </c>
      <c r="X2002" s="69">
        <v>0</v>
      </c>
      <c r="Y2002" s="68">
        <v>0</v>
      </c>
      <c r="Z2002" s="69">
        <v>0</v>
      </c>
      <c r="AA2002" s="68">
        <v>0</v>
      </c>
      <c r="AB2002" s="69">
        <v>0</v>
      </c>
      <c r="AC2002" s="54"/>
      <c r="AD2002" s="55">
        <f t="shared" si="42"/>
        <v>0</v>
      </c>
      <c r="AE2002" s="54"/>
    </row>
    <row r="2003" spans="2:31" x14ac:dyDescent="0.3">
      <c r="B2003" s="4" t="s">
        <v>128</v>
      </c>
      <c r="C2003" s="14"/>
      <c r="D2003" s="14"/>
      <c r="E2003" s="68">
        <v>0</v>
      </c>
      <c r="F2003" s="69">
        <v>0</v>
      </c>
      <c r="G2003" s="68">
        <v>0</v>
      </c>
      <c r="H2003" s="69">
        <v>0</v>
      </c>
      <c r="I2003" s="68">
        <v>0</v>
      </c>
      <c r="J2003" s="69">
        <v>0</v>
      </c>
      <c r="K2003" s="68">
        <v>0</v>
      </c>
      <c r="L2003" s="69">
        <v>0</v>
      </c>
      <c r="M2003" s="68">
        <v>0</v>
      </c>
      <c r="N2003" s="69">
        <v>0</v>
      </c>
      <c r="O2003" s="68">
        <v>0</v>
      </c>
      <c r="P2003" s="69">
        <v>0</v>
      </c>
      <c r="Q2003" s="68">
        <v>0</v>
      </c>
      <c r="R2003" s="69">
        <v>0</v>
      </c>
      <c r="S2003" s="68">
        <v>0</v>
      </c>
      <c r="T2003" s="69">
        <v>0</v>
      </c>
      <c r="U2003" s="68">
        <v>0</v>
      </c>
      <c r="V2003" s="69">
        <v>0</v>
      </c>
      <c r="W2003" s="68">
        <v>0</v>
      </c>
      <c r="X2003" s="69">
        <v>0</v>
      </c>
      <c r="Y2003" s="68">
        <v>0</v>
      </c>
      <c r="Z2003" s="69">
        <v>0</v>
      </c>
      <c r="AA2003" s="68">
        <v>0</v>
      </c>
      <c r="AB2003" s="69">
        <v>0</v>
      </c>
      <c r="AC2003" s="54"/>
      <c r="AD2003" s="55">
        <f t="shared" si="42"/>
        <v>0</v>
      </c>
      <c r="AE2003" s="54"/>
    </row>
    <row r="2004" spans="2:31" x14ac:dyDescent="0.3">
      <c r="B2004" s="4" t="s">
        <v>129</v>
      </c>
      <c r="C2004" s="14"/>
      <c r="D2004" s="14"/>
      <c r="E2004" s="68">
        <v>0</v>
      </c>
      <c r="F2004" s="69">
        <v>0</v>
      </c>
      <c r="G2004" s="68">
        <v>0</v>
      </c>
      <c r="H2004" s="69">
        <v>0</v>
      </c>
      <c r="I2004" s="68">
        <v>0</v>
      </c>
      <c r="J2004" s="69">
        <v>0</v>
      </c>
      <c r="K2004" s="68">
        <v>0</v>
      </c>
      <c r="L2004" s="69">
        <v>0</v>
      </c>
      <c r="M2004" s="68">
        <v>0</v>
      </c>
      <c r="N2004" s="69">
        <v>0</v>
      </c>
      <c r="O2004" s="68">
        <v>0</v>
      </c>
      <c r="P2004" s="69">
        <v>0</v>
      </c>
      <c r="Q2004" s="68">
        <v>0</v>
      </c>
      <c r="R2004" s="69">
        <v>0</v>
      </c>
      <c r="S2004" s="68">
        <v>0</v>
      </c>
      <c r="T2004" s="69">
        <v>0</v>
      </c>
      <c r="U2004" s="68">
        <v>0</v>
      </c>
      <c r="V2004" s="69">
        <v>0</v>
      </c>
      <c r="W2004" s="68">
        <v>0</v>
      </c>
      <c r="X2004" s="69">
        <v>0</v>
      </c>
      <c r="Y2004" s="68">
        <v>0</v>
      </c>
      <c r="Z2004" s="69">
        <v>0</v>
      </c>
      <c r="AA2004" s="68">
        <v>0</v>
      </c>
      <c r="AB2004" s="69">
        <v>0</v>
      </c>
      <c r="AC2004" s="54"/>
      <c r="AD2004" s="55">
        <f t="shared" si="42"/>
        <v>0</v>
      </c>
      <c r="AE2004" s="54"/>
    </row>
    <row r="2005" spans="2:31" x14ac:dyDescent="0.3">
      <c r="B2005" s="4" t="s">
        <v>196</v>
      </c>
      <c r="C2005" s="14"/>
      <c r="D2005" s="14"/>
      <c r="E2005" s="68">
        <v>0</v>
      </c>
      <c r="F2005" s="69">
        <v>0</v>
      </c>
      <c r="G2005" s="68">
        <v>0</v>
      </c>
      <c r="H2005" s="69">
        <v>0</v>
      </c>
      <c r="I2005" s="68">
        <v>0</v>
      </c>
      <c r="J2005" s="69">
        <v>0</v>
      </c>
      <c r="K2005" s="68">
        <v>0</v>
      </c>
      <c r="L2005" s="69">
        <v>0</v>
      </c>
      <c r="M2005" s="68">
        <v>0</v>
      </c>
      <c r="N2005" s="69">
        <v>0</v>
      </c>
      <c r="O2005" s="68">
        <v>0</v>
      </c>
      <c r="P2005" s="69">
        <v>0</v>
      </c>
      <c r="Q2005" s="68">
        <v>0</v>
      </c>
      <c r="R2005" s="69">
        <v>0</v>
      </c>
      <c r="S2005" s="68">
        <v>0</v>
      </c>
      <c r="T2005" s="69">
        <v>0</v>
      </c>
      <c r="U2005" s="68">
        <v>0</v>
      </c>
      <c r="V2005" s="69">
        <v>0</v>
      </c>
      <c r="W2005" s="68">
        <v>0</v>
      </c>
      <c r="X2005" s="69">
        <v>0</v>
      </c>
      <c r="Y2005" s="68">
        <v>0</v>
      </c>
      <c r="Z2005" s="69">
        <v>0</v>
      </c>
      <c r="AA2005" s="68">
        <v>0</v>
      </c>
      <c r="AB2005" s="69">
        <v>0</v>
      </c>
      <c r="AC2005" s="54"/>
      <c r="AD2005" s="55">
        <f t="shared" si="42"/>
        <v>0</v>
      </c>
      <c r="AE2005" s="54"/>
    </row>
    <row r="2006" spans="2:31" x14ac:dyDescent="0.3">
      <c r="B2006" s="4" t="s">
        <v>207</v>
      </c>
      <c r="C2006" s="14"/>
      <c r="D2006" s="14"/>
      <c r="E2006" s="68">
        <v>0</v>
      </c>
      <c r="F2006" s="69">
        <v>0</v>
      </c>
      <c r="G2006" s="68">
        <v>0</v>
      </c>
      <c r="H2006" s="69">
        <v>0</v>
      </c>
      <c r="I2006" s="68">
        <v>0</v>
      </c>
      <c r="J2006" s="69">
        <v>0</v>
      </c>
      <c r="K2006" s="68">
        <v>0</v>
      </c>
      <c r="L2006" s="69">
        <v>0</v>
      </c>
      <c r="M2006" s="68">
        <v>0</v>
      </c>
      <c r="N2006" s="69">
        <v>0</v>
      </c>
      <c r="O2006" s="68">
        <v>0</v>
      </c>
      <c r="P2006" s="69">
        <v>0</v>
      </c>
      <c r="Q2006" s="68">
        <v>0</v>
      </c>
      <c r="R2006" s="69">
        <v>0</v>
      </c>
      <c r="S2006" s="68">
        <v>0</v>
      </c>
      <c r="T2006" s="69">
        <v>0</v>
      </c>
      <c r="U2006" s="68">
        <v>0</v>
      </c>
      <c r="V2006" s="69">
        <v>0</v>
      </c>
      <c r="W2006" s="68">
        <v>0</v>
      </c>
      <c r="X2006" s="69">
        <v>0</v>
      </c>
      <c r="Y2006" s="68">
        <v>0</v>
      </c>
      <c r="Z2006" s="69">
        <v>0</v>
      </c>
      <c r="AA2006" s="68">
        <v>0</v>
      </c>
      <c r="AB2006" s="69">
        <v>0</v>
      </c>
      <c r="AC2006" s="54"/>
      <c r="AD2006" s="55">
        <f t="shared" si="42"/>
        <v>0</v>
      </c>
      <c r="AE2006" s="54"/>
    </row>
    <row r="2007" spans="2:31" x14ac:dyDescent="0.3">
      <c r="B2007" s="4" t="s">
        <v>208</v>
      </c>
      <c r="C2007" s="14"/>
      <c r="D2007" s="1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2"/>
        <v>0</v>
      </c>
      <c r="AE2007" s="54"/>
    </row>
    <row r="2008" spans="2:31" x14ac:dyDescent="0.3">
      <c r="B2008" s="4" t="s">
        <v>147</v>
      </c>
      <c r="C2008" s="14"/>
      <c r="D2008" s="1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2"/>
        <v>0</v>
      </c>
      <c r="AE2008" s="54"/>
    </row>
    <row r="2009" spans="2:31" x14ac:dyDescent="0.3">
      <c r="B2009" s="4" t="s">
        <v>220</v>
      </c>
      <c r="C2009" s="14"/>
      <c r="D2009" s="1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6.1979353427887482E-4</v>
      </c>
      <c r="M2009" s="70">
        <v>5.9250156084696788E-4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2"/>
        <v>1.2122950951258427E-3</v>
      </c>
      <c r="AE2009" s="54"/>
    </row>
    <row r="2010" spans="2:31" x14ac:dyDescent="0.3">
      <c r="B2010" s="4" t="s">
        <v>221</v>
      </c>
      <c r="C2010" s="14"/>
      <c r="D2010" s="1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6.1979353427887482E-4</v>
      </c>
      <c r="M2010" s="70">
        <v>5.9250156084696788E-4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2"/>
        <v>1.2122950951258427E-3</v>
      </c>
      <c r="AE2010" s="54"/>
    </row>
    <row r="2011" spans="2:31" x14ac:dyDescent="0.3">
      <c r="B2011" s="4" t="s">
        <v>144</v>
      </c>
      <c r="C2011" s="14"/>
      <c r="D2011" s="1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1.0888094631830849</v>
      </c>
      <c r="M2011" s="70">
        <v>0.70047725518544512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2"/>
        <v>1.7892867183685301</v>
      </c>
      <c r="AE2011" s="54"/>
    </row>
    <row r="2012" spans="2:31" x14ac:dyDescent="0.3">
      <c r="B2012" s="4" t="s">
        <v>188</v>
      </c>
      <c r="C2012" s="14"/>
      <c r="D2012" s="1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1.7233689626057944E-3</v>
      </c>
      <c r="M2012" s="70">
        <v>1.1497855186462403E-3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2"/>
        <v>2.8731544812520349E-3</v>
      </c>
      <c r="AE2012" s="54"/>
    </row>
    <row r="2013" spans="2:31" x14ac:dyDescent="0.3">
      <c r="B2013" s="4" t="s">
        <v>189</v>
      </c>
      <c r="C2013" s="14"/>
      <c r="D2013" s="1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1.7233689626057944E-3</v>
      </c>
      <c r="M2013" s="70">
        <v>1.1497855186462403E-3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2"/>
        <v>2.8731544812520349E-3</v>
      </c>
      <c r="AE2013" s="54"/>
    </row>
    <row r="2014" spans="2:31" x14ac:dyDescent="0.3">
      <c r="B2014" s="4" t="s">
        <v>235</v>
      </c>
      <c r="C2014" s="14"/>
      <c r="D2014" s="1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2"/>
        <v>0</v>
      </c>
      <c r="AE2014" s="54"/>
    </row>
    <row r="2015" spans="2:31" x14ac:dyDescent="0.3">
      <c r="B2015" s="4" t="s">
        <v>244</v>
      </c>
      <c r="C2015" s="14"/>
      <c r="D2015" s="1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2"/>
        <v>0</v>
      </c>
      <c r="AE2015" s="54"/>
    </row>
    <row r="2016" spans="2:31" x14ac:dyDescent="0.3">
      <c r="B2016" s="4" t="s">
        <v>148</v>
      </c>
      <c r="C2016" s="14"/>
      <c r="D2016" s="1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2"/>
        <v>0</v>
      </c>
      <c r="AE2016" s="54"/>
    </row>
    <row r="2017" spans="2:31" x14ac:dyDescent="0.3">
      <c r="B2017" s="4" t="s">
        <v>149</v>
      </c>
      <c r="C2017" s="14"/>
      <c r="D2017" s="1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2"/>
        <v>0</v>
      </c>
      <c r="AE2017" s="54"/>
    </row>
    <row r="2018" spans="2:31" x14ac:dyDescent="0.3">
      <c r="B2018" s="4" t="s">
        <v>150</v>
      </c>
      <c r="C2018" s="14"/>
      <c r="D2018" s="14"/>
      <c r="E2018" s="70">
        <v>0</v>
      </c>
      <c r="F2018" s="71">
        <v>0</v>
      </c>
      <c r="G2018" s="70">
        <v>0</v>
      </c>
      <c r="H2018" s="71">
        <v>0</v>
      </c>
      <c r="I2018" s="70">
        <v>0</v>
      </c>
      <c r="J2018" s="71">
        <v>0</v>
      </c>
      <c r="K2018" s="70">
        <v>0</v>
      </c>
      <c r="L2018" s="71">
        <v>0</v>
      </c>
      <c r="M2018" s="70">
        <v>0</v>
      </c>
      <c r="N2018" s="71">
        <v>0</v>
      </c>
      <c r="O2018" s="70">
        <v>0</v>
      </c>
      <c r="P2018" s="71">
        <v>0</v>
      </c>
      <c r="Q2018" s="70">
        <v>0</v>
      </c>
      <c r="R2018" s="71">
        <v>0</v>
      </c>
      <c r="S2018" s="70">
        <v>0</v>
      </c>
      <c r="T2018" s="71">
        <v>0</v>
      </c>
      <c r="U2018" s="70">
        <v>0</v>
      </c>
      <c r="V2018" s="71">
        <v>0</v>
      </c>
      <c r="W2018" s="70">
        <v>0</v>
      </c>
      <c r="X2018" s="71">
        <v>0</v>
      </c>
      <c r="Y2018" s="70">
        <v>0</v>
      </c>
      <c r="Z2018" s="71">
        <v>0</v>
      </c>
      <c r="AA2018" s="70">
        <v>0</v>
      </c>
      <c r="AB2018" s="71">
        <v>0</v>
      </c>
      <c r="AC2018" s="54"/>
      <c r="AD2018" s="55">
        <f t="shared" si="42"/>
        <v>0</v>
      </c>
      <c r="AE2018" s="54"/>
    </row>
    <row r="2019" spans="2:31" x14ac:dyDescent="0.3">
      <c r="B2019" s="4" t="s">
        <v>151</v>
      </c>
      <c r="C2019" s="14"/>
      <c r="D2019" s="14"/>
      <c r="E2019" s="70">
        <v>0</v>
      </c>
      <c r="F2019" s="71">
        <v>0</v>
      </c>
      <c r="G2019" s="70">
        <v>0</v>
      </c>
      <c r="H2019" s="71">
        <v>0</v>
      </c>
      <c r="I2019" s="70">
        <v>0</v>
      </c>
      <c r="J2019" s="71">
        <v>0</v>
      </c>
      <c r="K2019" s="70">
        <v>0</v>
      </c>
      <c r="L2019" s="71">
        <v>0</v>
      </c>
      <c r="M2019" s="70">
        <v>0</v>
      </c>
      <c r="N2019" s="71">
        <v>0</v>
      </c>
      <c r="O2019" s="70">
        <v>0</v>
      </c>
      <c r="P2019" s="71">
        <v>0</v>
      </c>
      <c r="Q2019" s="70">
        <v>0</v>
      </c>
      <c r="R2019" s="71">
        <v>0</v>
      </c>
      <c r="S2019" s="70">
        <v>0</v>
      </c>
      <c r="T2019" s="71">
        <v>0</v>
      </c>
      <c r="U2019" s="70">
        <v>0</v>
      </c>
      <c r="V2019" s="71">
        <v>0</v>
      </c>
      <c r="W2019" s="70">
        <v>0</v>
      </c>
      <c r="X2019" s="71">
        <v>0</v>
      </c>
      <c r="Y2019" s="70">
        <v>0</v>
      </c>
      <c r="Z2019" s="71">
        <v>0</v>
      </c>
      <c r="AA2019" s="70">
        <v>0</v>
      </c>
      <c r="AB2019" s="71">
        <v>0</v>
      </c>
      <c r="AC2019" s="54"/>
      <c r="AD2019" s="55">
        <f t="shared" si="42"/>
        <v>0</v>
      </c>
      <c r="AE2019" s="54"/>
    </row>
    <row r="2020" spans="2:31" x14ac:dyDescent="0.3">
      <c r="B2020" s="4" t="s">
        <v>194</v>
      </c>
      <c r="C2020" s="14"/>
      <c r="D2020" s="14"/>
      <c r="E2020" s="70">
        <v>0</v>
      </c>
      <c r="F2020" s="71">
        <v>0</v>
      </c>
      <c r="G2020" s="70">
        <v>0</v>
      </c>
      <c r="H2020" s="71">
        <v>0</v>
      </c>
      <c r="I2020" s="70">
        <v>0</v>
      </c>
      <c r="J2020" s="71">
        <v>0</v>
      </c>
      <c r="K2020" s="70">
        <v>0</v>
      </c>
      <c r="L2020" s="71">
        <v>0</v>
      </c>
      <c r="M2020" s="70">
        <v>0</v>
      </c>
      <c r="N2020" s="71">
        <v>0</v>
      </c>
      <c r="O2020" s="70">
        <v>0</v>
      </c>
      <c r="P2020" s="71">
        <v>0</v>
      </c>
      <c r="Q2020" s="70">
        <v>0</v>
      </c>
      <c r="R2020" s="71">
        <v>0</v>
      </c>
      <c r="S2020" s="70">
        <v>0</v>
      </c>
      <c r="T2020" s="71">
        <v>0</v>
      </c>
      <c r="U2020" s="70">
        <v>0</v>
      </c>
      <c r="V2020" s="71">
        <v>0</v>
      </c>
      <c r="W2020" s="70">
        <v>0</v>
      </c>
      <c r="X2020" s="71">
        <v>0</v>
      </c>
      <c r="Y2020" s="70">
        <v>0</v>
      </c>
      <c r="Z2020" s="71">
        <v>0</v>
      </c>
      <c r="AA2020" s="70">
        <v>0</v>
      </c>
      <c r="AB2020" s="71">
        <v>0</v>
      </c>
      <c r="AC2020" s="54"/>
      <c r="AD2020" s="55">
        <f t="shared" si="42"/>
        <v>0</v>
      </c>
      <c r="AE2020" s="54"/>
    </row>
    <row r="2021" spans="2:31" x14ac:dyDescent="0.3">
      <c r="B2021" s="4" t="s">
        <v>195</v>
      </c>
      <c r="C2021" s="14"/>
      <c r="D2021" s="14"/>
      <c r="E2021" s="70">
        <v>0</v>
      </c>
      <c r="F2021" s="71">
        <v>0</v>
      </c>
      <c r="G2021" s="70">
        <v>0</v>
      </c>
      <c r="H2021" s="71">
        <v>0</v>
      </c>
      <c r="I2021" s="70">
        <v>0</v>
      </c>
      <c r="J2021" s="71">
        <v>0</v>
      </c>
      <c r="K2021" s="70">
        <v>0</v>
      </c>
      <c r="L2021" s="71">
        <v>0</v>
      </c>
      <c r="M2021" s="70">
        <v>0</v>
      </c>
      <c r="N2021" s="71">
        <v>0</v>
      </c>
      <c r="O2021" s="70">
        <v>0</v>
      </c>
      <c r="P2021" s="71">
        <v>0</v>
      </c>
      <c r="Q2021" s="70">
        <v>0</v>
      </c>
      <c r="R2021" s="71">
        <v>0</v>
      </c>
      <c r="S2021" s="70">
        <v>0</v>
      </c>
      <c r="T2021" s="71">
        <v>0</v>
      </c>
      <c r="U2021" s="70">
        <v>0</v>
      </c>
      <c r="V2021" s="71">
        <v>0</v>
      </c>
      <c r="W2021" s="70">
        <v>0</v>
      </c>
      <c r="X2021" s="71">
        <v>0</v>
      </c>
      <c r="Y2021" s="70">
        <v>0</v>
      </c>
      <c r="Z2021" s="71">
        <v>0</v>
      </c>
      <c r="AA2021" s="70">
        <v>0</v>
      </c>
      <c r="AB2021" s="71">
        <v>0</v>
      </c>
      <c r="AC2021" s="54"/>
      <c r="AD2021" s="55">
        <f t="shared" si="42"/>
        <v>0</v>
      </c>
      <c r="AE2021" s="54"/>
    </row>
    <row r="2022" spans="2:31" x14ac:dyDescent="0.3">
      <c r="B2022" s="4" t="s">
        <v>179</v>
      </c>
      <c r="C2022" s="14"/>
      <c r="D2022" s="14"/>
      <c r="E2022" s="70">
        <v>0</v>
      </c>
      <c r="F2022" s="71">
        <v>0</v>
      </c>
      <c r="G2022" s="70">
        <v>0</v>
      </c>
      <c r="H2022" s="71">
        <v>0</v>
      </c>
      <c r="I2022" s="70">
        <v>0</v>
      </c>
      <c r="J2022" s="71">
        <v>0</v>
      </c>
      <c r="K2022" s="70">
        <v>0</v>
      </c>
      <c r="L2022" s="71">
        <v>0.12795630639108518</v>
      </c>
      <c r="M2022" s="70">
        <v>7.7788607858431835E-2</v>
      </c>
      <c r="N2022" s="71">
        <v>0</v>
      </c>
      <c r="O2022" s="70">
        <v>0</v>
      </c>
      <c r="P2022" s="71">
        <v>0</v>
      </c>
      <c r="Q2022" s="70">
        <v>0</v>
      </c>
      <c r="R2022" s="71">
        <v>0</v>
      </c>
      <c r="S2022" s="70">
        <v>0</v>
      </c>
      <c r="T2022" s="71">
        <v>0</v>
      </c>
      <c r="U2022" s="70">
        <v>0</v>
      </c>
      <c r="V2022" s="71">
        <v>0</v>
      </c>
      <c r="W2022" s="70">
        <v>0</v>
      </c>
      <c r="X2022" s="71">
        <v>0</v>
      </c>
      <c r="Y2022" s="70">
        <v>0</v>
      </c>
      <c r="Z2022" s="71">
        <v>0</v>
      </c>
      <c r="AA2022" s="70">
        <v>0</v>
      </c>
      <c r="AB2022" s="71">
        <v>0</v>
      </c>
      <c r="AC2022" s="54"/>
      <c r="AD2022" s="55">
        <f t="shared" si="42"/>
        <v>0.20574491424951702</v>
      </c>
      <c r="AE2022" s="54"/>
    </row>
    <row r="2023" spans="2:31" x14ac:dyDescent="0.3">
      <c r="B2023" s="4" t="s">
        <v>180</v>
      </c>
      <c r="C2023" s="14"/>
      <c r="D2023" s="14"/>
      <c r="E2023" s="70">
        <v>0</v>
      </c>
      <c r="F2023" s="71">
        <v>0</v>
      </c>
      <c r="G2023" s="70">
        <v>0</v>
      </c>
      <c r="H2023" s="71">
        <v>0</v>
      </c>
      <c r="I2023" s="70">
        <v>0</v>
      </c>
      <c r="J2023" s="71">
        <v>0</v>
      </c>
      <c r="K2023" s="70">
        <v>0</v>
      </c>
      <c r="L2023" s="71">
        <v>0.12795630639108518</v>
      </c>
      <c r="M2023" s="70">
        <v>7.7788607858431835E-2</v>
      </c>
      <c r="N2023" s="71">
        <v>0</v>
      </c>
      <c r="O2023" s="70">
        <v>0</v>
      </c>
      <c r="P2023" s="71">
        <v>0</v>
      </c>
      <c r="Q2023" s="70">
        <v>0</v>
      </c>
      <c r="R2023" s="71">
        <v>0</v>
      </c>
      <c r="S2023" s="70">
        <v>0</v>
      </c>
      <c r="T2023" s="71">
        <v>0</v>
      </c>
      <c r="U2023" s="70">
        <v>0</v>
      </c>
      <c r="V2023" s="71">
        <v>0</v>
      </c>
      <c r="W2023" s="70">
        <v>0</v>
      </c>
      <c r="X2023" s="71">
        <v>0</v>
      </c>
      <c r="Y2023" s="70">
        <v>0</v>
      </c>
      <c r="Z2023" s="71">
        <v>0</v>
      </c>
      <c r="AA2023" s="70">
        <v>0</v>
      </c>
      <c r="AB2023" s="71">
        <v>0</v>
      </c>
      <c r="AC2023" s="54"/>
      <c r="AD2023" s="55">
        <f t="shared" si="42"/>
        <v>0.20574491424951702</v>
      </c>
      <c r="AE2023" s="54"/>
    </row>
    <row r="2024" spans="2:31" x14ac:dyDescent="0.3">
      <c r="B2024" s="4" t="s">
        <v>251</v>
      </c>
      <c r="C2024" s="14"/>
      <c r="D2024" s="14"/>
      <c r="E2024" s="70">
        <v>0</v>
      </c>
      <c r="F2024" s="71">
        <v>0</v>
      </c>
      <c r="G2024" s="70">
        <v>0</v>
      </c>
      <c r="H2024" s="71">
        <v>0</v>
      </c>
      <c r="I2024" s="70">
        <v>0</v>
      </c>
      <c r="J2024" s="71">
        <v>0</v>
      </c>
      <c r="K2024" s="70">
        <v>0</v>
      </c>
      <c r="L2024" s="71">
        <v>0</v>
      </c>
      <c r="M2024" s="70">
        <v>0</v>
      </c>
      <c r="N2024" s="71">
        <v>0</v>
      </c>
      <c r="O2024" s="70">
        <v>0</v>
      </c>
      <c r="P2024" s="71">
        <v>0</v>
      </c>
      <c r="Q2024" s="70">
        <v>0</v>
      </c>
      <c r="R2024" s="71">
        <v>0</v>
      </c>
      <c r="S2024" s="70">
        <v>0</v>
      </c>
      <c r="T2024" s="71">
        <v>0</v>
      </c>
      <c r="U2024" s="70">
        <v>0</v>
      </c>
      <c r="V2024" s="71">
        <v>0</v>
      </c>
      <c r="W2024" s="70">
        <v>0</v>
      </c>
      <c r="X2024" s="71">
        <v>0</v>
      </c>
      <c r="Y2024" s="70">
        <v>0</v>
      </c>
      <c r="Z2024" s="71">
        <v>0</v>
      </c>
      <c r="AA2024" s="70">
        <v>0</v>
      </c>
      <c r="AB2024" s="71">
        <v>0</v>
      </c>
      <c r="AC2024" s="54"/>
      <c r="AD2024" s="55">
        <f t="shared" si="42"/>
        <v>0</v>
      </c>
      <c r="AE2024" s="54"/>
    </row>
    <row r="2025" spans="2:31" x14ac:dyDescent="0.3">
      <c r="B2025" s="4" t="s">
        <v>152</v>
      </c>
      <c r="C2025" s="14"/>
      <c r="D2025" s="14"/>
      <c r="E2025" s="70">
        <v>0</v>
      </c>
      <c r="F2025" s="71">
        <v>0</v>
      </c>
      <c r="G2025" s="70">
        <v>0</v>
      </c>
      <c r="H2025" s="71">
        <v>0</v>
      </c>
      <c r="I2025" s="70">
        <v>0</v>
      </c>
      <c r="J2025" s="71">
        <v>0</v>
      </c>
      <c r="K2025" s="70">
        <v>0</v>
      </c>
      <c r="L2025" s="71">
        <v>0</v>
      </c>
      <c r="M2025" s="70">
        <v>0</v>
      </c>
      <c r="N2025" s="71">
        <v>0</v>
      </c>
      <c r="O2025" s="70">
        <v>0</v>
      </c>
      <c r="P2025" s="71">
        <v>0</v>
      </c>
      <c r="Q2025" s="70">
        <v>0</v>
      </c>
      <c r="R2025" s="71">
        <v>0</v>
      </c>
      <c r="S2025" s="70">
        <v>0</v>
      </c>
      <c r="T2025" s="71">
        <v>0</v>
      </c>
      <c r="U2025" s="70">
        <v>0</v>
      </c>
      <c r="V2025" s="71">
        <v>0</v>
      </c>
      <c r="W2025" s="70">
        <v>0</v>
      </c>
      <c r="X2025" s="71">
        <v>0</v>
      </c>
      <c r="Y2025" s="70">
        <v>0</v>
      </c>
      <c r="Z2025" s="71">
        <v>0</v>
      </c>
      <c r="AA2025" s="70">
        <v>0</v>
      </c>
      <c r="AB2025" s="71">
        <v>0</v>
      </c>
      <c r="AC2025" s="54"/>
      <c r="AD2025" s="55">
        <f t="shared" si="42"/>
        <v>0</v>
      </c>
      <c r="AE2025" s="54"/>
    </row>
    <row r="2026" spans="2:31" x14ac:dyDescent="0.3">
      <c r="B2026" s="4" t="s">
        <v>153</v>
      </c>
      <c r="C2026" s="14"/>
      <c r="D2026" s="14"/>
      <c r="E2026" s="70">
        <v>0</v>
      </c>
      <c r="F2026" s="71">
        <v>0</v>
      </c>
      <c r="G2026" s="70">
        <v>0</v>
      </c>
      <c r="H2026" s="71">
        <v>0</v>
      </c>
      <c r="I2026" s="70">
        <v>0</v>
      </c>
      <c r="J2026" s="71">
        <v>0</v>
      </c>
      <c r="K2026" s="70">
        <v>0</v>
      </c>
      <c r="L2026" s="71">
        <v>0</v>
      </c>
      <c r="M2026" s="70">
        <v>0</v>
      </c>
      <c r="N2026" s="71">
        <v>0</v>
      </c>
      <c r="O2026" s="70">
        <v>0</v>
      </c>
      <c r="P2026" s="71">
        <v>0</v>
      </c>
      <c r="Q2026" s="70">
        <v>0</v>
      </c>
      <c r="R2026" s="71">
        <v>0</v>
      </c>
      <c r="S2026" s="70">
        <v>0</v>
      </c>
      <c r="T2026" s="71">
        <v>0</v>
      </c>
      <c r="U2026" s="70">
        <v>0</v>
      </c>
      <c r="V2026" s="71">
        <v>0</v>
      </c>
      <c r="W2026" s="70">
        <v>0</v>
      </c>
      <c r="X2026" s="71">
        <v>0</v>
      </c>
      <c r="Y2026" s="70">
        <v>0</v>
      </c>
      <c r="Z2026" s="71">
        <v>0</v>
      </c>
      <c r="AA2026" s="70">
        <v>0</v>
      </c>
      <c r="AB2026" s="71">
        <v>0</v>
      </c>
      <c r="AC2026" s="54"/>
      <c r="AD2026" s="55">
        <f t="shared" si="42"/>
        <v>0</v>
      </c>
      <c r="AE2026" s="54"/>
    </row>
    <row r="2027" spans="2:31" x14ac:dyDescent="0.3">
      <c r="B2027" s="4" t="s">
        <v>154</v>
      </c>
      <c r="C2027" s="14"/>
      <c r="D2027" s="14"/>
      <c r="E2027" s="70">
        <v>0</v>
      </c>
      <c r="F2027" s="71">
        <v>0</v>
      </c>
      <c r="G2027" s="70">
        <v>0</v>
      </c>
      <c r="H2027" s="71">
        <v>0</v>
      </c>
      <c r="I2027" s="70">
        <v>0</v>
      </c>
      <c r="J2027" s="71">
        <v>0</v>
      </c>
      <c r="K2027" s="70">
        <v>0</v>
      </c>
      <c r="L2027" s="71">
        <v>0</v>
      </c>
      <c r="M2027" s="70">
        <v>0</v>
      </c>
      <c r="N2027" s="71">
        <v>0</v>
      </c>
      <c r="O2027" s="70">
        <v>0</v>
      </c>
      <c r="P2027" s="71">
        <v>0</v>
      </c>
      <c r="Q2027" s="70">
        <v>0</v>
      </c>
      <c r="R2027" s="71">
        <v>0</v>
      </c>
      <c r="S2027" s="70">
        <v>0</v>
      </c>
      <c r="T2027" s="71">
        <v>0</v>
      </c>
      <c r="U2027" s="70">
        <v>0</v>
      </c>
      <c r="V2027" s="71">
        <v>0</v>
      </c>
      <c r="W2027" s="70">
        <v>0</v>
      </c>
      <c r="X2027" s="71">
        <v>0</v>
      </c>
      <c r="Y2027" s="70">
        <v>0</v>
      </c>
      <c r="Z2027" s="71">
        <v>0</v>
      </c>
      <c r="AA2027" s="70">
        <v>0</v>
      </c>
      <c r="AB2027" s="71">
        <v>0</v>
      </c>
      <c r="AC2027" s="54"/>
      <c r="AD2027" s="55">
        <f t="shared" si="42"/>
        <v>0</v>
      </c>
      <c r="AE2027" s="54"/>
    </row>
    <row r="2028" spans="2:31" x14ac:dyDescent="0.3">
      <c r="B2028" s="4" t="s">
        <v>141</v>
      </c>
      <c r="C2028" s="14"/>
      <c r="D2028" s="14"/>
      <c r="E2028" s="70">
        <v>0</v>
      </c>
      <c r="F2028" s="71">
        <v>0</v>
      </c>
      <c r="G2028" s="70">
        <v>0</v>
      </c>
      <c r="H2028" s="71">
        <v>0</v>
      </c>
      <c r="I2028" s="70">
        <v>0</v>
      </c>
      <c r="J2028" s="71">
        <v>0</v>
      </c>
      <c r="K2028" s="70">
        <v>0</v>
      </c>
      <c r="L2028" s="71">
        <v>0</v>
      </c>
      <c r="M2028" s="70">
        <v>0</v>
      </c>
      <c r="N2028" s="71">
        <v>0</v>
      </c>
      <c r="O2028" s="70">
        <v>0</v>
      </c>
      <c r="P2028" s="71">
        <v>0</v>
      </c>
      <c r="Q2028" s="70">
        <v>0</v>
      </c>
      <c r="R2028" s="71">
        <v>0</v>
      </c>
      <c r="S2028" s="70">
        <v>0</v>
      </c>
      <c r="T2028" s="71">
        <v>0</v>
      </c>
      <c r="U2028" s="70">
        <v>0</v>
      </c>
      <c r="V2028" s="71">
        <v>0</v>
      </c>
      <c r="W2028" s="70">
        <v>0</v>
      </c>
      <c r="X2028" s="71">
        <v>0</v>
      </c>
      <c r="Y2028" s="70">
        <v>0</v>
      </c>
      <c r="Z2028" s="71">
        <v>0</v>
      </c>
      <c r="AA2028" s="70">
        <v>0</v>
      </c>
      <c r="AB2028" s="71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222</v>
      </c>
      <c r="C2029" s="14"/>
      <c r="D2029" s="14"/>
      <c r="E2029" s="70">
        <v>0</v>
      </c>
      <c r="F2029" s="71">
        <v>0</v>
      </c>
      <c r="G2029" s="70">
        <v>0</v>
      </c>
      <c r="H2029" s="71">
        <v>0</v>
      </c>
      <c r="I2029" s="70">
        <v>0</v>
      </c>
      <c r="J2029" s="71">
        <v>0</v>
      </c>
      <c r="K2029" s="70">
        <v>0</v>
      </c>
      <c r="L2029" s="71">
        <v>0</v>
      </c>
      <c r="M2029" s="70">
        <v>0</v>
      </c>
      <c r="N2029" s="71">
        <v>0</v>
      </c>
      <c r="O2029" s="70">
        <v>0</v>
      </c>
      <c r="P2029" s="71">
        <v>0</v>
      </c>
      <c r="Q2029" s="70">
        <v>0</v>
      </c>
      <c r="R2029" s="71">
        <v>0</v>
      </c>
      <c r="S2029" s="70">
        <v>0</v>
      </c>
      <c r="T2029" s="71">
        <v>0</v>
      </c>
      <c r="U2029" s="70">
        <v>0</v>
      </c>
      <c r="V2029" s="71">
        <v>0</v>
      </c>
      <c r="W2029" s="70">
        <v>0</v>
      </c>
      <c r="X2029" s="71">
        <v>0</v>
      </c>
      <c r="Y2029" s="70">
        <v>0</v>
      </c>
      <c r="Z2029" s="71">
        <v>0</v>
      </c>
      <c r="AA2029" s="70">
        <v>0</v>
      </c>
      <c r="AB2029" s="71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240</v>
      </c>
      <c r="C2030" s="14"/>
      <c r="D2030" s="14"/>
      <c r="E2030" s="70">
        <v>0</v>
      </c>
      <c r="F2030" s="71">
        <v>0</v>
      </c>
      <c r="G2030" s="70">
        <v>0</v>
      </c>
      <c r="H2030" s="71">
        <v>0</v>
      </c>
      <c r="I2030" s="70">
        <v>0</v>
      </c>
      <c r="J2030" s="71">
        <v>0</v>
      </c>
      <c r="K2030" s="70">
        <v>0</v>
      </c>
      <c r="L2030" s="71">
        <v>0</v>
      </c>
      <c r="M2030" s="70">
        <v>0</v>
      </c>
      <c r="N2030" s="71">
        <v>0</v>
      </c>
      <c r="O2030" s="70">
        <v>0</v>
      </c>
      <c r="P2030" s="71">
        <v>0</v>
      </c>
      <c r="Q2030" s="70">
        <v>0</v>
      </c>
      <c r="R2030" s="71">
        <v>0</v>
      </c>
      <c r="S2030" s="70">
        <v>0</v>
      </c>
      <c r="T2030" s="71">
        <v>0</v>
      </c>
      <c r="U2030" s="70">
        <v>0</v>
      </c>
      <c r="V2030" s="71">
        <v>0</v>
      </c>
      <c r="W2030" s="70">
        <v>0</v>
      </c>
      <c r="X2030" s="71">
        <v>0</v>
      </c>
      <c r="Y2030" s="70">
        <v>0</v>
      </c>
      <c r="Z2030" s="71">
        <v>0</v>
      </c>
      <c r="AA2030" s="70">
        <v>0</v>
      </c>
      <c r="AB2030" s="71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223</v>
      </c>
      <c r="C2031" s="14"/>
      <c r="D2031" s="14"/>
      <c r="E2031" s="70">
        <v>0</v>
      </c>
      <c r="F2031" s="71">
        <v>0</v>
      </c>
      <c r="G2031" s="70">
        <v>0</v>
      </c>
      <c r="H2031" s="71">
        <v>0</v>
      </c>
      <c r="I2031" s="70">
        <v>0</v>
      </c>
      <c r="J2031" s="71">
        <v>0</v>
      </c>
      <c r="K2031" s="70">
        <v>0</v>
      </c>
      <c r="L2031" s="71">
        <v>0</v>
      </c>
      <c r="M2031" s="70">
        <v>0</v>
      </c>
      <c r="N2031" s="71">
        <v>0</v>
      </c>
      <c r="O2031" s="70">
        <v>0</v>
      </c>
      <c r="P2031" s="71">
        <v>0</v>
      </c>
      <c r="Q2031" s="70">
        <v>0</v>
      </c>
      <c r="R2031" s="71">
        <v>0</v>
      </c>
      <c r="S2031" s="70">
        <v>0</v>
      </c>
      <c r="T2031" s="71">
        <v>0</v>
      </c>
      <c r="U2031" s="70">
        <v>0</v>
      </c>
      <c r="V2031" s="71">
        <v>0</v>
      </c>
      <c r="W2031" s="70">
        <v>0</v>
      </c>
      <c r="X2031" s="71">
        <v>0</v>
      </c>
      <c r="Y2031" s="70">
        <v>0</v>
      </c>
      <c r="Z2031" s="71">
        <v>0</v>
      </c>
      <c r="AA2031" s="70">
        <v>0</v>
      </c>
      <c r="AB2031" s="71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284</v>
      </c>
      <c r="C2032" s="14"/>
      <c r="D2032" s="14"/>
      <c r="E2032" s="70">
        <v>0</v>
      </c>
      <c r="F2032" s="71">
        <v>0</v>
      </c>
      <c r="G2032" s="70">
        <v>0</v>
      </c>
      <c r="H2032" s="71">
        <v>0</v>
      </c>
      <c r="I2032" s="70">
        <v>0</v>
      </c>
      <c r="J2032" s="71">
        <v>0</v>
      </c>
      <c r="K2032" s="70">
        <v>0</v>
      </c>
      <c r="L2032" s="71">
        <v>0</v>
      </c>
      <c r="M2032" s="70">
        <v>0</v>
      </c>
      <c r="N2032" s="71">
        <v>0</v>
      </c>
      <c r="O2032" s="70">
        <v>0</v>
      </c>
      <c r="P2032" s="71">
        <v>0</v>
      </c>
      <c r="Q2032" s="70">
        <v>0</v>
      </c>
      <c r="R2032" s="71">
        <v>0</v>
      </c>
      <c r="S2032" s="70">
        <v>0</v>
      </c>
      <c r="T2032" s="71">
        <v>0</v>
      </c>
      <c r="U2032" s="70">
        <v>0</v>
      </c>
      <c r="V2032" s="71">
        <v>0</v>
      </c>
      <c r="W2032" s="70">
        <v>0</v>
      </c>
      <c r="X2032" s="71">
        <v>0</v>
      </c>
      <c r="Y2032" s="70">
        <v>0</v>
      </c>
      <c r="Z2032" s="71">
        <v>0</v>
      </c>
      <c r="AA2032" s="70">
        <v>0</v>
      </c>
      <c r="AB2032" s="71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236</v>
      </c>
      <c r="C2033" s="14"/>
      <c r="D2033" s="14"/>
      <c r="E2033" s="70">
        <v>0</v>
      </c>
      <c r="F2033" s="71">
        <v>0</v>
      </c>
      <c r="G2033" s="70">
        <v>0</v>
      </c>
      <c r="H2033" s="71">
        <v>0</v>
      </c>
      <c r="I2033" s="70">
        <v>0</v>
      </c>
      <c r="J2033" s="71">
        <v>0</v>
      </c>
      <c r="K2033" s="70">
        <v>0</v>
      </c>
      <c r="L2033" s="71">
        <v>0</v>
      </c>
      <c r="M2033" s="70">
        <v>0</v>
      </c>
      <c r="N2033" s="71">
        <v>0</v>
      </c>
      <c r="O2033" s="70">
        <v>0</v>
      </c>
      <c r="P2033" s="71">
        <v>0</v>
      </c>
      <c r="Q2033" s="70">
        <v>0</v>
      </c>
      <c r="R2033" s="71">
        <v>0</v>
      </c>
      <c r="S2033" s="70">
        <v>0</v>
      </c>
      <c r="T2033" s="71">
        <v>0</v>
      </c>
      <c r="U2033" s="70">
        <v>0</v>
      </c>
      <c r="V2033" s="71">
        <v>0</v>
      </c>
      <c r="W2033" s="70">
        <v>0</v>
      </c>
      <c r="X2033" s="71">
        <v>0</v>
      </c>
      <c r="Y2033" s="70">
        <v>0</v>
      </c>
      <c r="Z2033" s="71">
        <v>0</v>
      </c>
      <c r="AA2033" s="70">
        <v>0</v>
      </c>
      <c r="AB2033" s="71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237</v>
      </c>
      <c r="C2034" s="14"/>
      <c r="D2034" s="14"/>
      <c r="E2034" s="70">
        <v>0</v>
      </c>
      <c r="F2034" s="71">
        <v>0</v>
      </c>
      <c r="G2034" s="70">
        <v>0</v>
      </c>
      <c r="H2034" s="71">
        <v>0</v>
      </c>
      <c r="I2034" s="70">
        <v>0</v>
      </c>
      <c r="J2034" s="71">
        <v>0</v>
      </c>
      <c r="K2034" s="70">
        <v>0</v>
      </c>
      <c r="L2034" s="71">
        <v>0</v>
      </c>
      <c r="M2034" s="70">
        <v>0</v>
      </c>
      <c r="N2034" s="71">
        <v>0</v>
      </c>
      <c r="O2034" s="70">
        <v>0</v>
      </c>
      <c r="P2034" s="71">
        <v>0</v>
      </c>
      <c r="Q2034" s="70">
        <v>0</v>
      </c>
      <c r="R2034" s="71">
        <v>0</v>
      </c>
      <c r="S2034" s="70">
        <v>0</v>
      </c>
      <c r="T2034" s="71">
        <v>0</v>
      </c>
      <c r="U2034" s="70">
        <v>0</v>
      </c>
      <c r="V2034" s="71">
        <v>0</v>
      </c>
      <c r="W2034" s="70">
        <v>0</v>
      </c>
      <c r="X2034" s="71">
        <v>0</v>
      </c>
      <c r="Y2034" s="70">
        <v>0</v>
      </c>
      <c r="Z2034" s="71">
        <v>0</v>
      </c>
      <c r="AA2034" s="70">
        <v>0</v>
      </c>
      <c r="AB2034" s="71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249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214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215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216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250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0</v>
      </c>
      <c r="M2039" s="70">
        <v>0</v>
      </c>
      <c r="N2039" s="71">
        <v>0</v>
      </c>
      <c r="O2039" s="70">
        <v>0</v>
      </c>
      <c r="P2039" s="71">
        <v>0</v>
      </c>
      <c r="Q2039" s="70">
        <v>0</v>
      </c>
      <c r="R2039" s="71">
        <v>0</v>
      </c>
      <c r="S2039" s="70">
        <v>0</v>
      </c>
      <c r="T2039" s="71">
        <v>0</v>
      </c>
      <c r="U2039" s="70">
        <v>0</v>
      </c>
      <c r="V2039" s="71">
        <v>0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0</v>
      </c>
      <c r="AE2039" s="54"/>
    </row>
    <row r="2040" spans="2:31" x14ac:dyDescent="0.3">
      <c r="B2040" s="4" t="s">
        <v>238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</v>
      </c>
      <c r="N2040" s="71">
        <v>0</v>
      </c>
      <c r="O2040" s="70">
        <v>0</v>
      </c>
      <c r="P2040" s="71">
        <v>0</v>
      </c>
      <c r="Q2040" s="70">
        <v>0</v>
      </c>
      <c r="R2040" s="71">
        <v>0</v>
      </c>
      <c r="S2040" s="70">
        <v>0</v>
      </c>
      <c r="T2040" s="71">
        <v>0</v>
      </c>
      <c r="U2040" s="70">
        <v>0</v>
      </c>
      <c r="V2040" s="71">
        <v>0</v>
      </c>
      <c r="W2040" s="70">
        <v>0</v>
      </c>
      <c r="X2040" s="71">
        <v>0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181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</v>
      </c>
      <c r="N2041" s="71">
        <v>0</v>
      </c>
      <c r="O2041" s="70">
        <v>0</v>
      </c>
      <c r="P2041" s="71">
        <v>0</v>
      </c>
      <c r="Q2041" s="70">
        <v>0</v>
      </c>
      <c r="R2041" s="71">
        <v>0</v>
      </c>
      <c r="S2041" s="70">
        <v>0</v>
      </c>
      <c r="T2041" s="71">
        <v>0</v>
      </c>
      <c r="U2041" s="70">
        <v>0</v>
      </c>
      <c r="V2041" s="71">
        <v>0</v>
      </c>
      <c r="W2041" s="70">
        <v>0</v>
      </c>
      <c r="X2041" s="71">
        <v>0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182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200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201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202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6.0520833730697424E-3</v>
      </c>
      <c r="M2045" s="70">
        <v>3.9049939314524202E-3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9.9570773045221626E-3</v>
      </c>
      <c r="AE2045" s="54"/>
    </row>
    <row r="2046" spans="2:31" x14ac:dyDescent="0.3">
      <c r="B2046" s="4" t="s">
        <v>203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6.0520833730697424E-3</v>
      </c>
      <c r="M2046" s="70">
        <v>3.9049939314524202E-3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9.9570773045221626E-3</v>
      </c>
      <c r="AE2046" s="54"/>
    </row>
    <row r="2047" spans="2:31" x14ac:dyDescent="0.3">
      <c r="B2047" s="4" t="s">
        <v>130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1.6636224587757969E-3</v>
      </c>
      <c r="M2047" s="70">
        <v>8.0772240956594746E-6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1.6716996828714564E-3</v>
      </c>
      <c r="AE2047" s="54"/>
    </row>
    <row r="2048" spans="2:31" x14ac:dyDescent="0.3">
      <c r="B2048" s="4" t="s">
        <v>131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1.6636224587757969E-3</v>
      </c>
      <c r="M2048" s="70">
        <v>8.0772240956594746E-6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1.6716996828714564E-3</v>
      </c>
      <c r="AE2048" s="54"/>
    </row>
    <row r="2049" spans="2:31" x14ac:dyDescent="0.3">
      <c r="B2049" s="4" t="s">
        <v>219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285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0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286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0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198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199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155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231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1.3999133280342599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1.3999133280342599</v>
      </c>
      <c r="AE2055" s="54"/>
    </row>
    <row r="2056" spans="2:31" x14ac:dyDescent="0.3">
      <c r="B2056" s="4" t="s">
        <v>232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1.3999133280342599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1.3999133280342599</v>
      </c>
      <c r="AE2056" s="54"/>
    </row>
    <row r="2057" spans="2:31" x14ac:dyDescent="0.3">
      <c r="B2057" s="4" t="s">
        <v>233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1.5493293841679889</v>
      </c>
      <c r="M2057" s="70">
        <v>0.25437937312655978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1.8037087572945487</v>
      </c>
      <c r="AE2057" s="54"/>
    </row>
    <row r="2058" spans="2:31" x14ac:dyDescent="0.3">
      <c r="B2058" s="4" t="s">
        <v>234</v>
      </c>
      <c r="C2058" s="4"/>
      <c r="D2058" s="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1.5493293841679889</v>
      </c>
      <c r="M2058" s="70">
        <v>0.25437937312655978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1.8037087572945487</v>
      </c>
      <c r="AE2058" s="54"/>
    </row>
    <row r="2059" spans="2:31" x14ac:dyDescent="0.3">
      <c r="B2059" s="4" t="s">
        <v>288</v>
      </c>
      <c r="C2059" s="4"/>
      <c r="D2059" s="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289</v>
      </c>
      <c r="C2060" s="4"/>
      <c r="D2060" s="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156</v>
      </c>
      <c r="C2061" s="4"/>
      <c r="D2061" s="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192</v>
      </c>
      <c r="C2062" s="4"/>
      <c r="D2062" s="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193</v>
      </c>
      <c r="C2063" s="4"/>
      <c r="D2063" s="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184</v>
      </c>
      <c r="C2064" s="4"/>
      <c r="D2064" s="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6.4546012878417963E-2</v>
      </c>
      <c r="M2064" s="70">
        <v>8.9355504512786857E-2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0.15390151739120483</v>
      </c>
      <c r="AE2064" s="54"/>
    </row>
    <row r="2065" spans="2:31" x14ac:dyDescent="0.3">
      <c r="B2065" s="4" t="s">
        <v>185</v>
      </c>
      <c r="C2065" s="4"/>
      <c r="D2065" s="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6.4546012878417963E-2</v>
      </c>
      <c r="M2065" s="70">
        <v>8.9355504512786857E-2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0.15390151739120483</v>
      </c>
      <c r="AE2065" s="54"/>
    </row>
    <row r="2066" spans="2:31" x14ac:dyDescent="0.3">
      <c r="B2066" s="4" t="s">
        <v>287</v>
      </c>
      <c r="C2066" s="4"/>
      <c r="D2066" s="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142</v>
      </c>
      <c r="C2067" s="4"/>
      <c r="D2067" s="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143</v>
      </c>
      <c r="C2068" s="4"/>
      <c r="D2068" s="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241</v>
      </c>
      <c r="C2069" s="4"/>
      <c r="D2069" s="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160</v>
      </c>
      <c r="C2070" s="4"/>
      <c r="D2070" s="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ref="AD2070:AD2131" si="43">SUM(E2070:AB2070)</f>
        <v>0</v>
      </c>
      <c r="AE2070" s="54"/>
    </row>
    <row r="2071" spans="2:31" x14ac:dyDescent="0.3">
      <c r="B2071" s="4" t="s">
        <v>161</v>
      </c>
      <c r="C2071" s="4"/>
      <c r="D2071" s="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3"/>
        <v>0</v>
      </c>
      <c r="AE2071" s="54"/>
    </row>
    <row r="2072" spans="2:31" x14ac:dyDescent="0.3">
      <c r="B2072" s="4" t="s">
        <v>157</v>
      </c>
      <c r="C2072" s="4"/>
      <c r="D2072" s="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3"/>
        <v>0</v>
      </c>
      <c r="AE2072" s="54"/>
    </row>
    <row r="2073" spans="2:31" x14ac:dyDescent="0.3">
      <c r="B2073" s="4" t="s">
        <v>158</v>
      </c>
      <c r="C2073" s="4"/>
      <c r="D2073" s="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0</v>
      </c>
      <c r="M2073" s="70">
        <v>0</v>
      </c>
      <c r="N2073" s="71">
        <v>0</v>
      </c>
      <c r="O2073" s="70">
        <v>0</v>
      </c>
      <c r="P2073" s="71">
        <v>0</v>
      </c>
      <c r="Q2073" s="70">
        <v>0</v>
      </c>
      <c r="R2073" s="71">
        <v>0</v>
      </c>
      <c r="S2073" s="70">
        <v>0</v>
      </c>
      <c r="T2073" s="71">
        <v>0</v>
      </c>
      <c r="U2073" s="70">
        <v>0</v>
      </c>
      <c r="V2073" s="71">
        <v>0</v>
      </c>
      <c r="W2073" s="70">
        <v>0</v>
      </c>
      <c r="X2073" s="71">
        <v>0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3"/>
        <v>0</v>
      </c>
      <c r="AE2073" s="54"/>
    </row>
    <row r="2074" spans="2:31" x14ac:dyDescent="0.3">
      <c r="B2074" s="4" t="s">
        <v>159</v>
      </c>
      <c r="C2074" s="4"/>
      <c r="D2074" s="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0</v>
      </c>
      <c r="M2074" s="70">
        <v>0</v>
      </c>
      <c r="N2074" s="71">
        <v>0</v>
      </c>
      <c r="O2074" s="70">
        <v>0</v>
      </c>
      <c r="P2074" s="71">
        <v>0</v>
      </c>
      <c r="Q2074" s="70">
        <v>0</v>
      </c>
      <c r="R2074" s="71">
        <v>0</v>
      </c>
      <c r="S2074" s="70">
        <v>0</v>
      </c>
      <c r="T2074" s="71">
        <v>0</v>
      </c>
      <c r="U2074" s="70">
        <v>0</v>
      </c>
      <c r="V2074" s="71">
        <v>0</v>
      </c>
      <c r="W2074" s="70">
        <v>0</v>
      </c>
      <c r="X2074" s="71">
        <v>0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3"/>
        <v>0</v>
      </c>
      <c r="AE2074" s="54"/>
    </row>
    <row r="2075" spans="2:31" x14ac:dyDescent="0.3">
      <c r="B2075" s="4" t="s">
        <v>132</v>
      </c>
      <c r="C2075" s="4"/>
      <c r="D2075" s="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</v>
      </c>
      <c r="M2075" s="70">
        <v>0</v>
      </c>
      <c r="N2075" s="71">
        <v>0</v>
      </c>
      <c r="O2075" s="70">
        <v>0</v>
      </c>
      <c r="P2075" s="71">
        <v>0</v>
      </c>
      <c r="Q2075" s="70">
        <v>0</v>
      </c>
      <c r="R2075" s="71">
        <v>0</v>
      </c>
      <c r="S2075" s="70">
        <v>0</v>
      </c>
      <c r="T2075" s="71">
        <v>0</v>
      </c>
      <c r="U2075" s="70">
        <v>0</v>
      </c>
      <c r="V2075" s="71">
        <v>0</v>
      </c>
      <c r="W2075" s="70">
        <v>0</v>
      </c>
      <c r="X2075" s="71">
        <v>0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3"/>
        <v>0</v>
      </c>
      <c r="AE2075" s="54"/>
    </row>
    <row r="2076" spans="2:31" x14ac:dyDescent="0.3">
      <c r="B2076" s="4" t="s">
        <v>133</v>
      </c>
      <c r="C2076" s="4"/>
      <c r="D2076" s="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</v>
      </c>
      <c r="M2076" s="70">
        <v>0</v>
      </c>
      <c r="N2076" s="71">
        <v>0</v>
      </c>
      <c r="O2076" s="70">
        <v>0</v>
      </c>
      <c r="P2076" s="71">
        <v>0</v>
      </c>
      <c r="Q2076" s="70">
        <v>0</v>
      </c>
      <c r="R2076" s="71">
        <v>0</v>
      </c>
      <c r="S2076" s="70">
        <v>0</v>
      </c>
      <c r="T2076" s="71">
        <v>0</v>
      </c>
      <c r="U2076" s="70">
        <v>0</v>
      </c>
      <c r="V2076" s="71">
        <v>0</v>
      </c>
      <c r="W2076" s="70">
        <v>0</v>
      </c>
      <c r="X2076" s="71">
        <v>0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3"/>
        <v>0</v>
      </c>
      <c r="AE2076" s="54"/>
    </row>
    <row r="2077" spans="2:31" x14ac:dyDescent="0.3">
      <c r="B2077" s="4" t="s">
        <v>134</v>
      </c>
      <c r="C2077" s="4"/>
      <c r="D2077" s="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</v>
      </c>
      <c r="M2077" s="70">
        <v>0</v>
      </c>
      <c r="N2077" s="71">
        <v>0</v>
      </c>
      <c r="O2077" s="70">
        <v>0</v>
      </c>
      <c r="P2077" s="71">
        <v>0</v>
      </c>
      <c r="Q2077" s="70">
        <v>0</v>
      </c>
      <c r="R2077" s="71">
        <v>0</v>
      </c>
      <c r="S2077" s="70">
        <v>0</v>
      </c>
      <c r="T2077" s="71">
        <v>0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3"/>
        <v>0</v>
      </c>
      <c r="AE2077" s="54"/>
    </row>
    <row r="2078" spans="2:31" x14ac:dyDescent="0.3">
      <c r="B2078" s="4" t="s">
        <v>190</v>
      </c>
      <c r="C2078" s="4"/>
      <c r="D2078" s="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3"/>
        <v>0</v>
      </c>
      <c r="AE2078" s="54"/>
    </row>
    <row r="2079" spans="2:31" x14ac:dyDescent="0.3">
      <c r="B2079" s="4" t="s">
        <v>191</v>
      </c>
      <c r="C2079" s="4"/>
      <c r="D2079" s="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3"/>
        <v>0</v>
      </c>
      <c r="AE2079" s="54"/>
    </row>
    <row r="2080" spans="2:31" x14ac:dyDescent="0.3">
      <c r="B2080" s="4" t="s">
        <v>175</v>
      </c>
      <c r="C2080" s="4"/>
      <c r="D2080" s="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0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3"/>
        <v>0</v>
      </c>
      <c r="AE2080" s="54"/>
    </row>
    <row r="2081" spans="2:31" x14ac:dyDescent="0.3">
      <c r="B2081" s="4" t="s">
        <v>176</v>
      </c>
      <c r="C2081" s="4"/>
      <c r="D2081" s="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0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3"/>
        <v>0</v>
      </c>
      <c r="AE2081" s="54"/>
    </row>
    <row r="2082" spans="2:31" x14ac:dyDescent="0.3">
      <c r="B2082" s="4" t="s">
        <v>183</v>
      </c>
      <c r="C2082" s="4"/>
      <c r="D2082" s="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3"/>
        <v>0</v>
      </c>
      <c r="AE2082" s="54"/>
    </row>
    <row r="2083" spans="2:31" x14ac:dyDescent="0.3">
      <c r="B2083" s="4" t="s">
        <v>224</v>
      </c>
      <c r="C2083" s="4"/>
      <c r="D2083" s="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5.9501320123672499E-3</v>
      </c>
      <c r="M2083" s="70">
        <v>4.1355957587559996E-3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3"/>
        <v>1.008572777112325E-2</v>
      </c>
      <c r="AE2083" s="54"/>
    </row>
    <row r="2084" spans="2:31" x14ac:dyDescent="0.3">
      <c r="B2084" s="4" t="s">
        <v>225</v>
      </c>
      <c r="C2084" s="4"/>
      <c r="D2084" s="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5.9501320123672499E-3</v>
      </c>
      <c r="M2084" s="70">
        <v>4.1355957587559996E-3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3"/>
        <v>1.008572777112325E-2</v>
      </c>
      <c r="AE2084" s="54"/>
    </row>
    <row r="2085" spans="2:31" x14ac:dyDescent="0.3">
      <c r="B2085" s="4" t="s">
        <v>226</v>
      </c>
      <c r="C2085" s="4"/>
      <c r="D2085" s="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5.9501320123672499E-3</v>
      </c>
      <c r="M2085" s="70">
        <v>4.1355957587559996E-3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3"/>
        <v>1.008572777112325E-2</v>
      </c>
      <c r="AE2085" s="54"/>
    </row>
    <row r="2086" spans="2:31" x14ac:dyDescent="0.3">
      <c r="B2086" s="4" t="s">
        <v>174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3"/>
        <v>0</v>
      </c>
      <c r="AE2086" s="54"/>
    </row>
    <row r="2087" spans="2:31" x14ac:dyDescent="0.3">
      <c r="B2087" s="4" t="s">
        <v>242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3"/>
        <v>0</v>
      </c>
      <c r="AE2087" s="54"/>
    </row>
    <row r="2088" spans="2:31" x14ac:dyDescent="0.3">
      <c r="B2088" s="4" t="s">
        <v>227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3"/>
        <v>0</v>
      </c>
      <c r="AE2088" s="54"/>
    </row>
    <row r="2089" spans="2:31" x14ac:dyDescent="0.3">
      <c r="B2089" s="4" t="s">
        <v>228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</v>
      </c>
      <c r="N2089" s="71">
        <v>0</v>
      </c>
      <c r="O2089" s="70">
        <v>0</v>
      </c>
      <c r="P2089" s="71">
        <v>0</v>
      </c>
      <c r="Q2089" s="70">
        <v>0</v>
      </c>
      <c r="R2089" s="71">
        <v>0</v>
      </c>
      <c r="S2089" s="70">
        <v>0</v>
      </c>
      <c r="T2089" s="71">
        <v>0</v>
      </c>
      <c r="U2089" s="70">
        <v>0</v>
      </c>
      <c r="V2089" s="71">
        <v>0</v>
      </c>
      <c r="W2089" s="70">
        <v>0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3"/>
        <v>0</v>
      </c>
      <c r="AE2089" s="54"/>
    </row>
    <row r="2090" spans="2:31" x14ac:dyDescent="0.3">
      <c r="B2090" s="4" t="s">
        <v>290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</v>
      </c>
      <c r="O2090" s="70">
        <v>0</v>
      </c>
      <c r="P2090" s="71">
        <v>0</v>
      </c>
      <c r="Q2090" s="70">
        <v>0</v>
      </c>
      <c r="R2090" s="71">
        <v>0</v>
      </c>
      <c r="S2090" s="70">
        <v>0</v>
      </c>
      <c r="T2090" s="71">
        <v>0</v>
      </c>
      <c r="U2090" s="70">
        <v>0</v>
      </c>
      <c r="V2090" s="71">
        <v>0</v>
      </c>
      <c r="W2090" s="70">
        <v>0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3"/>
        <v>0</v>
      </c>
      <c r="AE2090" s="54"/>
    </row>
    <row r="2091" spans="2:31" x14ac:dyDescent="0.3">
      <c r="B2091" s="4" t="s">
        <v>177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</v>
      </c>
      <c r="O2091" s="70">
        <v>0</v>
      </c>
      <c r="P2091" s="71">
        <v>0</v>
      </c>
      <c r="Q2091" s="70">
        <v>0</v>
      </c>
      <c r="R2091" s="71">
        <v>0</v>
      </c>
      <c r="S2091" s="70">
        <v>0</v>
      </c>
      <c r="T2091" s="71">
        <v>0</v>
      </c>
      <c r="U2091" s="70">
        <v>0</v>
      </c>
      <c r="V2091" s="71">
        <v>0</v>
      </c>
      <c r="W2091" s="70">
        <v>0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3"/>
        <v>0</v>
      </c>
      <c r="AE2091" s="54"/>
    </row>
    <row r="2092" spans="2:31" x14ac:dyDescent="0.3">
      <c r="B2092" s="4" t="s">
        <v>178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0</v>
      </c>
      <c r="M2092" s="70">
        <v>0</v>
      </c>
      <c r="N2092" s="71">
        <v>0</v>
      </c>
      <c r="O2092" s="70">
        <v>0</v>
      </c>
      <c r="P2092" s="71">
        <v>0</v>
      </c>
      <c r="Q2092" s="70">
        <v>0</v>
      </c>
      <c r="R2092" s="71">
        <v>0</v>
      </c>
      <c r="S2092" s="70">
        <v>0</v>
      </c>
      <c r="T2092" s="71">
        <v>0</v>
      </c>
      <c r="U2092" s="70">
        <v>0</v>
      </c>
      <c r="V2092" s="71">
        <v>0</v>
      </c>
      <c r="W2092" s="70">
        <v>0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3"/>
        <v>0</v>
      </c>
      <c r="AE2092" s="54"/>
    </row>
    <row r="2093" spans="2:31" x14ac:dyDescent="0.3">
      <c r="B2093" s="4" t="s">
        <v>162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0.10055545077604404</v>
      </c>
      <c r="M2093" s="70">
        <v>9.2379069016649787E-2</v>
      </c>
      <c r="N2093" s="71">
        <v>0</v>
      </c>
      <c r="O2093" s="70">
        <v>0</v>
      </c>
      <c r="P2093" s="71">
        <v>0</v>
      </c>
      <c r="Q2093" s="70">
        <v>0</v>
      </c>
      <c r="R2093" s="71">
        <v>0</v>
      </c>
      <c r="S2093" s="70">
        <v>0</v>
      </c>
      <c r="T2093" s="71">
        <v>0</v>
      </c>
      <c r="U2093" s="70">
        <v>0</v>
      </c>
      <c r="V2093" s="71">
        <v>0</v>
      </c>
      <c r="W2093" s="70">
        <v>0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3"/>
        <v>0.19293451979269383</v>
      </c>
      <c r="AE2093" s="54"/>
    </row>
    <row r="2094" spans="2:31" x14ac:dyDescent="0.3">
      <c r="B2094" s="4" t="s">
        <v>163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0.10055545077604404</v>
      </c>
      <c r="M2094" s="70">
        <v>9.2379069016649787E-2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3"/>
        <v>0.19293451979269383</v>
      </c>
      <c r="AE2094" s="54"/>
    </row>
    <row r="2095" spans="2:31" x14ac:dyDescent="0.3">
      <c r="B2095" s="4" t="s">
        <v>164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0.10055545077604404</v>
      </c>
      <c r="M2095" s="70">
        <v>9.2379069016649787E-2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3"/>
        <v>0.19293451979269383</v>
      </c>
      <c r="AE2095" s="54"/>
    </row>
    <row r="2096" spans="2:31" x14ac:dyDescent="0.3">
      <c r="B2096" s="4" t="s">
        <v>165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0.21547596594866592</v>
      </c>
      <c r="M2096" s="70">
        <v>0.19795514789282109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3"/>
        <v>0.41343111384148701</v>
      </c>
      <c r="AE2096" s="54"/>
    </row>
    <row r="2097" spans="2:31" x14ac:dyDescent="0.3">
      <c r="B2097" s="4" t="s">
        <v>166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0.21547596594866592</v>
      </c>
      <c r="M2097" s="70">
        <v>0.19795514789282109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3"/>
        <v>0.41343111384148701</v>
      </c>
      <c r="AE2097" s="54"/>
    </row>
    <row r="2098" spans="2:31" x14ac:dyDescent="0.3">
      <c r="B2098" s="4" t="s">
        <v>186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3"/>
        <v>0</v>
      </c>
      <c r="AE2098" s="54"/>
    </row>
    <row r="2099" spans="2:31" x14ac:dyDescent="0.3">
      <c r="B2099" s="4" t="s">
        <v>187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3"/>
        <v>0</v>
      </c>
      <c r="AE2099" s="54"/>
    </row>
    <row r="2100" spans="2:31" x14ac:dyDescent="0.3">
      <c r="B2100" s="4" t="s">
        <v>145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0.44045920035951164</v>
      </c>
      <c r="M2100" s="70">
        <v>0.28353831305138244</v>
      </c>
      <c r="N2100" s="71">
        <v>0</v>
      </c>
      <c r="O2100" s="70">
        <v>0</v>
      </c>
      <c r="P2100" s="71">
        <v>0</v>
      </c>
      <c r="Q2100" s="70">
        <v>0</v>
      </c>
      <c r="R2100" s="71">
        <v>0</v>
      </c>
      <c r="S2100" s="70">
        <v>0</v>
      </c>
      <c r="T2100" s="71">
        <v>0</v>
      </c>
      <c r="U2100" s="70">
        <v>0</v>
      </c>
      <c r="V2100" s="71">
        <v>0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si="43"/>
        <v>0.72399751341089402</v>
      </c>
      <c r="AE2100" s="54"/>
    </row>
    <row r="2101" spans="2:31" x14ac:dyDescent="0.3">
      <c r="B2101" s="4" t="s">
        <v>146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0.44045920035951164</v>
      </c>
      <c r="M2101" s="70">
        <v>0.28353831305138244</v>
      </c>
      <c r="N2101" s="71">
        <v>0</v>
      </c>
      <c r="O2101" s="70">
        <v>0</v>
      </c>
      <c r="P2101" s="71">
        <v>0</v>
      </c>
      <c r="Q2101" s="70">
        <v>0</v>
      </c>
      <c r="R2101" s="71">
        <v>0</v>
      </c>
      <c r="S2101" s="70">
        <v>0</v>
      </c>
      <c r="T2101" s="71">
        <v>0</v>
      </c>
      <c r="U2101" s="70">
        <v>0</v>
      </c>
      <c r="V2101" s="71">
        <v>0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0.72399751341089402</v>
      </c>
      <c r="AE2101" s="54"/>
    </row>
    <row r="2102" spans="2:31" x14ac:dyDescent="0.3">
      <c r="B2102" s="4" t="s">
        <v>167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0.39589740206073554</v>
      </c>
      <c r="M2102" s="70">
        <v>0.29825667067036399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0.69415407273109953</v>
      </c>
      <c r="AE2102" s="54"/>
    </row>
    <row r="2103" spans="2:31" x14ac:dyDescent="0.3">
      <c r="B2103" s="4" t="s">
        <v>168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0.39589740206073554</v>
      </c>
      <c r="M2103" s="70">
        <v>0.29825667067036399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0.69415407273109953</v>
      </c>
      <c r="AE2103" s="54"/>
    </row>
    <row r="2104" spans="2:31" x14ac:dyDescent="0.3">
      <c r="B2104" s="4" t="s">
        <v>169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0.39589740206073554</v>
      </c>
      <c r="M2104" s="70">
        <v>0.29825667067036399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0.69415407273109953</v>
      </c>
      <c r="AE2104" s="54"/>
    </row>
    <row r="2105" spans="2:31" x14ac:dyDescent="0.3">
      <c r="B2105" s="4" t="s">
        <v>204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205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206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135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0</v>
      </c>
      <c r="N2108" s="71">
        <v>0</v>
      </c>
      <c r="O2108" s="70">
        <v>0</v>
      </c>
      <c r="P2108" s="71">
        <v>0</v>
      </c>
      <c r="Q2108" s="70">
        <v>0</v>
      </c>
      <c r="R2108" s="71">
        <v>0</v>
      </c>
      <c r="S2108" s="70">
        <v>0</v>
      </c>
      <c r="T2108" s="71">
        <v>0</v>
      </c>
      <c r="U2108" s="70">
        <v>0</v>
      </c>
      <c r="V2108" s="71">
        <v>0</v>
      </c>
      <c r="W2108" s="70">
        <v>0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136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0</v>
      </c>
      <c r="N2109" s="71">
        <v>0</v>
      </c>
      <c r="O2109" s="70">
        <v>0</v>
      </c>
      <c r="P2109" s="71">
        <v>0</v>
      </c>
      <c r="Q2109" s="70">
        <v>0</v>
      </c>
      <c r="R2109" s="71">
        <v>0</v>
      </c>
      <c r="S2109" s="70">
        <v>0</v>
      </c>
      <c r="T2109" s="71">
        <v>0</v>
      </c>
      <c r="U2109" s="70">
        <v>0</v>
      </c>
      <c r="V2109" s="71">
        <v>0</v>
      </c>
      <c r="W2109" s="70">
        <v>0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137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0</v>
      </c>
      <c r="S2110" s="70">
        <v>0</v>
      </c>
      <c r="T2110" s="71">
        <v>0</v>
      </c>
      <c r="U2110" s="70">
        <v>0</v>
      </c>
      <c r="V2110" s="71">
        <v>0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261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0</v>
      </c>
      <c r="S2111" s="70">
        <v>0</v>
      </c>
      <c r="T2111" s="71">
        <v>0</v>
      </c>
      <c r="U2111" s="70">
        <v>0</v>
      </c>
      <c r="V2111" s="71">
        <v>0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262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197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209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210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211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212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229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230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213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9.1070445378621412E-2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9.1070445378621412E-2</v>
      </c>
      <c r="AE2120" s="54"/>
    </row>
    <row r="2121" spans="2:31" x14ac:dyDescent="0.3">
      <c r="B2121" s="4" t="s">
        <v>263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264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217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0.33033540884653723</v>
      </c>
      <c r="M2123" s="70">
        <v>0.15116659466425575</v>
      </c>
      <c r="N2123" s="71">
        <v>0</v>
      </c>
      <c r="O2123" s="70">
        <v>0</v>
      </c>
      <c r="P2123" s="71">
        <v>0</v>
      </c>
      <c r="Q2123" s="70">
        <v>0</v>
      </c>
      <c r="R2123" s="71">
        <v>0</v>
      </c>
      <c r="S2123" s="70">
        <v>0</v>
      </c>
      <c r="T2123" s="71">
        <v>0</v>
      </c>
      <c r="U2123" s="70">
        <v>0</v>
      </c>
      <c r="V2123" s="71">
        <v>0</v>
      </c>
      <c r="W2123" s="70">
        <v>0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0.48150200351079298</v>
      </c>
      <c r="AE2123" s="54"/>
    </row>
    <row r="2124" spans="2:31" x14ac:dyDescent="0.3">
      <c r="B2124" s="4" t="s">
        <v>218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0.33033540884653723</v>
      </c>
      <c r="M2124" s="70">
        <v>0.15116659466425575</v>
      </c>
      <c r="N2124" s="71">
        <v>0</v>
      </c>
      <c r="O2124" s="70">
        <v>0</v>
      </c>
      <c r="P2124" s="71">
        <v>0</v>
      </c>
      <c r="Q2124" s="70">
        <v>0</v>
      </c>
      <c r="R2124" s="71">
        <v>0</v>
      </c>
      <c r="S2124" s="70">
        <v>0</v>
      </c>
      <c r="T2124" s="71">
        <v>0</v>
      </c>
      <c r="U2124" s="70">
        <v>0</v>
      </c>
      <c r="V2124" s="71">
        <v>0</v>
      </c>
      <c r="W2124" s="70">
        <v>0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0.48150200351079298</v>
      </c>
      <c r="AE2124" s="54"/>
    </row>
    <row r="2125" spans="2:31" x14ac:dyDescent="0.3">
      <c r="B2125" s="4" t="s">
        <v>243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0</v>
      </c>
      <c r="M2125" s="70">
        <v>0</v>
      </c>
      <c r="N2125" s="71">
        <v>0</v>
      </c>
      <c r="O2125" s="70">
        <v>0</v>
      </c>
      <c r="P2125" s="71">
        <v>0</v>
      </c>
      <c r="Q2125" s="70">
        <v>0</v>
      </c>
      <c r="R2125" s="71">
        <v>0</v>
      </c>
      <c r="S2125" s="70">
        <v>0</v>
      </c>
      <c r="T2125" s="71">
        <v>0</v>
      </c>
      <c r="U2125" s="70">
        <v>0</v>
      </c>
      <c r="V2125" s="71">
        <v>0</v>
      </c>
      <c r="W2125" s="70">
        <v>0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265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0</v>
      </c>
      <c r="M2126" s="70">
        <v>0</v>
      </c>
      <c r="N2126" s="71">
        <v>0</v>
      </c>
      <c r="O2126" s="70">
        <v>0</v>
      </c>
      <c r="P2126" s="71">
        <v>0</v>
      </c>
      <c r="Q2126" s="70">
        <v>0</v>
      </c>
      <c r="R2126" s="71">
        <v>0</v>
      </c>
      <c r="S2126" s="70">
        <v>0</v>
      </c>
      <c r="T2126" s="71">
        <v>0</v>
      </c>
      <c r="U2126" s="70">
        <v>0</v>
      </c>
      <c r="V2126" s="71">
        <v>0</v>
      </c>
      <c r="W2126" s="70">
        <v>0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170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0</v>
      </c>
      <c r="M2127" s="70">
        <v>0</v>
      </c>
      <c r="N2127" s="71">
        <v>0</v>
      </c>
      <c r="O2127" s="70">
        <v>0</v>
      </c>
      <c r="P2127" s="71">
        <v>0</v>
      </c>
      <c r="Q2127" s="70">
        <v>0</v>
      </c>
      <c r="R2127" s="71">
        <v>0</v>
      </c>
      <c r="S2127" s="70">
        <v>0</v>
      </c>
      <c r="T2127" s="71">
        <v>0</v>
      </c>
      <c r="U2127" s="70">
        <v>0</v>
      </c>
      <c r="V2127" s="71">
        <v>0</v>
      </c>
      <c r="W2127" s="70">
        <v>0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171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0</v>
      </c>
      <c r="N2128" s="71">
        <v>0</v>
      </c>
      <c r="O2128" s="70">
        <v>0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172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0</v>
      </c>
      <c r="N2129" s="71">
        <v>0</v>
      </c>
      <c r="O2129" s="70">
        <v>0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173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0</v>
      </c>
      <c r="M2130" s="70">
        <v>0</v>
      </c>
      <c r="N2130" s="71">
        <v>0</v>
      </c>
      <c r="O2130" s="70">
        <v>0</v>
      </c>
      <c r="P2130" s="71">
        <v>0</v>
      </c>
      <c r="Q2130" s="70">
        <v>0</v>
      </c>
      <c r="R2130" s="71">
        <v>0</v>
      </c>
      <c r="S2130" s="70">
        <v>0</v>
      </c>
      <c r="T2130" s="71">
        <v>0</v>
      </c>
      <c r="U2130" s="70">
        <v>0</v>
      </c>
      <c r="V2130" s="71">
        <v>0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138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0</v>
      </c>
      <c r="M2131" s="70">
        <v>0</v>
      </c>
      <c r="N2131" s="71">
        <v>0</v>
      </c>
      <c r="O2131" s="70">
        <v>0</v>
      </c>
      <c r="P2131" s="71">
        <v>0</v>
      </c>
      <c r="Q2131" s="70">
        <v>0</v>
      </c>
      <c r="R2131" s="71">
        <v>0</v>
      </c>
      <c r="S2131" s="70">
        <v>0</v>
      </c>
      <c r="T2131" s="71">
        <v>0</v>
      </c>
      <c r="U2131" s="70">
        <v>0</v>
      </c>
      <c r="V2131" s="71">
        <v>0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0</v>
      </c>
      <c r="AE2131" s="54"/>
    </row>
    <row r="2132" spans="2:31" x14ac:dyDescent="0.3">
      <c r="B2132" s="12" t="s">
        <v>2</v>
      </c>
      <c r="C2132" s="12"/>
      <c r="D2132" s="12"/>
      <c r="E2132" s="13">
        <f t="shared" ref="E2132:AB2132" si="44">SUM(E1996:E2131)</f>
        <v>0</v>
      </c>
      <c r="F2132" s="13">
        <f t="shared" si="44"/>
        <v>0</v>
      </c>
      <c r="G2132" s="13">
        <f t="shared" si="44"/>
        <v>0</v>
      </c>
      <c r="H2132" s="13">
        <f t="shared" si="44"/>
        <v>0</v>
      </c>
      <c r="I2132" s="13">
        <f t="shared" si="44"/>
        <v>0</v>
      </c>
      <c r="J2132" s="13">
        <f t="shared" si="44"/>
        <v>0</v>
      </c>
      <c r="K2132" s="13">
        <f t="shared" si="44"/>
        <v>0</v>
      </c>
      <c r="L2132" s="13">
        <f t="shared" si="44"/>
        <v>13.278607379250916</v>
      </c>
      <c r="M2132" s="13">
        <f t="shared" si="44"/>
        <v>10.041401396438422</v>
      </c>
      <c r="N2132" s="13">
        <f t="shared" si="44"/>
        <v>0</v>
      </c>
      <c r="O2132" s="13">
        <f t="shared" si="44"/>
        <v>0</v>
      </c>
      <c r="P2132" s="13">
        <f t="shared" si="44"/>
        <v>0</v>
      </c>
      <c r="Q2132" s="13">
        <f t="shared" si="44"/>
        <v>0</v>
      </c>
      <c r="R2132" s="13">
        <f t="shared" si="44"/>
        <v>0</v>
      </c>
      <c r="S2132" s="13">
        <f t="shared" si="44"/>
        <v>0</v>
      </c>
      <c r="T2132" s="13">
        <f t="shared" si="44"/>
        <v>0</v>
      </c>
      <c r="U2132" s="13">
        <f t="shared" si="44"/>
        <v>0</v>
      </c>
      <c r="V2132" s="13">
        <f t="shared" si="44"/>
        <v>0</v>
      </c>
      <c r="W2132" s="13">
        <f t="shared" si="44"/>
        <v>0</v>
      </c>
      <c r="X2132" s="13">
        <f t="shared" si="44"/>
        <v>0</v>
      </c>
      <c r="Y2132" s="13">
        <f t="shared" si="44"/>
        <v>0</v>
      </c>
      <c r="Z2132" s="13">
        <f t="shared" si="44"/>
        <v>0</v>
      </c>
      <c r="AA2132" s="13">
        <f t="shared" si="44"/>
        <v>0</v>
      </c>
      <c r="AB2132" s="13">
        <f t="shared" si="44"/>
        <v>0</v>
      </c>
      <c r="AC2132" s="116">
        <f>SUM(AC1996:AE2131)</f>
        <v>23.320008775689335</v>
      </c>
      <c r="AD2132" s="116"/>
      <c r="AE2132" s="116"/>
    </row>
    <row r="2133" spans="2:31" x14ac:dyDescent="0.3">
      <c r="B2133" s="14"/>
      <c r="C2133" s="15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</row>
    <row r="2134" spans="2:31" x14ac:dyDescent="0.3">
      <c r="B2134" s="14"/>
      <c r="C2134" s="15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</row>
    <row r="2135" spans="2:31" x14ac:dyDescent="0.3">
      <c r="B2135" s="8">
        <f>+B1993+1</f>
        <v>45763</v>
      </c>
    </row>
    <row r="2136" spans="2:31" x14ac:dyDescent="0.3">
      <c r="B2136" s="8"/>
    </row>
    <row r="2137" spans="2:31" x14ac:dyDescent="0.3">
      <c r="B2137" s="9" t="s">
        <v>81</v>
      </c>
      <c r="C2137" s="10"/>
      <c r="D2137" s="10"/>
      <c r="E2137" s="11">
        <v>1</v>
      </c>
      <c r="F2137" s="11">
        <v>2</v>
      </c>
      <c r="G2137" s="11">
        <v>3</v>
      </c>
      <c r="H2137" s="11">
        <v>4</v>
      </c>
      <c r="I2137" s="11">
        <v>5</v>
      </c>
      <c r="J2137" s="11">
        <v>6</v>
      </c>
      <c r="K2137" s="11">
        <v>7</v>
      </c>
      <c r="L2137" s="11">
        <v>8</v>
      </c>
      <c r="M2137" s="11">
        <v>9</v>
      </c>
      <c r="N2137" s="11">
        <v>10</v>
      </c>
      <c r="O2137" s="11">
        <v>11</v>
      </c>
      <c r="P2137" s="11">
        <v>12</v>
      </c>
      <c r="Q2137" s="11">
        <v>13</v>
      </c>
      <c r="R2137" s="11">
        <v>14</v>
      </c>
      <c r="S2137" s="11">
        <v>15</v>
      </c>
      <c r="T2137" s="11">
        <v>16</v>
      </c>
      <c r="U2137" s="11">
        <v>17</v>
      </c>
      <c r="V2137" s="11">
        <v>18</v>
      </c>
      <c r="W2137" s="11">
        <v>19</v>
      </c>
      <c r="X2137" s="11">
        <v>20</v>
      </c>
      <c r="Y2137" s="11">
        <v>21</v>
      </c>
      <c r="Z2137" s="11">
        <v>22</v>
      </c>
      <c r="AA2137" s="11">
        <v>23</v>
      </c>
      <c r="AB2137" s="11">
        <v>24</v>
      </c>
      <c r="AC2137" s="99" t="s">
        <v>2</v>
      </c>
      <c r="AD2137" s="99"/>
      <c r="AE2137" s="99"/>
    </row>
    <row r="2138" spans="2:31" x14ac:dyDescent="0.3">
      <c r="B2138" s="4" t="s">
        <v>245</v>
      </c>
      <c r="C2138" s="14"/>
      <c r="D2138" s="14"/>
      <c r="E2138" s="68">
        <v>0</v>
      </c>
      <c r="F2138" s="69">
        <v>0</v>
      </c>
      <c r="G2138" s="68">
        <v>0</v>
      </c>
      <c r="H2138" s="69">
        <v>0</v>
      </c>
      <c r="I2138" s="68">
        <v>0</v>
      </c>
      <c r="J2138" s="69">
        <v>0</v>
      </c>
      <c r="K2138" s="68">
        <v>0</v>
      </c>
      <c r="L2138" s="69">
        <v>0</v>
      </c>
      <c r="M2138" s="68">
        <v>0</v>
      </c>
      <c r="N2138" s="69">
        <v>0</v>
      </c>
      <c r="O2138" s="68">
        <v>0</v>
      </c>
      <c r="P2138" s="69">
        <v>0</v>
      </c>
      <c r="Q2138" s="68">
        <v>0</v>
      </c>
      <c r="R2138" s="69">
        <v>0</v>
      </c>
      <c r="S2138" s="68">
        <v>0</v>
      </c>
      <c r="T2138" s="69">
        <v>0</v>
      </c>
      <c r="U2138" s="68">
        <v>0</v>
      </c>
      <c r="V2138" s="69">
        <v>0</v>
      </c>
      <c r="W2138" s="68">
        <v>0</v>
      </c>
      <c r="X2138" s="69">
        <v>0</v>
      </c>
      <c r="Y2138" s="68">
        <v>0</v>
      </c>
      <c r="Z2138" s="69">
        <v>0</v>
      </c>
      <c r="AA2138" s="68">
        <v>0</v>
      </c>
      <c r="AB2138" s="69">
        <v>0</v>
      </c>
      <c r="AC2138" s="56"/>
      <c r="AD2138" s="55">
        <f t="shared" ref="AD2138:AD2211" si="45">SUM(E2138:AB2138)</f>
        <v>0</v>
      </c>
      <c r="AE2138" s="56"/>
    </row>
    <row r="2139" spans="2:31" x14ac:dyDescent="0.3">
      <c r="B2139" s="4" t="s">
        <v>246</v>
      </c>
      <c r="C2139" s="14"/>
      <c r="D2139" s="14"/>
      <c r="E2139" s="68">
        <v>0</v>
      </c>
      <c r="F2139" s="69">
        <v>0</v>
      </c>
      <c r="G2139" s="68">
        <v>0</v>
      </c>
      <c r="H2139" s="69">
        <v>0</v>
      </c>
      <c r="I2139" s="68">
        <v>0</v>
      </c>
      <c r="J2139" s="69">
        <v>0</v>
      </c>
      <c r="K2139" s="68">
        <v>0</v>
      </c>
      <c r="L2139" s="69">
        <v>0</v>
      </c>
      <c r="M2139" s="68">
        <v>0</v>
      </c>
      <c r="N2139" s="69">
        <v>0</v>
      </c>
      <c r="O2139" s="68">
        <v>0</v>
      </c>
      <c r="P2139" s="69">
        <v>0</v>
      </c>
      <c r="Q2139" s="68">
        <v>0</v>
      </c>
      <c r="R2139" s="69">
        <v>0</v>
      </c>
      <c r="S2139" s="68">
        <v>0</v>
      </c>
      <c r="T2139" s="69">
        <v>0</v>
      </c>
      <c r="U2139" s="68">
        <v>0</v>
      </c>
      <c r="V2139" s="69">
        <v>0</v>
      </c>
      <c r="W2139" s="68">
        <v>0</v>
      </c>
      <c r="X2139" s="69">
        <v>0</v>
      </c>
      <c r="Y2139" s="68">
        <v>0</v>
      </c>
      <c r="Z2139" s="69">
        <v>0</v>
      </c>
      <c r="AA2139" s="68">
        <v>0</v>
      </c>
      <c r="AB2139" s="69">
        <v>0</v>
      </c>
      <c r="AC2139" s="54"/>
      <c r="AD2139" s="55">
        <f t="shared" si="45"/>
        <v>0</v>
      </c>
      <c r="AE2139" s="54"/>
    </row>
    <row r="2140" spans="2:31" x14ac:dyDescent="0.3">
      <c r="B2140" s="4" t="s">
        <v>247</v>
      </c>
      <c r="C2140" s="14"/>
      <c r="D2140" s="14"/>
      <c r="E2140" s="68">
        <v>0</v>
      </c>
      <c r="F2140" s="69">
        <v>0</v>
      </c>
      <c r="G2140" s="68">
        <v>0</v>
      </c>
      <c r="H2140" s="69">
        <v>0</v>
      </c>
      <c r="I2140" s="68">
        <v>0</v>
      </c>
      <c r="J2140" s="69">
        <v>0</v>
      </c>
      <c r="K2140" s="68">
        <v>0</v>
      </c>
      <c r="L2140" s="69">
        <v>0</v>
      </c>
      <c r="M2140" s="68">
        <v>0</v>
      </c>
      <c r="N2140" s="69">
        <v>0</v>
      </c>
      <c r="O2140" s="68">
        <v>0</v>
      </c>
      <c r="P2140" s="69">
        <v>0</v>
      </c>
      <c r="Q2140" s="68">
        <v>0</v>
      </c>
      <c r="R2140" s="69">
        <v>0</v>
      </c>
      <c r="S2140" s="68">
        <v>0</v>
      </c>
      <c r="T2140" s="69">
        <v>0</v>
      </c>
      <c r="U2140" s="68">
        <v>0</v>
      </c>
      <c r="V2140" s="69">
        <v>0</v>
      </c>
      <c r="W2140" s="68">
        <v>0</v>
      </c>
      <c r="X2140" s="69">
        <v>0</v>
      </c>
      <c r="Y2140" s="68">
        <v>0</v>
      </c>
      <c r="Z2140" s="69">
        <v>0</v>
      </c>
      <c r="AA2140" s="68">
        <v>0</v>
      </c>
      <c r="AB2140" s="69">
        <v>0</v>
      </c>
      <c r="AC2140" s="54"/>
      <c r="AD2140" s="55">
        <f t="shared" si="45"/>
        <v>0</v>
      </c>
      <c r="AE2140" s="54"/>
    </row>
    <row r="2141" spans="2:31" x14ac:dyDescent="0.3">
      <c r="B2141" s="4" t="s">
        <v>248</v>
      </c>
      <c r="C2141" s="14"/>
      <c r="D2141" s="14"/>
      <c r="E2141" s="68">
        <v>0</v>
      </c>
      <c r="F2141" s="69">
        <v>0</v>
      </c>
      <c r="G2141" s="68">
        <v>0</v>
      </c>
      <c r="H2141" s="69">
        <v>0</v>
      </c>
      <c r="I2141" s="68">
        <v>0</v>
      </c>
      <c r="J2141" s="69">
        <v>0</v>
      </c>
      <c r="K2141" s="68">
        <v>0</v>
      </c>
      <c r="L2141" s="69">
        <v>0</v>
      </c>
      <c r="M2141" s="68">
        <v>0</v>
      </c>
      <c r="N2141" s="69">
        <v>0</v>
      </c>
      <c r="O2141" s="68">
        <v>0</v>
      </c>
      <c r="P2141" s="69">
        <v>0</v>
      </c>
      <c r="Q2141" s="68">
        <v>0</v>
      </c>
      <c r="R2141" s="69">
        <v>0</v>
      </c>
      <c r="S2141" s="68">
        <v>0</v>
      </c>
      <c r="T2141" s="69">
        <v>0</v>
      </c>
      <c r="U2141" s="68">
        <v>0</v>
      </c>
      <c r="V2141" s="69">
        <v>0</v>
      </c>
      <c r="W2141" s="68">
        <v>0</v>
      </c>
      <c r="X2141" s="69">
        <v>0</v>
      </c>
      <c r="Y2141" s="68">
        <v>0</v>
      </c>
      <c r="Z2141" s="69">
        <v>0</v>
      </c>
      <c r="AA2141" s="68">
        <v>0</v>
      </c>
      <c r="AB2141" s="69">
        <v>0</v>
      </c>
      <c r="AC2141" s="54"/>
      <c r="AD2141" s="55">
        <f t="shared" si="45"/>
        <v>0</v>
      </c>
      <c r="AE2141" s="54"/>
    </row>
    <row r="2142" spans="2:31" x14ac:dyDescent="0.3">
      <c r="B2142" s="4" t="s">
        <v>239</v>
      </c>
      <c r="C2142" s="14"/>
      <c r="D2142" s="14"/>
      <c r="E2142" s="68">
        <v>0</v>
      </c>
      <c r="F2142" s="69">
        <v>0</v>
      </c>
      <c r="G2142" s="68">
        <v>0</v>
      </c>
      <c r="H2142" s="69">
        <v>0</v>
      </c>
      <c r="I2142" s="68">
        <v>0</v>
      </c>
      <c r="J2142" s="69">
        <v>0</v>
      </c>
      <c r="K2142" s="68">
        <v>0</v>
      </c>
      <c r="L2142" s="69">
        <v>0</v>
      </c>
      <c r="M2142" s="68">
        <v>0</v>
      </c>
      <c r="N2142" s="69">
        <v>0</v>
      </c>
      <c r="O2142" s="68">
        <v>0</v>
      </c>
      <c r="P2142" s="69">
        <v>0</v>
      </c>
      <c r="Q2142" s="68">
        <v>0</v>
      </c>
      <c r="R2142" s="69">
        <v>0</v>
      </c>
      <c r="S2142" s="68">
        <v>0</v>
      </c>
      <c r="T2142" s="69">
        <v>0</v>
      </c>
      <c r="U2142" s="68">
        <v>0</v>
      </c>
      <c r="V2142" s="69">
        <v>0</v>
      </c>
      <c r="W2142" s="68">
        <v>0</v>
      </c>
      <c r="X2142" s="69">
        <v>0</v>
      </c>
      <c r="Y2142" s="68">
        <v>0</v>
      </c>
      <c r="Z2142" s="69">
        <v>0</v>
      </c>
      <c r="AA2142" s="68">
        <v>0</v>
      </c>
      <c r="AB2142" s="69">
        <v>0</v>
      </c>
      <c r="AC2142" s="54"/>
      <c r="AD2142" s="55">
        <f t="shared" si="45"/>
        <v>0</v>
      </c>
      <c r="AE2142" s="54"/>
    </row>
    <row r="2143" spans="2:31" x14ac:dyDescent="0.3">
      <c r="B2143" s="4" t="s">
        <v>139</v>
      </c>
      <c r="C2143" s="14"/>
      <c r="D2143" s="14"/>
      <c r="E2143" s="68">
        <v>0</v>
      </c>
      <c r="F2143" s="69">
        <v>0</v>
      </c>
      <c r="G2143" s="68">
        <v>0</v>
      </c>
      <c r="H2143" s="69">
        <v>0</v>
      </c>
      <c r="I2143" s="68">
        <v>0</v>
      </c>
      <c r="J2143" s="69">
        <v>0</v>
      </c>
      <c r="K2143" s="68">
        <v>0</v>
      </c>
      <c r="L2143" s="69">
        <v>0</v>
      </c>
      <c r="M2143" s="68">
        <v>0</v>
      </c>
      <c r="N2143" s="69">
        <v>0</v>
      </c>
      <c r="O2143" s="68">
        <v>0</v>
      </c>
      <c r="P2143" s="69">
        <v>0</v>
      </c>
      <c r="Q2143" s="68">
        <v>0</v>
      </c>
      <c r="R2143" s="69">
        <v>0</v>
      </c>
      <c r="S2143" s="68">
        <v>0</v>
      </c>
      <c r="T2143" s="69">
        <v>0</v>
      </c>
      <c r="U2143" s="68">
        <v>0</v>
      </c>
      <c r="V2143" s="69">
        <v>0</v>
      </c>
      <c r="W2143" s="68">
        <v>0</v>
      </c>
      <c r="X2143" s="69">
        <v>0</v>
      </c>
      <c r="Y2143" s="68">
        <v>0</v>
      </c>
      <c r="Z2143" s="69">
        <v>0</v>
      </c>
      <c r="AA2143" s="68">
        <v>0</v>
      </c>
      <c r="AB2143" s="69">
        <v>0</v>
      </c>
      <c r="AC2143" s="54"/>
      <c r="AD2143" s="55">
        <f t="shared" si="45"/>
        <v>0</v>
      </c>
      <c r="AE2143" s="54"/>
    </row>
    <row r="2144" spans="2:31" x14ac:dyDescent="0.3">
      <c r="B2144" s="4" t="s">
        <v>140</v>
      </c>
      <c r="C2144" s="14"/>
      <c r="D2144" s="14"/>
      <c r="E2144" s="68">
        <v>0</v>
      </c>
      <c r="F2144" s="69">
        <v>0</v>
      </c>
      <c r="G2144" s="68">
        <v>0</v>
      </c>
      <c r="H2144" s="69">
        <v>0</v>
      </c>
      <c r="I2144" s="68">
        <v>0</v>
      </c>
      <c r="J2144" s="69">
        <v>0</v>
      </c>
      <c r="K2144" s="68">
        <v>0</v>
      </c>
      <c r="L2144" s="69">
        <v>0</v>
      </c>
      <c r="M2144" s="68">
        <v>0</v>
      </c>
      <c r="N2144" s="69">
        <v>0</v>
      </c>
      <c r="O2144" s="68">
        <v>0</v>
      </c>
      <c r="P2144" s="69">
        <v>0</v>
      </c>
      <c r="Q2144" s="68">
        <v>0</v>
      </c>
      <c r="R2144" s="69">
        <v>0</v>
      </c>
      <c r="S2144" s="68">
        <v>0</v>
      </c>
      <c r="T2144" s="69">
        <v>0</v>
      </c>
      <c r="U2144" s="68">
        <v>0</v>
      </c>
      <c r="V2144" s="69">
        <v>0</v>
      </c>
      <c r="W2144" s="68">
        <v>0</v>
      </c>
      <c r="X2144" s="69">
        <v>0</v>
      </c>
      <c r="Y2144" s="68">
        <v>0</v>
      </c>
      <c r="Z2144" s="69">
        <v>0</v>
      </c>
      <c r="AA2144" s="68">
        <v>0</v>
      </c>
      <c r="AB2144" s="69">
        <v>0</v>
      </c>
      <c r="AC2144" s="54"/>
      <c r="AD2144" s="55">
        <f t="shared" si="45"/>
        <v>0</v>
      </c>
      <c r="AE2144" s="54"/>
    </row>
    <row r="2145" spans="2:31" x14ac:dyDescent="0.3">
      <c r="B2145" s="4" t="s">
        <v>128</v>
      </c>
      <c r="C2145" s="14"/>
      <c r="D2145" s="14"/>
      <c r="E2145" s="68">
        <v>0</v>
      </c>
      <c r="F2145" s="69">
        <v>0</v>
      </c>
      <c r="G2145" s="68">
        <v>0</v>
      </c>
      <c r="H2145" s="69">
        <v>0</v>
      </c>
      <c r="I2145" s="68">
        <v>0</v>
      </c>
      <c r="J2145" s="69">
        <v>0</v>
      </c>
      <c r="K2145" s="68">
        <v>0</v>
      </c>
      <c r="L2145" s="69">
        <v>0</v>
      </c>
      <c r="M2145" s="68">
        <v>0</v>
      </c>
      <c r="N2145" s="69">
        <v>0</v>
      </c>
      <c r="O2145" s="68">
        <v>0</v>
      </c>
      <c r="P2145" s="69">
        <v>0</v>
      </c>
      <c r="Q2145" s="68">
        <v>0</v>
      </c>
      <c r="R2145" s="69">
        <v>0</v>
      </c>
      <c r="S2145" s="68">
        <v>0</v>
      </c>
      <c r="T2145" s="69">
        <v>0</v>
      </c>
      <c r="U2145" s="68">
        <v>0</v>
      </c>
      <c r="V2145" s="69">
        <v>0</v>
      </c>
      <c r="W2145" s="68">
        <v>0</v>
      </c>
      <c r="X2145" s="69">
        <v>0</v>
      </c>
      <c r="Y2145" s="68">
        <v>0</v>
      </c>
      <c r="Z2145" s="69">
        <v>0</v>
      </c>
      <c r="AA2145" s="68">
        <v>0</v>
      </c>
      <c r="AB2145" s="69">
        <v>0</v>
      </c>
      <c r="AC2145" s="54"/>
      <c r="AD2145" s="55">
        <f t="shared" si="45"/>
        <v>0</v>
      </c>
      <c r="AE2145" s="54"/>
    </row>
    <row r="2146" spans="2:31" x14ac:dyDescent="0.3">
      <c r="B2146" s="4" t="s">
        <v>129</v>
      </c>
      <c r="C2146" s="14"/>
      <c r="D2146" s="14"/>
      <c r="E2146" s="68">
        <v>0</v>
      </c>
      <c r="F2146" s="69">
        <v>0</v>
      </c>
      <c r="G2146" s="68">
        <v>0</v>
      </c>
      <c r="H2146" s="69">
        <v>0</v>
      </c>
      <c r="I2146" s="68">
        <v>0</v>
      </c>
      <c r="J2146" s="69">
        <v>0</v>
      </c>
      <c r="K2146" s="68">
        <v>0</v>
      </c>
      <c r="L2146" s="69">
        <v>0</v>
      </c>
      <c r="M2146" s="68">
        <v>0</v>
      </c>
      <c r="N2146" s="69">
        <v>0</v>
      </c>
      <c r="O2146" s="68">
        <v>0</v>
      </c>
      <c r="P2146" s="69">
        <v>0</v>
      </c>
      <c r="Q2146" s="68">
        <v>0</v>
      </c>
      <c r="R2146" s="69">
        <v>0</v>
      </c>
      <c r="S2146" s="68">
        <v>0</v>
      </c>
      <c r="T2146" s="69">
        <v>0</v>
      </c>
      <c r="U2146" s="68">
        <v>0</v>
      </c>
      <c r="V2146" s="69">
        <v>0</v>
      </c>
      <c r="W2146" s="68">
        <v>0</v>
      </c>
      <c r="X2146" s="69">
        <v>0</v>
      </c>
      <c r="Y2146" s="68">
        <v>0</v>
      </c>
      <c r="Z2146" s="69">
        <v>0</v>
      </c>
      <c r="AA2146" s="68">
        <v>0</v>
      </c>
      <c r="AB2146" s="69">
        <v>0</v>
      </c>
      <c r="AC2146" s="54"/>
      <c r="AD2146" s="55">
        <f t="shared" si="45"/>
        <v>0</v>
      </c>
      <c r="AE2146" s="54"/>
    </row>
    <row r="2147" spans="2:31" x14ac:dyDescent="0.3">
      <c r="B2147" s="4" t="s">
        <v>196</v>
      </c>
      <c r="C2147" s="14"/>
      <c r="D2147" s="14"/>
      <c r="E2147" s="68">
        <v>0</v>
      </c>
      <c r="F2147" s="69">
        <v>0</v>
      </c>
      <c r="G2147" s="68">
        <v>0</v>
      </c>
      <c r="H2147" s="69">
        <v>0</v>
      </c>
      <c r="I2147" s="68">
        <v>0</v>
      </c>
      <c r="J2147" s="69">
        <v>0</v>
      </c>
      <c r="K2147" s="68">
        <v>0</v>
      </c>
      <c r="L2147" s="69">
        <v>0</v>
      </c>
      <c r="M2147" s="68">
        <v>0</v>
      </c>
      <c r="N2147" s="69">
        <v>0</v>
      </c>
      <c r="O2147" s="68">
        <v>0</v>
      </c>
      <c r="P2147" s="69">
        <v>0</v>
      </c>
      <c r="Q2147" s="68">
        <v>0</v>
      </c>
      <c r="R2147" s="69">
        <v>0</v>
      </c>
      <c r="S2147" s="68">
        <v>0</v>
      </c>
      <c r="T2147" s="69">
        <v>0</v>
      </c>
      <c r="U2147" s="68">
        <v>0</v>
      </c>
      <c r="V2147" s="69">
        <v>0</v>
      </c>
      <c r="W2147" s="68">
        <v>0</v>
      </c>
      <c r="X2147" s="69">
        <v>0</v>
      </c>
      <c r="Y2147" s="68">
        <v>0</v>
      </c>
      <c r="Z2147" s="69">
        <v>0</v>
      </c>
      <c r="AA2147" s="68">
        <v>0</v>
      </c>
      <c r="AB2147" s="69">
        <v>0</v>
      </c>
      <c r="AC2147" s="54"/>
      <c r="AD2147" s="55">
        <f t="shared" si="45"/>
        <v>0</v>
      </c>
      <c r="AE2147" s="54"/>
    </row>
    <row r="2148" spans="2:31" x14ac:dyDescent="0.3">
      <c r="B2148" s="4" t="s">
        <v>207</v>
      </c>
      <c r="C2148" s="14"/>
      <c r="D2148" s="14"/>
      <c r="E2148" s="68">
        <v>0</v>
      </c>
      <c r="F2148" s="69">
        <v>0</v>
      </c>
      <c r="G2148" s="68">
        <v>0</v>
      </c>
      <c r="H2148" s="69">
        <v>0</v>
      </c>
      <c r="I2148" s="68">
        <v>0</v>
      </c>
      <c r="J2148" s="69">
        <v>0</v>
      </c>
      <c r="K2148" s="68">
        <v>0</v>
      </c>
      <c r="L2148" s="69">
        <v>0</v>
      </c>
      <c r="M2148" s="68">
        <v>0</v>
      </c>
      <c r="N2148" s="69">
        <v>0</v>
      </c>
      <c r="O2148" s="68">
        <v>0</v>
      </c>
      <c r="P2148" s="69">
        <v>0</v>
      </c>
      <c r="Q2148" s="68">
        <v>0</v>
      </c>
      <c r="R2148" s="69">
        <v>0</v>
      </c>
      <c r="S2148" s="68">
        <v>0</v>
      </c>
      <c r="T2148" s="69">
        <v>0</v>
      </c>
      <c r="U2148" s="68">
        <v>0</v>
      </c>
      <c r="V2148" s="69">
        <v>0</v>
      </c>
      <c r="W2148" s="68">
        <v>0</v>
      </c>
      <c r="X2148" s="69">
        <v>0</v>
      </c>
      <c r="Y2148" s="68">
        <v>0</v>
      </c>
      <c r="Z2148" s="69">
        <v>0</v>
      </c>
      <c r="AA2148" s="68">
        <v>0</v>
      </c>
      <c r="AB2148" s="69">
        <v>0</v>
      </c>
      <c r="AC2148" s="54"/>
      <c r="AD2148" s="55">
        <f t="shared" si="45"/>
        <v>0</v>
      </c>
      <c r="AE2148" s="54"/>
    </row>
    <row r="2149" spans="2:31" x14ac:dyDescent="0.3">
      <c r="B2149" s="4" t="s">
        <v>208</v>
      </c>
      <c r="C2149" s="14"/>
      <c r="D2149" s="1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0</v>
      </c>
      <c r="N2149" s="71">
        <v>0</v>
      </c>
      <c r="O2149" s="70">
        <v>0</v>
      </c>
      <c r="P2149" s="71">
        <v>0</v>
      </c>
      <c r="Q2149" s="70">
        <v>0</v>
      </c>
      <c r="R2149" s="71">
        <v>0</v>
      </c>
      <c r="S2149" s="70">
        <v>0</v>
      </c>
      <c r="T2149" s="71">
        <v>0</v>
      </c>
      <c r="U2149" s="70">
        <v>0</v>
      </c>
      <c r="V2149" s="71">
        <v>0</v>
      </c>
      <c r="W2149" s="70">
        <v>0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5"/>
        <v>0</v>
      </c>
      <c r="AE2149" s="54"/>
    </row>
    <row r="2150" spans="2:31" x14ac:dyDescent="0.3">
      <c r="B2150" s="4" t="s">
        <v>147</v>
      </c>
      <c r="C2150" s="14"/>
      <c r="D2150" s="1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0</v>
      </c>
      <c r="M2150" s="70">
        <v>0</v>
      </c>
      <c r="N2150" s="71">
        <v>0</v>
      </c>
      <c r="O2150" s="70">
        <v>0</v>
      </c>
      <c r="P2150" s="71">
        <v>0</v>
      </c>
      <c r="Q2150" s="70">
        <v>0</v>
      </c>
      <c r="R2150" s="71">
        <v>0</v>
      </c>
      <c r="S2150" s="70">
        <v>0</v>
      </c>
      <c r="T2150" s="71">
        <v>0</v>
      </c>
      <c r="U2150" s="70">
        <v>0</v>
      </c>
      <c r="V2150" s="71">
        <v>0</v>
      </c>
      <c r="W2150" s="70">
        <v>0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5"/>
        <v>0</v>
      </c>
      <c r="AE2150" s="54"/>
    </row>
    <row r="2151" spans="2:31" x14ac:dyDescent="0.3">
      <c r="B2151" s="4" t="s">
        <v>220</v>
      </c>
      <c r="C2151" s="14"/>
      <c r="D2151" s="1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5"/>
        <v>0</v>
      </c>
      <c r="AE2151" s="54"/>
    </row>
    <row r="2152" spans="2:31" x14ac:dyDescent="0.3">
      <c r="B2152" s="4" t="s">
        <v>221</v>
      </c>
      <c r="C2152" s="14"/>
      <c r="D2152" s="1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5"/>
        <v>0</v>
      </c>
      <c r="AE2152" s="54"/>
    </row>
    <row r="2153" spans="2:31" x14ac:dyDescent="0.3">
      <c r="B2153" s="4" t="s">
        <v>144</v>
      </c>
      <c r="C2153" s="14"/>
      <c r="D2153" s="1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0</v>
      </c>
      <c r="W2153" s="70">
        <v>0</v>
      </c>
      <c r="X2153" s="71">
        <v>0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5"/>
        <v>0</v>
      </c>
      <c r="AE2153" s="54"/>
    </row>
    <row r="2154" spans="2:31" x14ac:dyDescent="0.3">
      <c r="B2154" s="4" t="s">
        <v>188</v>
      </c>
      <c r="C2154" s="14"/>
      <c r="D2154" s="1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0</v>
      </c>
      <c r="W2154" s="70">
        <v>0</v>
      </c>
      <c r="X2154" s="71">
        <v>0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5"/>
        <v>0</v>
      </c>
      <c r="AE2154" s="54"/>
    </row>
    <row r="2155" spans="2:31" x14ac:dyDescent="0.3">
      <c r="B2155" s="4" t="s">
        <v>189</v>
      </c>
      <c r="C2155" s="14"/>
      <c r="D2155" s="1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5"/>
        <v>0</v>
      </c>
      <c r="AE2155" s="54"/>
    </row>
    <row r="2156" spans="2:31" x14ac:dyDescent="0.3">
      <c r="B2156" s="4" t="s">
        <v>235</v>
      </c>
      <c r="C2156" s="14"/>
      <c r="D2156" s="1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5"/>
        <v>0</v>
      </c>
      <c r="AE2156" s="54"/>
    </row>
    <row r="2157" spans="2:31" x14ac:dyDescent="0.3">
      <c r="B2157" s="4" t="s">
        <v>244</v>
      </c>
      <c r="C2157" s="14"/>
      <c r="D2157" s="1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5"/>
        <v>0</v>
      </c>
      <c r="AE2157" s="54"/>
    </row>
    <row r="2158" spans="2:31" x14ac:dyDescent="0.3">
      <c r="B2158" s="4" t="s">
        <v>148</v>
      </c>
      <c r="C2158" s="14"/>
      <c r="D2158" s="1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5"/>
        <v>0</v>
      </c>
      <c r="AE2158" s="54"/>
    </row>
    <row r="2159" spans="2:31" x14ac:dyDescent="0.3">
      <c r="B2159" s="4" t="s">
        <v>149</v>
      </c>
      <c r="C2159" s="14"/>
      <c r="D2159" s="1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5"/>
        <v>0</v>
      </c>
      <c r="AE2159" s="54"/>
    </row>
    <row r="2160" spans="2:31" x14ac:dyDescent="0.3">
      <c r="B2160" s="4" t="s">
        <v>150</v>
      </c>
      <c r="C2160" s="14"/>
      <c r="D2160" s="1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5"/>
        <v>0</v>
      </c>
      <c r="AE2160" s="54"/>
    </row>
    <row r="2161" spans="2:31" x14ac:dyDescent="0.3">
      <c r="B2161" s="4" t="s">
        <v>151</v>
      </c>
      <c r="C2161" s="14"/>
      <c r="D2161" s="1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5"/>
        <v>0</v>
      </c>
      <c r="AE2161" s="54"/>
    </row>
    <row r="2162" spans="2:31" x14ac:dyDescent="0.3">
      <c r="B2162" s="4" t="s">
        <v>194</v>
      </c>
      <c r="C2162" s="14"/>
      <c r="D2162" s="14"/>
      <c r="E2162" s="70">
        <v>0</v>
      </c>
      <c r="F2162" s="71">
        <v>0</v>
      </c>
      <c r="G2162" s="70">
        <v>0</v>
      </c>
      <c r="H2162" s="71">
        <v>0</v>
      </c>
      <c r="I2162" s="70">
        <v>0</v>
      </c>
      <c r="J2162" s="71">
        <v>0</v>
      </c>
      <c r="K2162" s="70">
        <v>0</v>
      </c>
      <c r="L2162" s="71">
        <v>0</v>
      </c>
      <c r="M2162" s="70">
        <v>0</v>
      </c>
      <c r="N2162" s="71">
        <v>0</v>
      </c>
      <c r="O2162" s="70">
        <v>0</v>
      </c>
      <c r="P2162" s="71">
        <v>0</v>
      </c>
      <c r="Q2162" s="70">
        <v>0</v>
      </c>
      <c r="R2162" s="71">
        <v>0</v>
      </c>
      <c r="S2162" s="70">
        <v>0</v>
      </c>
      <c r="T2162" s="71">
        <v>0</v>
      </c>
      <c r="U2162" s="70">
        <v>0</v>
      </c>
      <c r="V2162" s="71">
        <v>0</v>
      </c>
      <c r="W2162" s="70">
        <v>0</v>
      </c>
      <c r="X2162" s="71">
        <v>0</v>
      </c>
      <c r="Y2162" s="70">
        <v>0</v>
      </c>
      <c r="Z2162" s="71">
        <v>0</v>
      </c>
      <c r="AA2162" s="70">
        <v>0</v>
      </c>
      <c r="AB2162" s="71">
        <v>0</v>
      </c>
      <c r="AC2162" s="54"/>
      <c r="AD2162" s="55">
        <f t="shared" si="45"/>
        <v>0</v>
      </c>
      <c r="AE2162" s="54"/>
    </row>
    <row r="2163" spans="2:31" x14ac:dyDescent="0.3">
      <c r="B2163" s="4" t="s">
        <v>195</v>
      </c>
      <c r="C2163" s="14"/>
      <c r="D2163" s="14"/>
      <c r="E2163" s="70">
        <v>0</v>
      </c>
      <c r="F2163" s="71">
        <v>0</v>
      </c>
      <c r="G2163" s="70">
        <v>0</v>
      </c>
      <c r="H2163" s="71">
        <v>0</v>
      </c>
      <c r="I2163" s="70">
        <v>0</v>
      </c>
      <c r="J2163" s="71">
        <v>0</v>
      </c>
      <c r="K2163" s="70">
        <v>0</v>
      </c>
      <c r="L2163" s="71">
        <v>0</v>
      </c>
      <c r="M2163" s="70">
        <v>0</v>
      </c>
      <c r="N2163" s="71">
        <v>0</v>
      </c>
      <c r="O2163" s="70">
        <v>0</v>
      </c>
      <c r="P2163" s="71">
        <v>0</v>
      </c>
      <c r="Q2163" s="70">
        <v>0</v>
      </c>
      <c r="R2163" s="71">
        <v>0</v>
      </c>
      <c r="S2163" s="70">
        <v>0</v>
      </c>
      <c r="T2163" s="71">
        <v>0</v>
      </c>
      <c r="U2163" s="70">
        <v>0</v>
      </c>
      <c r="V2163" s="71">
        <v>0</v>
      </c>
      <c r="W2163" s="70">
        <v>0</v>
      </c>
      <c r="X2163" s="71">
        <v>0</v>
      </c>
      <c r="Y2163" s="70">
        <v>0</v>
      </c>
      <c r="Z2163" s="71">
        <v>0</v>
      </c>
      <c r="AA2163" s="70">
        <v>0</v>
      </c>
      <c r="AB2163" s="71">
        <v>0</v>
      </c>
      <c r="AC2163" s="54"/>
      <c r="AD2163" s="55">
        <f t="shared" si="45"/>
        <v>0</v>
      </c>
      <c r="AE2163" s="54"/>
    </row>
    <row r="2164" spans="2:31" x14ac:dyDescent="0.3">
      <c r="B2164" s="4" t="s">
        <v>179</v>
      </c>
      <c r="C2164" s="14"/>
      <c r="D2164" s="14"/>
      <c r="E2164" s="70">
        <v>0</v>
      </c>
      <c r="F2164" s="71">
        <v>0</v>
      </c>
      <c r="G2164" s="70">
        <v>0</v>
      </c>
      <c r="H2164" s="71">
        <v>0</v>
      </c>
      <c r="I2164" s="70">
        <v>0</v>
      </c>
      <c r="J2164" s="71">
        <v>0</v>
      </c>
      <c r="K2164" s="70">
        <v>0</v>
      </c>
      <c r="L2164" s="71">
        <v>0</v>
      </c>
      <c r="M2164" s="70">
        <v>0</v>
      </c>
      <c r="N2164" s="71">
        <v>0</v>
      </c>
      <c r="O2164" s="70">
        <v>0</v>
      </c>
      <c r="P2164" s="71">
        <v>0</v>
      </c>
      <c r="Q2164" s="70">
        <v>0</v>
      </c>
      <c r="R2164" s="71">
        <v>0</v>
      </c>
      <c r="S2164" s="70">
        <v>0</v>
      </c>
      <c r="T2164" s="71">
        <v>0</v>
      </c>
      <c r="U2164" s="70">
        <v>0</v>
      </c>
      <c r="V2164" s="71">
        <v>0</v>
      </c>
      <c r="W2164" s="70">
        <v>0</v>
      </c>
      <c r="X2164" s="71">
        <v>0</v>
      </c>
      <c r="Y2164" s="70">
        <v>0</v>
      </c>
      <c r="Z2164" s="71">
        <v>0</v>
      </c>
      <c r="AA2164" s="70">
        <v>0</v>
      </c>
      <c r="AB2164" s="71">
        <v>0</v>
      </c>
      <c r="AC2164" s="54"/>
      <c r="AD2164" s="55">
        <f t="shared" si="45"/>
        <v>0</v>
      </c>
      <c r="AE2164" s="54"/>
    </row>
    <row r="2165" spans="2:31" x14ac:dyDescent="0.3">
      <c r="B2165" s="4" t="s">
        <v>180</v>
      </c>
      <c r="C2165" s="14"/>
      <c r="D2165" s="14"/>
      <c r="E2165" s="70">
        <v>0</v>
      </c>
      <c r="F2165" s="71">
        <v>0</v>
      </c>
      <c r="G2165" s="70">
        <v>0</v>
      </c>
      <c r="H2165" s="71">
        <v>0</v>
      </c>
      <c r="I2165" s="70">
        <v>0</v>
      </c>
      <c r="J2165" s="71">
        <v>0</v>
      </c>
      <c r="K2165" s="70">
        <v>0</v>
      </c>
      <c r="L2165" s="71">
        <v>0</v>
      </c>
      <c r="M2165" s="70">
        <v>0</v>
      </c>
      <c r="N2165" s="71">
        <v>0</v>
      </c>
      <c r="O2165" s="70">
        <v>0</v>
      </c>
      <c r="P2165" s="71">
        <v>0</v>
      </c>
      <c r="Q2165" s="70">
        <v>0</v>
      </c>
      <c r="R2165" s="71">
        <v>0</v>
      </c>
      <c r="S2165" s="70">
        <v>0</v>
      </c>
      <c r="T2165" s="71">
        <v>0</v>
      </c>
      <c r="U2165" s="70">
        <v>0</v>
      </c>
      <c r="V2165" s="71">
        <v>0</v>
      </c>
      <c r="W2165" s="70">
        <v>0</v>
      </c>
      <c r="X2165" s="71">
        <v>0</v>
      </c>
      <c r="Y2165" s="70">
        <v>0</v>
      </c>
      <c r="Z2165" s="71">
        <v>0</v>
      </c>
      <c r="AA2165" s="70">
        <v>0</v>
      </c>
      <c r="AB2165" s="71">
        <v>0</v>
      </c>
      <c r="AC2165" s="54"/>
      <c r="AD2165" s="55">
        <f t="shared" si="45"/>
        <v>0</v>
      </c>
      <c r="AE2165" s="54"/>
    </row>
    <row r="2166" spans="2:31" x14ac:dyDescent="0.3">
      <c r="B2166" s="4" t="s">
        <v>251</v>
      </c>
      <c r="C2166" s="14"/>
      <c r="D2166" s="14"/>
      <c r="E2166" s="70">
        <v>0</v>
      </c>
      <c r="F2166" s="71">
        <v>0</v>
      </c>
      <c r="G2166" s="70">
        <v>0</v>
      </c>
      <c r="H2166" s="71">
        <v>0</v>
      </c>
      <c r="I2166" s="70">
        <v>0</v>
      </c>
      <c r="J2166" s="71">
        <v>0</v>
      </c>
      <c r="K2166" s="70">
        <v>0</v>
      </c>
      <c r="L2166" s="71">
        <v>0</v>
      </c>
      <c r="M2166" s="70">
        <v>0</v>
      </c>
      <c r="N2166" s="71">
        <v>0</v>
      </c>
      <c r="O2166" s="70">
        <v>0</v>
      </c>
      <c r="P2166" s="71">
        <v>0</v>
      </c>
      <c r="Q2166" s="70">
        <v>0</v>
      </c>
      <c r="R2166" s="71">
        <v>0</v>
      </c>
      <c r="S2166" s="70">
        <v>0</v>
      </c>
      <c r="T2166" s="71">
        <v>0</v>
      </c>
      <c r="U2166" s="70">
        <v>0</v>
      </c>
      <c r="V2166" s="71">
        <v>0</v>
      </c>
      <c r="W2166" s="70">
        <v>0</v>
      </c>
      <c r="X2166" s="71">
        <v>0</v>
      </c>
      <c r="Y2166" s="70">
        <v>0</v>
      </c>
      <c r="Z2166" s="71">
        <v>0</v>
      </c>
      <c r="AA2166" s="70">
        <v>0</v>
      </c>
      <c r="AB2166" s="71">
        <v>0</v>
      </c>
      <c r="AC2166" s="54"/>
      <c r="AD2166" s="55">
        <f t="shared" si="45"/>
        <v>0</v>
      </c>
      <c r="AE2166" s="54"/>
    </row>
    <row r="2167" spans="2:31" x14ac:dyDescent="0.3">
      <c r="B2167" s="4" t="s">
        <v>152</v>
      </c>
      <c r="C2167" s="14"/>
      <c r="D2167" s="14"/>
      <c r="E2167" s="70">
        <v>0</v>
      </c>
      <c r="F2167" s="71">
        <v>0</v>
      </c>
      <c r="G2167" s="70">
        <v>0</v>
      </c>
      <c r="H2167" s="71">
        <v>0</v>
      </c>
      <c r="I2167" s="70">
        <v>0</v>
      </c>
      <c r="J2167" s="71">
        <v>0</v>
      </c>
      <c r="K2167" s="70">
        <v>0</v>
      </c>
      <c r="L2167" s="71">
        <v>0</v>
      </c>
      <c r="M2167" s="70">
        <v>0</v>
      </c>
      <c r="N2167" s="71">
        <v>0</v>
      </c>
      <c r="O2167" s="70">
        <v>0</v>
      </c>
      <c r="P2167" s="71">
        <v>0</v>
      </c>
      <c r="Q2167" s="70">
        <v>0</v>
      </c>
      <c r="R2167" s="71">
        <v>0</v>
      </c>
      <c r="S2167" s="70">
        <v>0</v>
      </c>
      <c r="T2167" s="71">
        <v>0</v>
      </c>
      <c r="U2167" s="70">
        <v>0</v>
      </c>
      <c r="V2167" s="71">
        <v>0</v>
      </c>
      <c r="W2167" s="70">
        <v>0</v>
      </c>
      <c r="X2167" s="71">
        <v>0</v>
      </c>
      <c r="Y2167" s="70">
        <v>0</v>
      </c>
      <c r="Z2167" s="71">
        <v>0</v>
      </c>
      <c r="AA2167" s="70">
        <v>0</v>
      </c>
      <c r="AB2167" s="71">
        <v>0</v>
      </c>
      <c r="AC2167" s="54"/>
      <c r="AD2167" s="55">
        <f t="shared" si="45"/>
        <v>0</v>
      </c>
      <c r="AE2167" s="54"/>
    </row>
    <row r="2168" spans="2:31" x14ac:dyDescent="0.3">
      <c r="B2168" s="4" t="s">
        <v>153</v>
      </c>
      <c r="C2168" s="14"/>
      <c r="D2168" s="14"/>
      <c r="E2168" s="70">
        <v>0</v>
      </c>
      <c r="F2168" s="71">
        <v>0</v>
      </c>
      <c r="G2168" s="70">
        <v>0</v>
      </c>
      <c r="H2168" s="71">
        <v>0</v>
      </c>
      <c r="I2168" s="70">
        <v>0</v>
      </c>
      <c r="J2168" s="71">
        <v>0</v>
      </c>
      <c r="K2168" s="70">
        <v>0</v>
      </c>
      <c r="L2168" s="71">
        <v>0</v>
      </c>
      <c r="M2168" s="70">
        <v>0</v>
      </c>
      <c r="N2168" s="71">
        <v>0</v>
      </c>
      <c r="O2168" s="70">
        <v>0</v>
      </c>
      <c r="P2168" s="71">
        <v>0</v>
      </c>
      <c r="Q2168" s="70">
        <v>0</v>
      </c>
      <c r="R2168" s="71">
        <v>0</v>
      </c>
      <c r="S2168" s="70">
        <v>0</v>
      </c>
      <c r="T2168" s="71">
        <v>0</v>
      </c>
      <c r="U2168" s="70">
        <v>0</v>
      </c>
      <c r="V2168" s="71">
        <v>0</v>
      </c>
      <c r="W2168" s="70">
        <v>0</v>
      </c>
      <c r="X2168" s="71">
        <v>0</v>
      </c>
      <c r="Y2168" s="70">
        <v>0</v>
      </c>
      <c r="Z2168" s="71">
        <v>0</v>
      </c>
      <c r="AA2168" s="70">
        <v>0</v>
      </c>
      <c r="AB2168" s="71">
        <v>0</v>
      </c>
      <c r="AC2168" s="54"/>
      <c r="AD2168" s="55">
        <f t="shared" si="45"/>
        <v>0</v>
      </c>
      <c r="AE2168" s="54"/>
    </row>
    <row r="2169" spans="2:31" x14ac:dyDescent="0.3">
      <c r="B2169" s="4" t="s">
        <v>154</v>
      </c>
      <c r="C2169" s="14"/>
      <c r="D2169" s="14"/>
      <c r="E2169" s="70">
        <v>0</v>
      </c>
      <c r="F2169" s="71">
        <v>0</v>
      </c>
      <c r="G2169" s="70">
        <v>0</v>
      </c>
      <c r="H2169" s="71">
        <v>0</v>
      </c>
      <c r="I2169" s="70">
        <v>0</v>
      </c>
      <c r="J2169" s="71">
        <v>0</v>
      </c>
      <c r="K2169" s="70">
        <v>0</v>
      </c>
      <c r="L2169" s="71">
        <v>0</v>
      </c>
      <c r="M2169" s="70">
        <v>0</v>
      </c>
      <c r="N2169" s="71">
        <v>0</v>
      </c>
      <c r="O2169" s="70">
        <v>0</v>
      </c>
      <c r="P2169" s="71">
        <v>0</v>
      </c>
      <c r="Q2169" s="70">
        <v>0</v>
      </c>
      <c r="R2169" s="71">
        <v>0</v>
      </c>
      <c r="S2169" s="70">
        <v>0</v>
      </c>
      <c r="T2169" s="71">
        <v>0</v>
      </c>
      <c r="U2169" s="70">
        <v>0</v>
      </c>
      <c r="V2169" s="71">
        <v>0</v>
      </c>
      <c r="W2169" s="70">
        <v>0</v>
      </c>
      <c r="X2169" s="71">
        <v>0</v>
      </c>
      <c r="Y2169" s="70">
        <v>0</v>
      </c>
      <c r="Z2169" s="71">
        <v>0</v>
      </c>
      <c r="AA2169" s="70">
        <v>0</v>
      </c>
      <c r="AB2169" s="71">
        <v>0</v>
      </c>
      <c r="AC2169" s="54"/>
      <c r="AD2169" s="55">
        <f t="shared" si="45"/>
        <v>0</v>
      </c>
      <c r="AE2169" s="54"/>
    </row>
    <row r="2170" spans="2:31" x14ac:dyDescent="0.3">
      <c r="B2170" s="4" t="s">
        <v>141</v>
      </c>
      <c r="C2170" s="14"/>
      <c r="D2170" s="14"/>
      <c r="E2170" s="70">
        <v>0</v>
      </c>
      <c r="F2170" s="71">
        <v>0</v>
      </c>
      <c r="G2170" s="70">
        <v>0</v>
      </c>
      <c r="H2170" s="71">
        <v>0</v>
      </c>
      <c r="I2170" s="70">
        <v>0</v>
      </c>
      <c r="J2170" s="71">
        <v>0</v>
      </c>
      <c r="K2170" s="70">
        <v>0</v>
      </c>
      <c r="L2170" s="71">
        <v>0</v>
      </c>
      <c r="M2170" s="70">
        <v>0</v>
      </c>
      <c r="N2170" s="71">
        <v>0</v>
      </c>
      <c r="O2170" s="70">
        <v>0</v>
      </c>
      <c r="P2170" s="71">
        <v>0</v>
      </c>
      <c r="Q2170" s="70">
        <v>0</v>
      </c>
      <c r="R2170" s="71">
        <v>0</v>
      </c>
      <c r="S2170" s="70">
        <v>0</v>
      </c>
      <c r="T2170" s="71">
        <v>0</v>
      </c>
      <c r="U2170" s="70">
        <v>0</v>
      </c>
      <c r="V2170" s="71">
        <v>0</v>
      </c>
      <c r="W2170" s="70">
        <v>0</v>
      </c>
      <c r="X2170" s="71">
        <v>0</v>
      </c>
      <c r="Y2170" s="70">
        <v>0</v>
      </c>
      <c r="Z2170" s="71">
        <v>0</v>
      </c>
      <c r="AA2170" s="70">
        <v>0</v>
      </c>
      <c r="AB2170" s="71">
        <v>0</v>
      </c>
      <c r="AC2170" s="54"/>
      <c r="AD2170" s="55">
        <f t="shared" si="45"/>
        <v>0</v>
      </c>
      <c r="AE2170" s="54"/>
    </row>
    <row r="2171" spans="2:31" x14ac:dyDescent="0.3">
      <c r="B2171" s="4" t="s">
        <v>222</v>
      </c>
      <c r="C2171" s="14"/>
      <c r="D2171" s="14"/>
      <c r="E2171" s="70">
        <v>0</v>
      </c>
      <c r="F2171" s="71">
        <v>0</v>
      </c>
      <c r="G2171" s="70">
        <v>0</v>
      </c>
      <c r="H2171" s="71">
        <v>0</v>
      </c>
      <c r="I2171" s="70">
        <v>0</v>
      </c>
      <c r="J2171" s="71">
        <v>0</v>
      </c>
      <c r="K2171" s="70">
        <v>0</v>
      </c>
      <c r="L2171" s="71">
        <v>0</v>
      </c>
      <c r="M2171" s="70">
        <v>0</v>
      </c>
      <c r="N2171" s="71">
        <v>0</v>
      </c>
      <c r="O2171" s="70">
        <v>0</v>
      </c>
      <c r="P2171" s="71">
        <v>0</v>
      </c>
      <c r="Q2171" s="70">
        <v>0</v>
      </c>
      <c r="R2171" s="71">
        <v>0</v>
      </c>
      <c r="S2171" s="70">
        <v>0</v>
      </c>
      <c r="T2171" s="71">
        <v>0</v>
      </c>
      <c r="U2171" s="70">
        <v>0</v>
      </c>
      <c r="V2171" s="71">
        <v>0</v>
      </c>
      <c r="W2171" s="70">
        <v>0</v>
      </c>
      <c r="X2171" s="71">
        <v>0</v>
      </c>
      <c r="Y2171" s="70">
        <v>0</v>
      </c>
      <c r="Z2171" s="71">
        <v>0</v>
      </c>
      <c r="AA2171" s="70">
        <v>0</v>
      </c>
      <c r="AB2171" s="71">
        <v>0</v>
      </c>
      <c r="AC2171" s="54"/>
      <c r="AD2171" s="55">
        <f t="shared" si="45"/>
        <v>0</v>
      </c>
      <c r="AE2171" s="54"/>
    </row>
    <row r="2172" spans="2:31" x14ac:dyDescent="0.3">
      <c r="B2172" s="4" t="s">
        <v>240</v>
      </c>
      <c r="C2172" s="14"/>
      <c r="D2172" s="14"/>
      <c r="E2172" s="70">
        <v>0</v>
      </c>
      <c r="F2172" s="71">
        <v>0</v>
      </c>
      <c r="G2172" s="70">
        <v>0</v>
      </c>
      <c r="H2172" s="71">
        <v>0</v>
      </c>
      <c r="I2172" s="70">
        <v>0</v>
      </c>
      <c r="J2172" s="71">
        <v>0</v>
      </c>
      <c r="K2172" s="70">
        <v>0</v>
      </c>
      <c r="L2172" s="71">
        <v>0</v>
      </c>
      <c r="M2172" s="70">
        <v>0</v>
      </c>
      <c r="N2172" s="71">
        <v>0</v>
      </c>
      <c r="O2172" s="70">
        <v>0</v>
      </c>
      <c r="P2172" s="71">
        <v>0</v>
      </c>
      <c r="Q2172" s="70">
        <v>0</v>
      </c>
      <c r="R2172" s="71">
        <v>0</v>
      </c>
      <c r="S2172" s="70">
        <v>0</v>
      </c>
      <c r="T2172" s="71">
        <v>0</v>
      </c>
      <c r="U2172" s="70">
        <v>0</v>
      </c>
      <c r="V2172" s="71">
        <v>0</v>
      </c>
      <c r="W2172" s="70">
        <v>0</v>
      </c>
      <c r="X2172" s="71">
        <v>0</v>
      </c>
      <c r="Y2172" s="70">
        <v>0</v>
      </c>
      <c r="Z2172" s="71">
        <v>0</v>
      </c>
      <c r="AA2172" s="70">
        <v>0</v>
      </c>
      <c r="AB2172" s="71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223</v>
      </c>
      <c r="C2173" s="14"/>
      <c r="D2173" s="14"/>
      <c r="E2173" s="70">
        <v>0</v>
      </c>
      <c r="F2173" s="71">
        <v>0</v>
      </c>
      <c r="G2173" s="70">
        <v>0</v>
      </c>
      <c r="H2173" s="71">
        <v>0</v>
      </c>
      <c r="I2173" s="70">
        <v>0</v>
      </c>
      <c r="J2173" s="71">
        <v>0</v>
      </c>
      <c r="K2173" s="70">
        <v>0</v>
      </c>
      <c r="L2173" s="71">
        <v>0</v>
      </c>
      <c r="M2173" s="70">
        <v>0</v>
      </c>
      <c r="N2173" s="71">
        <v>0</v>
      </c>
      <c r="O2173" s="70">
        <v>0</v>
      </c>
      <c r="P2173" s="71">
        <v>0</v>
      </c>
      <c r="Q2173" s="70">
        <v>0</v>
      </c>
      <c r="R2173" s="71">
        <v>0</v>
      </c>
      <c r="S2173" s="70">
        <v>0</v>
      </c>
      <c r="T2173" s="71">
        <v>0</v>
      </c>
      <c r="U2173" s="70">
        <v>0</v>
      </c>
      <c r="V2173" s="71">
        <v>0</v>
      </c>
      <c r="W2173" s="70">
        <v>0</v>
      </c>
      <c r="X2173" s="71">
        <v>0</v>
      </c>
      <c r="Y2173" s="70">
        <v>0</v>
      </c>
      <c r="Z2173" s="71">
        <v>0</v>
      </c>
      <c r="AA2173" s="70">
        <v>0</v>
      </c>
      <c r="AB2173" s="71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284</v>
      </c>
      <c r="C2174" s="14"/>
      <c r="D2174" s="14"/>
      <c r="E2174" s="70">
        <v>0</v>
      </c>
      <c r="F2174" s="71">
        <v>0</v>
      </c>
      <c r="G2174" s="70">
        <v>0</v>
      </c>
      <c r="H2174" s="71">
        <v>0</v>
      </c>
      <c r="I2174" s="70">
        <v>0</v>
      </c>
      <c r="J2174" s="71">
        <v>0</v>
      </c>
      <c r="K2174" s="70">
        <v>0</v>
      </c>
      <c r="L2174" s="71">
        <v>0</v>
      </c>
      <c r="M2174" s="70">
        <v>0</v>
      </c>
      <c r="N2174" s="71">
        <v>0</v>
      </c>
      <c r="O2174" s="70">
        <v>0</v>
      </c>
      <c r="P2174" s="71">
        <v>0</v>
      </c>
      <c r="Q2174" s="70">
        <v>0</v>
      </c>
      <c r="R2174" s="71">
        <v>0</v>
      </c>
      <c r="S2174" s="70">
        <v>0</v>
      </c>
      <c r="T2174" s="71">
        <v>0</v>
      </c>
      <c r="U2174" s="70">
        <v>0</v>
      </c>
      <c r="V2174" s="71">
        <v>0</v>
      </c>
      <c r="W2174" s="70">
        <v>0</v>
      </c>
      <c r="X2174" s="71">
        <v>0</v>
      </c>
      <c r="Y2174" s="70">
        <v>0</v>
      </c>
      <c r="Z2174" s="71">
        <v>0</v>
      </c>
      <c r="AA2174" s="70">
        <v>0</v>
      </c>
      <c r="AB2174" s="71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236</v>
      </c>
      <c r="C2175" s="14"/>
      <c r="D2175" s="14"/>
      <c r="E2175" s="70">
        <v>0</v>
      </c>
      <c r="F2175" s="71">
        <v>0</v>
      </c>
      <c r="G2175" s="70">
        <v>0</v>
      </c>
      <c r="H2175" s="71">
        <v>0</v>
      </c>
      <c r="I2175" s="70">
        <v>0</v>
      </c>
      <c r="J2175" s="71">
        <v>0</v>
      </c>
      <c r="K2175" s="70">
        <v>0</v>
      </c>
      <c r="L2175" s="71">
        <v>0</v>
      </c>
      <c r="M2175" s="70">
        <v>0</v>
      </c>
      <c r="N2175" s="71">
        <v>0</v>
      </c>
      <c r="O2175" s="70">
        <v>0</v>
      </c>
      <c r="P2175" s="71">
        <v>0</v>
      </c>
      <c r="Q2175" s="70">
        <v>0</v>
      </c>
      <c r="R2175" s="71">
        <v>0</v>
      </c>
      <c r="S2175" s="70">
        <v>0</v>
      </c>
      <c r="T2175" s="71">
        <v>0</v>
      </c>
      <c r="U2175" s="70">
        <v>0</v>
      </c>
      <c r="V2175" s="71">
        <v>0</v>
      </c>
      <c r="W2175" s="70">
        <v>0</v>
      </c>
      <c r="X2175" s="71">
        <v>0</v>
      </c>
      <c r="Y2175" s="70">
        <v>0</v>
      </c>
      <c r="Z2175" s="71">
        <v>0</v>
      </c>
      <c r="AA2175" s="70">
        <v>0</v>
      </c>
      <c r="AB2175" s="71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237</v>
      </c>
      <c r="C2176" s="14"/>
      <c r="D2176" s="14"/>
      <c r="E2176" s="70">
        <v>0</v>
      </c>
      <c r="F2176" s="71">
        <v>0</v>
      </c>
      <c r="G2176" s="70">
        <v>0</v>
      </c>
      <c r="H2176" s="71">
        <v>0</v>
      </c>
      <c r="I2176" s="70">
        <v>0</v>
      </c>
      <c r="J2176" s="71">
        <v>0</v>
      </c>
      <c r="K2176" s="70">
        <v>0</v>
      </c>
      <c r="L2176" s="71">
        <v>0</v>
      </c>
      <c r="M2176" s="70">
        <v>0</v>
      </c>
      <c r="N2176" s="71">
        <v>0</v>
      </c>
      <c r="O2176" s="70">
        <v>0</v>
      </c>
      <c r="P2176" s="71">
        <v>0</v>
      </c>
      <c r="Q2176" s="70">
        <v>0</v>
      </c>
      <c r="R2176" s="71">
        <v>0</v>
      </c>
      <c r="S2176" s="70">
        <v>0</v>
      </c>
      <c r="T2176" s="71">
        <v>0</v>
      </c>
      <c r="U2176" s="70">
        <v>0</v>
      </c>
      <c r="V2176" s="71">
        <v>0</v>
      </c>
      <c r="W2176" s="70">
        <v>0</v>
      </c>
      <c r="X2176" s="71">
        <v>0</v>
      </c>
      <c r="Y2176" s="70">
        <v>0</v>
      </c>
      <c r="Z2176" s="71">
        <v>0</v>
      </c>
      <c r="AA2176" s="70">
        <v>0</v>
      </c>
      <c r="AB2176" s="71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249</v>
      </c>
      <c r="C2177" s="14"/>
      <c r="D2177" s="14"/>
      <c r="E2177" s="70">
        <v>0</v>
      </c>
      <c r="F2177" s="71">
        <v>0</v>
      </c>
      <c r="G2177" s="70">
        <v>0</v>
      </c>
      <c r="H2177" s="71">
        <v>0</v>
      </c>
      <c r="I2177" s="70">
        <v>0</v>
      </c>
      <c r="J2177" s="71">
        <v>0</v>
      </c>
      <c r="K2177" s="70">
        <v>0</v>
      </c>
      <c r="L2177" s="71">
        <v>0</v>
      </c>
      <c r="M2177" s="70">
        <v>0</v>
      </c>
      <c r="N2177" s="71">
        <v>0</v>
      </c>
      <c r="O2177" s="70">
        <v>0</v>
      </c>
      <c r="P2177" s="71">
        <v>0</v>
      </c>
      <c r="Q2177" s="70">
        <v>0</v>
      </c>
      <c r="R2177" s="71">
        <v>0</v>
      </c>
      <c r="S2177" s="70">
        <v>0</v>
      </c>
      <c r="T2177" s="71">
        <v>0</v>
      </c>
      <c r="U2177" s="70">
        <v>0</v>
      </c>
      <c r="V2177" s="71">
        <v>0</v>
      </c>
      <c r="W2177" s="70">
        <v>0</v>
      </c>
      <c r="X2177" s="71">
        <v>0</v>
      </c>
      <c r="Y2177" s="70">
        <v>0</v>
      </c>
      <c r="Z2177" s="71">
        <v>0</v>
      </c>
      <c r="AA2177" s="70">
        <v>0</v>
      </c>
      <c r="AB2177" s="71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214</v>
      </c>
      <c r="C2178" s="14"/>
      <c r="D2178" s="14"/>
      <c r="E2178" s="70">
        <v>0</v>
      </c>
      <c r="F2178" s="71">
        <v>0</v>
      </c>
      <c r="G2178" s="70">
        <v>0</v>
      </c>
      <c r="H2178" s="71">
        <v>0</v>
      </c>
      <c r="I2178" s="70">
        <v>0</v>
      </c>
      <c r="J2178" s="71">
        <v>0</v>
      </c>
      <c r="K2178" s="70">
        <v>0</v>
      </c>
      <c r="L2178" s="71">
        <v>0</v>
      </c>
      <c r="M2178" s="70">
        <v>0</v>
      </c>
      <c r="N2178" s="71">
        <v>0</v>
      </c>
      <c r="O2178" s="70">
        <v>0</v>
      </c>
      <c r="P2178" s="71">
        <v>0</v>
      </c>
      <c r="Q2178" s="70">
        <v>0</v>
      </c>
      <c r="R2178" s="71">
        <v>0</v>
      </c>
      <c r="S2178" s="70">
        <v>0</v>
      </c>
      <c r="T2178" s="71">
        <v>0</v>
      </c>
      <c r="U2178" s="70">
        <v>0</v>
      </c>
      <c r="V2178" s="71">
        <v>0</v>
      </c>
      <c r="W2178" s="70">
        <v>0</v>
      </c>
      <c r="X2178" s="71">
        <v>0</v>
      </c>
      <c r="Y2178" s="70">
        <v>0</v>
      </c>
      <c r="Z2178" s="71">
        <v>0</v>
      </c>
      <c r="AA2178" s="70">
        <v>0</v>
      </c>
      <c r="AB2178" s="71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215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216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250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238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181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</v>
      </c>
      <c r="M2183" s="70">
        <v>0</v>
      </c>
      <c r="N2183" s="71">
        <v>0</v>
      </c>
      <c r="O2183" s="70">
        <v>0</v>
      </c>
      <c r="P2183" s="71">
        <v>0</v>
      </c>
      <c r="Q2183" s="70">
        <v>0</v>
      </c>
      <c r="R2183" s="71">
        <v>0</v>
      </c>
      <c r="S2183" s="70">
        <v>0</v>
      </c>
      <c r="T2183" s="71">
        <v>0</v>
      </c>
      <c r="U2183" s="70">
        <v>0</v>
      </c>
      <c r="V2183" s="71">
        <v>0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182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</v>
      </c>
      <c r="M2184" s="70">
        <v>0</v>
      </c>
      <c r="N2184" s="71">
        <v>0</v>
      </c>
      <c r="O2184" s="70">
        <v>0</v>
      </c>
      <c r="P2184" s="71">
        <v>0</v>
      </c>
      <c r="Q2184" s="70">
        <v>0</v>
      </c>
      <c r="R2184" s="71">
        <v>0</v>
      </c>
      <c r="S2184" s="70">
        <v>0</v>
      </c>
      <c r="T2184" s="71">
        <v>0</v>
      </c>
      <c r="U2184" s="70">
        <v>0</v>
      </c>
      <c r="V2184" s="71">
        <v>0</v>
      </c>
      <c r="W2184" s="70">
        <v>0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0</v>
      </c>
      <c r="AE2184" s="54"/>
    </row>
    <row r="2185" spans="2:31" x14ac:dyDescent="0.3">
      <c r="B2185" s="4" t="s">
        <v>200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</v>
      </c>
      <c r="M2185" s="70">
        <v>0</v>
      </c>
      <c r="N2185" s="71">
        <v>0</v>
      </c>
      <c r="O2185" s="70">
        <v>0</v>
      </c>
      <c r="P2185" s="71">
        <v>0</v>
      </c>
      <c r="Q2185" s="70">
        <v>0</v>
      </c>
      <c r="R2185" s="71">
        <v>0</v>
      </c>
      <c r="S2185" s="70">
        <v>0</v>
      </c>
      <c r="T2185" s="71">
        <v>0</v>
      </c>
      <c r="U2185" s="70">
        <v>0</v>
      </c>
      <c r="V2185" s="71">
        <v>0</v>
      </c>
      <c r="W2185" s="70">
        <v>0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0</v>
      </c>
      <c r="AE2185" s="54"/>
    </row>
    <row r="2186" spans="2:31" x14ac:dyDescent="0.3">
      <c r="B2186" s="4" t="s">
        <v>201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202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0</v>
      </c>
      <c r="N2187" s="71">
        <v>0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203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130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131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219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285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286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198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</v>
      </c>
      <c r="M2194" s="70">
        <v>0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199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</v>
      </c>
      <c r="M2195" s="70">
        <v>0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155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231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232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233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234</v>
      </c>
      <c r="C2200" s="4"/>
      <c r="D2200" s="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288</v>
      </c>
      <c r="C2201" s="4"/>
      <c r="D2201" s="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289</v>
      </c>
      <c r="C2202" s="4"/>
      <c r="D2202" s="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156</v>
      </c>
      <c r="C2203" s="4"/>
      <c r="D2203" s="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</v>
      </c>
      <c r="M2203" s="70">
        <v>0</v>
      </c>
      <c r="N2203" s="71">
        <v>0</v>
      </c>
      <c r="O2203" s="70">
        <v>0</v>
      </c>
      <c r="P2203" s="71">
        <v>0</v>
      </c>
      <c r="Q2203" s="70">
        <v>0</v>
      </c>
      <c r="R2203" s="71">
        <v>0</v>
      </c>
      <c r="S2203" s="70">
        <v>0</v>
      </c>
      <c r="T2203" s="71">
        <v>0</v>
      </c>
      <c r="U2203" s="70">
        <v>0</v>
      </c>
      <c r="V2203" s="71">
        <v>0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0</v>
      </c>
      <c r="AE2203" s="54"/>
    </row>
    <row r="2204" spans="2:31" x14ac:dyDescent="0.3">
      <c r="B2204" s="4" t="s">
        <v>192</v>
      </c>
      <c r="C2204" s="4"/>
      <c r="D2204" s="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193</v>
      </c>
      <c r="C2205" s="4"/>
      <c r="D2205" s="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184</v>
      </c>
      <c r="C2206" s="4"/>
      <c r="D2206" s="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185</v>
      </c>
      <c r="C2207" s="4"/>
      <c r="D2207" s="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287</v>
      </c>
      <c r="C2208" s="4"/>
      <c r="D2208" s="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142</v>
      </c>
      <c r="C2209" s="4"/>
      <c r="D2209" s="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143</v>
      </c>
      <c r="C2210" s="4"/>
      <c r="D2210" s="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241</v>
      </c>
      <c r="C2211" s="4"/>
      <c r="D2211" s="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160</v>
      </c>
      <c r="C2212" s="4"/>
      <c r="D2212" s="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ref="AD2212:AD2273" si="46">SUM(E2212:AB2212)</f>
        <v>0</v>
      </c>
      <c r="AE2212" s="54"/>
    </row>
    <row r="2213" spans="2:31" x14ac:dyDescent="0.3">
      <c r="B2213" s="4" t="s">
        <v>161</v>
      </c>
      <c r="C2213" s="4"/>
      <c r="D2213" s="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6"/>
        <v>0</v>
      </c>
      <c r="AE2213" s="54"/>
    </row>
    <row r="2214" spans="2:31" x14ac:dyDescent="0.3">
      <c r="B2214" s="4" t="s">
        <v>157</v>
      </c>
      <c r="C2214" s="4"/>
      <c r="D2214" s="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6"/>
        <v>0</v>
      </c>
      <c r="AE2214" s="54"/>
    </row>
    <row r="2215" spans="2:31" x14ac:dyDescent="0.3">
      <c r="B2215" s="4" t="s">
        <v>158</v>
      </c>
      <c r="C2215" s="4"/>
      <c r="D2215" s="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6"/>
        <v>0</v>
      </c>
      <c r="AE2215" s="54"/>
    </row>
    <row r="2216" spans="2:31" x14ac:dyDescent="0.3">
      <c r="B2216" s="4" t="s">
        <v>159</v>
      </c>
      <c r="C2216" s="4"/>
      <c r="D2216" s="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6"/>
        <v>0</v>
      </c>
      <c r="AE2216" s="54"/>
    </row>
    <row r="2217" spans="2:31" x14ac:dyDescent="0.3">
      <c r="B2217" s="4" t="s">
        <v>132</v>
      </c>
      <c r="C2217" s="4"/>
      <c r="D2217" s="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0</v>
      </c>
      <c r="M2217" s="70">
        <v>0</v>
      </c>
      <c r="N2217" s="71">
        <v>0</v>
      </c>
      <c r="O2217" s="70">
        <v>0</v>
      </c>
      <c r="P2217" s="71">
        <v>0</v>
      </c>
      <c r="Q2217" s="70">
        <v>0</v>
      </c>
      <c r="R2217" s="71">
        <v>0</v>
      </c>
      <c r="S2217" s="70">
        <v>0</v>
      </c>
      <c r="T2217" s="71">
        <v>0</v>
      </c>
      <c r="U2217" s="70">
        <v>0</v>
      </c>
      <c r="V2217" s="71">
        <v>0</v>
      </c>
      <c r="W2217" s="70">
        <v>0</v>
      </c>
      <c r="X2217" s="71">
        <v>0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6"/>
        <v>0</v>
      </c>
      <c r="AE2217" s="54"/>
    </row>
    <row r="2218" spans="2:31" x14ac:dyDescent="0.3">
      <c r="B2218" s="4" t="s">
        <v>133</v>
      </c>
      <c r="C2218" s="4"/>
      <c r="D2218" s="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0</v>
      </c>
      <c r="M2218" s="70">
        <v>0</v>
      </c>
      <c r="N2218" s="71">
        <v>0</v>
      </c>
      <c r="O2218" s="70">
        <v>0</v>
      </c>
      <c r="P2218" s="71">
        <v>0</v>
      </c>
      <c r="Q2218" s="70">
        <v>0</v>
      </c>
      <c r="R2218" s="71">
        <v>0</v>
      </c>
      <c r="S2218" s="70">
        <v>0</v>
      </c>
      <c r="T2218" s="71">
        <v>0</v>
      </c>
      <c r="U2218" s="70">
        <v>0</v>
      </c>
      <c r="V2218" s="71">
        <v>0</v>
      </c>
      <c r="W2218" s="70">
        <v>0</v>
      </c>
      <c r="X2218" s="71">
        <v>0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6"/>
        <v>0</v>
      </c>
      <c r="AE2218" s="54"/>
    </row>
    <row r="2219" spans="2:31" x14ac:dyDescent="0.3">
      <c r="B2219" s="4" t="s">
        <v>134</v>
      </c>
      <c r="C2219" s="4"/>
      <c r="D2219" s="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</v>
      </c>
      <c r="M2219" s="70">
        <v>0</v>
      </c>
      <c r="N2219" s="71">
        <v>0</v>
      </c>
      <c r="O2219" s="70">
        <v>0</v>
      </c>
      <c r="P2219" s="71">
        <v>0</v>
      </c>
      <c r="Q2219" s="70">
        <v>0</v>
      </c>
      <c r="R2219" s="71">
        <v>0</v>
      </c>
      <c r="S2219" s="70">
        <v>0</v>
      </c>
      <c r="T2219" s="71">
        <v>0</v>
      </c>
      <c r="U2219" s="70">
        <v>0</v>
      </c>
      <c r="V2219" s="71">
        <v>0</v>
      </c>
      <c r="W2219" s="70">
        <v>0</v>
      </c>
      <c r="X2219" s="71">
        <v>0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6"/>
        <v>0</v>
      </c>
      <c r="AE2219" s="54"/>
    </row>
    <row r="2220" spans="2:31" x14ac:dyDescent="0.3">
      <c r="B2220" s="4" t="s">
        <v>190</v>
      </c>
      <c r="C2220" s="4"/>
      <c r="D2220" s="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</v>
      </c>
      <c r="M2220" s="70">
        <v>0</v>
      </c>
      <c r="N2220" s="71">
        <v>0</v>
      </c>
      <c r="O2220" s="70">
        <v>0</v>
      </c>
      <c r="P2220" s="71">
        <v>0</v>
      </c>
      <c r="Q2220" s="70">
        <v>0</v>
      </c>
      <c r="R2220" s="71">
        <v>0</v>
      </c>
      <c r="S2220" s="70">
        <v>0</v>
      </c>
      <c r="T2220" s="71">
        <v>0</v>
      </c>
      <c r="U2220" s="70">
        <v>0</v>
      </c>
      <c r="V2220" s="71">
        <v>0</v>
      </c>
      <c r="W2220" s="70">
        <v>0</v>
      </c>
      <c r="X2220" s="71">
        <v>0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6"/>
        <v>0</v>
      </c>
      <c r="AE2220" s="54"/>
    </row>
    <row r="2221" spans="2:31" x14ac:dyDescent="0.3">
      <c r="B2221" s="4" t="s">
        <v>191</v>
      </c>
      <c r="C2221" s="4"/>
      <c r="D2221" s="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</v>
      </c>
      <c r="M2221" s="70">
        <v>0</v>
      </c>
      <c r="N2221" s="71">
        <v>0</v>
      </c>
      <c r="O2221" s="70">
        <v>0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6"/>
        <v>0</v>
      </c>
      <c r="AE2221" s="54"/>
    </row>
    <row r="2222" spans="2:31" x14ac:dyDescent="0.3">
      <c r="B2222" s="4" t="s">
        <v>175</v>
      </c>
      <c r="C2222" s="4"/>
      <c r="D2222" s="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</v>
      </c>
      <c r="N2222" s="71">
        <v>0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6"/>
        <v>0</v>
      </c>
      <c r="AE2222" s="54"/>
    </row>
    <row r="2223" spans="2:31" x14ac:dyDescent="0.3">
      <c r="B2223" s="4" t="s">
        <v>176</v>
      </c>
      <c r="C2223" s="4"/>
      <c r="D2223" s="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</v>
      </c>
      <c r="N2223" s="71">
        <v>0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6"/>
        <v>0</v>
      </c>
      <c r="AE2223" s="54"/>
    </row>
    <row r="2224" spans="2:31" x14ac:dyDescent="0.3">
      <c r="B2224" s="4" t="s">
        <v>183</v>
      </c>
      <c r="C2224" s="4"/>
      <c r="D2224" s="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</v>
      </c>
      <c r="Q2224" s="70">
        <v>0</v>
      </c>
      <c r="R2224" s="71">
        <v>0</v>
      </c>
      <c r="S2224" s="70">
        <v>0</v>
      </c>
      <c r="T2224" s="71">
        <v>0</v>
      </c>
      <c r="U2224" s="70">
        <v>0</v>
      </c>
      <c r="V2224" s="71">
        <v>0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6"/>
        <v>0</v>
      </c>
      <c r="AE2224" s="54"/>
    </row>
    <row r="2225" spans="2:31" x14ac:dyDescent="0.3">
      <c r="B2225" s="4" t="s">
        <v>224</v>
      </c>
      <c r="C2225" s="4"/>
      <c r="D2225" s="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</v>
      </c>
      <c r="Q2225" s="70">
        <v>0</v>
      </c>
      <c r="R2225" s="71">
        <v>0</v>
      </c>
      <c r="S2225" s="70">
        <v>0</v>
      </c>
      <c r="T2225" s="71">
        <v>0</v>
      </c>
      <c r="U2225" s="70">
        <v>0</v>
      </c>
      <c r="V2225" s="71">
        <v>0</v>
      </c>
      <c r="W2225" s="70">
        <v>0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6"/>
        <v>0</v>
      </c>
      <c r="AE2225" s="54"/>
    </row>
    <row r="2226" spans="2:31" x14ac:dyDescent="0.3">
      <c r="B2226" s="4" t="s">
        <v>225</v>
      </c>
      <c r="C2226" s="4"/>
      <c r="D2226" s="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6"/>
        <v>0</v>
      </c>
      <c r="AE2226" s="54"/>
    </row>
    <row r="2227" spans="2:31" x14ac:dyDescent="0.3">
      <c r="B2227" s="4" t="s">
        <v>226</v>
      </c>
      <c r="C2227" s="4"/>
      <c r="D2227" s="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6"/>
        <v>0</v>
      </c>
      <c r="AE2227" s="54"/>
    </row>
    <row r="2228" spans="2:31" x14ac:dyDescent="0.3">
      <c r="B2228" s="4" t="s">
        <v>174</v>
      </c>
      <c r="C2228" s="4"/>
      <c r="D2228" s="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6"/>
        <v>0</v>
      </c>
      <c r="AE2228" s="54"/>
    </row>
    <row r="2229" spans="2:31" x14ac:dyDescent="0.3">
      <c r="B2229" s="4" t="s">
        <v>242</v>
      </c>
      <c r="C2229" s="4"/>
      <c r="D2229" s="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6"/>
        <v>0</v>
      </c>
      <c r="AE2229" s="54"/>
    </row>
    <row r="2230" spans="2:31" x14ac:dyDescent="0.3">
      <c r="B2230" s="4" t="s">
        <v>227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6"/>
        <v>0</v>
      </c>
      <c r="AE2230" s="54"/>
    </row>
    <row r="2231" spans="2:31" x14ac:dyDescent="0.3">
      <c r="B2231" s="4" t="s">
        <v>228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0</v>
      </c>
      <c r="N2231" s="71">
        <v>0</v>
      </c>
      <c r="O2231" s="70">
        <v>0</v>
      </c>
      <c r="P2231" s="71">
        <v>0</v>
      </c>
      <c r="Q2231" s="70">
        <v>0</v>
      </c>
      <c r="R2231" s="71">
        <v>0</v>
      </c>
      <c r="S2231" s="70">
        <v>0</v>
      </c>
      <c r="T2231" s="71">
        <v>0</v>
      </c>
      <c r="U2231" s="70">
        <v>0</v>
      </c>
      <c r="V2231" s="71">
        <v>0</v>
      </c>
      <c r="W2231" s="70">
        <v>0</v>
      </c>
      <c r="X2231" s="71">
        <v>0</v>
      </c>
      <c r="Y2231" s="70">
        <v>0</v>
      </c>
      <c r="Z2231" s="71">
        <v>0</v>
      </c>
      <c r="AA2231" s="70">
        <v>0</v>
      </c>
      <c r="AB2231" s="71">
        <v>0</v>
      </c>
      <c r="AC2231" s="54"/>
      <c r="AD2231" s="55">
        <f t="shared" si="46"/>
        <v>0</v>
      </c>
      <c r="AE2231" s="54"/>
    </row>
    <row r="2232" spans="2:31" x14ac:dyDescent="0.3">
      <c r="B2232" s="4" t="s">
        <v>290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0</v>
      </c>
      <c r="N2232" s="71">
        <v>0</v>
      </c>
      <c r="O2232" s="70">
        <v>0</v>
      </c>
      <c r="P2232" s="71">
        <v>0</v>
      </c>
      <c r="Q2232" s="70">
        <v>0</v>
      </c>
      <c r="R2232" s="71">
        <v>0</v>
      </c>
      <c r="S2232" s="70">
        <v>0</v>
      </c>
      <c r="T2232" s="71">
        <v>0</v>
      </c>
      <c r="U2232" s="70">
        <v>0</v>
      </c>
      <c r="V2232" s="71">
        <v>0</v>
      </c>
      <c r="W2232" s="70">
        <v>0</v>
      </c>
      <c r="X2232" s="71">
        <v>0</v>
      </c>
      <c r="Y2232" s="70">
        <v>0</v>
      </c>
      <c r="Z2232" s="71">
        <v>0</v>
      </c>
      <c r="AA2232" s="70">
        <v>0</v>
      </c>
      <c r="AB2232" s="71">
        <v>0</v>
      </c>
      <c r="AC2232" s="54"/>
      <c r="AD2232" s="55">
        <f t="shared" si="46"/>
        <v>0</v>
      </c>
      <c r="AE2232" s="54"/>
    </row>
    <row r="2233" spans="2:31" x14ac:dyDescent="0.3">
      <c r="B2233" s="4" t="s">
        <v>177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0</v>
      </c>
      <c r="N2233" s="71">
        <v>0</v>
      </c>
      <c r="O2233" s="70">
        <v>0</v>
      </c>
      <c r="P2233" s="71">
        <v>0</v>
      </c>
      <c r="Q2233" s="70">
        <v>0</v>
      </c>
      <c r="R2233" s="71">
        <v>0</v>
      </c>
      <c r="S2233" s="70">
        <v>0</v>
      </c>
      <c r="T2233" s="71">
        <v>0</v>
      </c>
      <c r="U2233" s="70">
        <v>0</v>
      </c>
      <c r="V2233" s="71">
        <v>0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6"/>
        <v>0</v>
      </c>
      <c r="AE2233" s="54"/>
    </row>
    <row r="2234" spans="2:31" x14ac:dyDescent="0.3">
      <c r="B2234" s="4" t="s">
        <v>178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</v>
      </c>
      <c r="M2234" s="70">
        <v>0</v>
      </c>
      <c r="N2234" s="71">
        <v>0</v>
      </c>
      <c r="O2234" s="70">
        <v>0</v>
      </c>
      <c r="P2234" s="71">
        <v>0</v>
      </c>
      <c r="Q2234" s="70">
        <v>0</v>
      </c>
      <c r="R2234" s="71">
        <v>0</v>
      </c>
      <c r="S2234" s="70">
        <v>0</v>
      </c>
      <c r="T2234" s="71">
        <v>0</v>
      </c>
      <c r="U2234" s="70">
        <v>0</v>
      </c>
      <c r="V2234" s="71">
        <v>0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6"/>
        <v>0</v>
      </c>
      <c r="AE2234" s="54"/>
    </row>
    <row r="2235" spans="2:31" x14ac:dyDescent="0.3">
      <c r="B2235" s="4" t="s">
        <v>162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</v>
      </c>
      <c r="M2235" s="70">
        <v>0</v>
      </c>
      <c r="N2235" s="71">
        <v>0</v>
      </c>
      <c r="O2235" s="70">
        <v>0</v>
      </c>
      <c r="P2235" s="71">
        <v>0</v>
      </c>
      <c r="Q2235" s="70">
        <v>0</v>
      </c>
      <c r="R2235" s="71">
        <v>0</v>
      </c>
      <c r="S2235" s="70">
        <v>0</v>
      </c>
      <c r="T2235" s="71">
        <v>0</v>
      </c>
      <c r="U2235" s="70">
        <v>0</v>
      </c>
      <c r="V2235" s="71">
        <v>0</v>
      </c>
      <c r="W2235" s="70">
        <v>0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6"/>
        <v>0</v>
      </c>
      <c r="AE2235" s="54"/>
    </row>
    <row r="2236" spans="2:31" x14ac:dyDescent="0.3">
      <c r="B2236" s="4" t="s">
        <v>163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0</v>
      </c>
      <c r="M2236" s="70">
        <v>0</v>
      </c>
      <c r="N2236" s="71">
        <v>0</v>
      </c>
      <c r="O2236" s="70">
        <v>0</v>
      </c>
      <c r="P2236" s="71">
        <v>0</v>
      </c>
      <c r="Q2236" s="70">
        <v>0</v>
      </c>
      <c r="R2236" s="71">
        <v>0</v>
      </c>
      <c r="S2236" s="70">
        <v>0</v>
      </c>
      <c r="T2236" s="71">
        <v>0</v>
      </c>
      <c r="U2236" s="70">
        <v>0</v>
      </c>
      <c r="V2236" s="71">
        <v>0</v>
      </c>
      <c r="W2236" s="70">
        <v>0</v>
      </c>
      <c r="X2236" s="71">
        <v>0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6"/>
        <v>0</v>
      </c>
      <c r="AE2236" s="54"/>
    </row>
    <row r="2237" spans="2:31" x14ac:dyDescent="0.3">
      <c r="B2237" s="4" t="s">
        <v>164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0</v>
      </c>
      <c r="M2237" s="70">
        <v>0</v>
      </c>
      <c r="N2237" s="71">
        <v>0</v>
      </c>
      <c r="O2237" s="70">
        <v>0</v>
      </c>
      <c r="P2237" s="71">
        <v>0</v>
      </c>
      <c r="Q2237" s="70">
        <v>0</v>
      </c>
      <c r="R2237" s="71">
        <v>0</v>
      </c>
      <c r="S2237" s="70">
        <v>0</v>
      </c>
      <c r="T2237" s="71">
        <v>0</v>
      </c>
      <c r="U2237" s="70">
        <v>0</v>
      </c>
      <c r="V2237" s="71">
        <v>0</v>
      </c>
      <c r="W2237" s="70">
        <v>0</v>
      </c>
      <c r="X2237" s="71">
        <v>0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6"/>
        <v>0</v>
      </c>
      <c r="AE2237" s="54"/>
    </row>
    <row r="2238" spans="2:31" x14ac:dyDescent="0.3">
      <c r="B2238" s="4" t="s">
        <v>165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6"/>
        <v>0</v>
      </c>
      <c r="AE2238" s="54"/>
    </row>
    <row r="2239" spans="2:31" x14ac:dyDescent="0.3">
      <c r="B2239" s="4" t="s">
        <v>166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6"/>
        <v>0</v>
      </c>
      <c r="AE2239" s="54"/>
    </row>
    <row r="2240" spans="2:31" x14ac:dyDescent="0.3">
      <c r="B2240" s="4" t="s">
        <v>186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6"/>
        <v>0</v>
      </c>
      <c r="AE2240" s="54"/>
    </row>
    <row r="2241" spans="2:31" x14ac:dyDescent="0.3">
      <c r="B2241" s="4" t="s">
        <v>187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6"/>
        <v>0</v>
      </c>
      <c r="AE2241" s="54"/>
    </row>
    <row r="2242" spans="2:31" x14ac:dyDescent="0.3">
      <c r="B2242" s="4" t="s">
        <v>145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6"/>
        <v>0</v>
      </c>
      <c r="AE2242" s="54"/>
    </row>
    <row r="2243" spans="2:31" x14ac:dyDescent="0.3">
      <c r="B2243" s="4" t="s">
        <v>146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</v>
      </c>
      <c r="U2243" s="70">
        <v>0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6"/>
        <v>0</v>
      </c>
      <c r="AE2243" s="54"/>
    </row>
    <row r="2244" spans="2:31" x14ac:dyDescent="0.3">
      <c r="B2244" s="4" t="s">
        <v>167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0</v>
      </c>
      <c r="O2244" s="70">
        <v>0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0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si="46"/>
        <v>0</v>
      </c>
      <c r="AE2244" s="54"/>
    </row>
    <row r="2245" spans="2:31" x14ac:dyDescent="0.3">
      <c r="B2245" s="4" t="s">
        <v>168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0</v>
      </c>
      <c r="O2245" s="70">
        <v>0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0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169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204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205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206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135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136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137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0</v>
      </c>
      <c r="M2252" s="70">
        <v>0</v>
      </c>
      <c r="N2252" s="71">
        <v>0</v>
      </c>
      <c r="O2252" s="70">
        <v>0</v>
      </c>
      <c r="P2252" s="71">
        <v>0</v>
      </c>
      <c r="Q2252" s="70">
        <v>0</v>
      </c>
      <c r="R2252" s="71">
        <v>0</v>
      </c>
      <c r="S2252" s="70">
        <v>0</v>
      </c>
      <c r="T2252" s="71">
        <v>0</v>
      </c>
      <c r="U2252" s="70">
        <v>0</v>
      </c>
      <c r="V2252" s="71">
        <v>0</v>
      </c>
      <c r="W2252" s="70">
        <v>0</v>
      </c>
      <c r="X2252" s="71">
        <v>0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261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0</v>
      </c>
      <c r="M2253" s="70">
        <v>0</v>
      </c>
      <c r="N2253" s="71">
        <v>0</v>
      </c>
      <c r="O2253" s="70">
        <v>0</v>
      </c>
      <c r="P2253" s="71">
        <v>0</v>
      </c>
      <c r="Q2253" s="70">
        <v>0</v>
      </c>
      <c r="R2253" s="71">
        <v>0</v>
      </c>
      <c r="S2253" s="70">
        <v>0</v>
      </c>
      <c r="T2253" s="71">
        <v>0</v>
      </c>
      <c r="U2253" s="70">
        <v>0</v>
      </c>
      <c r="V2253" s="71">
        <v>0</v>
      </c>
      <c r="W2253" s="70">
        <v>0</v>
      </c>
      <c r="X2253" s="71">
        <v>0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262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0</v>
      </c>
      <c r="Q2254" s="70">
        <v>0</v>
      </c>
      <c r="R2254" s="71">
        <v>0</v>
      </c>
      <c r="S2254" s="70">
        <v>0</v>
      </c>
      <c r="T2254" s="71">
        <v>0</v>
      </c>
      <c r="U2254" s="70">
        <v>0</v>
      </c>
      <c r="V2254" s="71">
        <v>0</v>
      </c>
      <c r="W2254" s="70">
        <v>0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197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0</v>
      </c>
      <c r="Q2255" s="70">
        <v>0</v>
      </c>
      <c r="R2255" s="71">
        <v>0</v>
      </c>
      <c r="S2255" s="70">
        <v>0</v>
      </c>
      <c r="T2255" s="71">
        <v>0</v>
      </c>
      <c r="U2255" s="70">
        <v>0</v>
      </c>
      <c r="V2255" s="71">
        <v>0</v>
      </c>
      <c r="W2255" s="70">
        <v>0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209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210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211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212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229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230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213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263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264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217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218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243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</v>
      </c>
      <c r="M2267" s="70">
        <v>0</v>
      </c>
      <c r="N2267" s="71">
        <v>0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0</v>
      </c>
      <c r="AE2267" s="54"/>
    </row>
    <row r="2268" spans="2:31" x14ac:dyDescent="0.3">
      <c r="B2268" s="4" t="s">
        <v>265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</v>
      </c>
      <c r="M2268" s="70">
        <v>0</v>
      </c>
      <c r="N2268" s="71">
        <v>0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0</v>
      </c>
      <c r="AE2268" s="54"/>
    </row>
    <row r="2269" spans="2:31" x14ac:dyDescent="0.3">
      <c r="B2269" s="4" t="s">
        <v>170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</v>
      </c>
      <c r="M2269" s="70">
        <v>0</v>
      </c>
      <c r="N2269" s="71">
        <v>0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0</v>
      </c>
      <c r="AE2269" s="54"/>
    </row>
    <row r="2270" spans="2:31" x14ac:dyDescent="0.3">
      <c r="B2270" s="4" t="s">
        <v>171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</v>
      </c>
      <c r="M2270" s="70">
        <v>0</v>
      </c>
      <c r="N2270" s="71">
        <v>0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0</v>
      </c>
      <c r="AE2270" s="54"/>
    </row>
    <row r="2271" spans="2:31" x14ac:dyDescent="0.3">
      <c r="B2271" s="4" t="s">
        <v>172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</v>
      </c>
      <c r="M2271" s="70">
        <v>0</v>
      </c>
      <c r="N2271" s="71">
        <v>0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0</v>
      </c>
      <c r="AE2271" s="54"/>
    </row>
    <row r="2272" spans="2:31" x14ac:dyDescent="0.3">
      <c r="B2272" s="4" t="s">
        <v>173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0</v>
      </c>
      <c r="N2272" s="71">
        <v>0</v>
      </c>
      <c r="O2272" s="70">
        <v>0</v>
      </c>
      <c r="P2272" s="71">
        <v>0</v>
      </c>
      <c r="Q2272" s="70">
        <v>0</v>
      </c>
      <c r="R2272" s="71">
        <v>0</v>
      </c>
      <c r="S2272" s="70">
        <v>0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0</v>
      </c>
      <c r="AE2272" s="54"/>
    </row>
    <row r="2273" spans="2:31" x14ac:dyDescent="0.3">
      <c r="B2273" s="4" t="s">
        <v>138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0</v>
      </c>
      <c r="N2273" s="71">
        <v>0</v>
      </c>
      <c r="O2273" s="70">
        <v>0</v>
      </c>
      <c r="P2273" s="71">
        <v>0</v>
      </c>
      <c r="Q2273" s="70">
        <v>0</v>
      </c>
      <c r="R2273" s="71">
        <v>0</v>
      </c>
      <c r="S2273" s="70">
        <v>0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0</v>
      </c>
      <c r="AE2273" s="54"/>
    </row>
    <row r="2274" spans="2:31" x14ac:dyDescent="0.3">
      <c r="B2274" s="12" t="s">
        <v>2</v>
      </c>
      <c r="C2274" s="12"/>
      <c r="D2274" s="12"/>
      <c r="E2274" s="13">
        <f t="shared" ref="E2274:AB2274" si="47">SUM(E2138:E2273)</f>
        <v>0</v>
      </c>
      <c r="F2274" s="13">
        <f t="shared" si="47"/>
        <v>0</v>
      </c>
      <c r="G2274" s="13">
        <f t="shared" si="47"/>
        <v>0</v>
      </c>
      <c r="H2274" s="13">
        <f t="shared" si="47"/>
        <v>0</v>
      </c>
      <c r="I2274" s="13">
        <f t="shared" si="47"/>
        <v>0</v>
      </c>
      <c r="J2274" s="13">
        <f t="shared" si="47"/>
        <v>0</v>
      </c>
      <c r="K2274" s="13">
        <f t="shared" si="47"/>
        <v>0</v>
      </c>
      <c r="L2274" s="13">
        <f t="shared" si="47"/>
        <v>0</v>
      </c>
      <c r="M2274" s="13">
        <f t="shared" si="47"/>
        <v>0</v>
      </c>
      <c r="N2274" s="13">
        <f t="shared" si="47"/>
        <v>0</v>
      </c>
      <c r="O2274" s="13">
        <f t="shared" si="47"/>
        <v>0</v>
      </c>
      <c r="P2274" s="13">
        <f t="shared" si="47"/>
        <v>0</v>
      </c>
      <c r="Q2274" s="13">
        <f t="shared" si="47"/>
        <v>0</v>
      </c>
      <c r="R2274" s="13">
        <f t="shared" si="47"/>
        <v>0</v>
      </c>
      <c r="S2274" s="13">
        <f t="shared" si="47"/>
        <v>0</v>
      </c>
      <c r="T2274" s="13">
        <f t="shared" si="47"/>
        <v>0</v>
      </c>
      <c r="U2274" s="13">
        <f t="shared" si="47"/>
        <v>0</v>
      </c>
      <c r="V2274" s="13">
        <f t="shared" si="47"/>
        <v>0</v>
      </c>
      <c r="W2274" s="13">
        <f t="shared" si="47"/>
        <v>0</v>
      </c>
      <c r="X2274" s="13">
        <f t="shared" si="47"/>
        <v>0</v>
      </c>
      <c r="Y2274" s="13">
        <f t="shared" si="47"/>
        <v>0</v>
      </c>
      <c r="Z2274" s="13">
        <f t="shared" si="47"/>
        <v>0</v>
      </c>
      <c r="AA2274" s="13">
        <f t="shared" si="47"/>
        <v>0</v>
      </c>
      <c r="AB2274" s="13">
        <f t="shared" si="47"/>
        <v>0</v>
      </c>
      <c r="AC2274" s="116">
        <f>SUM(AC2138:AE2273)</f>
        <v>0</v>
      </c>
      <c r="AD2274" s="116"/>
      <c r="AE2274" s="116"/>
    </row>
    <row r="2275" spans="2:31" x14ac:dyDescent="0.3">
      <c r="B2275" s="14"/>
      <c r="C2275" s="15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</row>
    <row r="2276" spans="2:31" x14ac:dyDescent="0.3">
      <c r="B2276" s="14"/>
      <c r="C2276" s="15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</row>
    <row r="2277" spans="2:31" x14ac:dyDescent="0.3">
      <c r="B2277" s="8">
        <f>+B2135+1</f>
        <v>45764</v>
      </c>
    </row>
    <row r="2278" spans="2:31" x14ac:dyDescent="0.3">
      <c r="B2278" s="8"/>
    </row>
    <row r="2279" spans="2:31" x14ac:dyDescent="0.3">
      <c r="B2279" s="9" t="s">
        <v>81</v>
      </c>
      <c r="C2279" s="10"/>
      <c r="D2279" s="10"/>
      <c r="E2279" s="11">
        <v>1</v>
      </c>
      <c r="F2279" s="11">
        <v>2</v>
      </c>
      <c r="G2279" s="11">
        <v>3</v>
      </c>
      <c r="H2279" s="11">
        <v>4</v>
      </c>
      <c r="I2279" s="11">
        <v>5</v>
      </c>
      <c r="J2279" s="11">
        <v>6</v>
      </c>
      <c r="K2279" s="11">
        <v>7</v>
      </c>
      <c r="L2279" s="11">
        <v>8</v>
      </c>
      <c r="M2279" s="11">
        <v>9</v>
      </c>
      <c r="N2279" s="11">
        <v>10</v>
      </c>
      <c r="O2279" s="11">
        <v>11</v>
      </c>
      <c r="P2279" s="11">
        <v>12</v>
      </c>
      <c r="Q2279" s="11">
        <v>13</v>
      </c>
      <c r="R2279" s="11">
        <v>14</v>
      </c>
      <c r="S2279" s="11">
        <v>15</v>
      </c>
      <c r="T2279" s="11">
        <v>16</v>
      </c>
      <c r="U2279" s="11">
        <v>17</v>
      </c>
      <c r="V2279" s="11">
        <v>18</v>
      </c>
      <c r="W2279" s="11">
        <v>19</v>
      </c>
      <c r="X2279" s="11">
        <v>20</v>
      </c>
      <c r="Y2279" s="11">
        <v>21</v>
      </c>
      <c r="Z2279" s="11">
        <v>22</v>
      </c>
      <c r="AA2279" s="11">
        <v>23</v>
      </c>
      <c r="AB2279" s="11">
        <v>24</v>
      </c>
      <c r="AC2279" s="99" t="s">
        <v>2</v>
      </c>
      <c r="AD2279" s="99"/>
      <c r="AE2279" s="99"/>
    </row>
    <row r="2280" spans="2:31" x14ac:dyDescent="0.3">
      <c r="B2280" s="4" t="s">
        <v>245</v>
      </c>
      <c r="C2280" s="14"/>
      <c r="D2280" s="14"/>
      <c r="E2280" s="68">
        <v>0</v>
      </c>
      <c r="F2280" s="69">
        <v>0</v>
      </c>
      <c r="G2280" s="68">
        <v>0</v>
      </c>
      <c r="H2280" s="69">
        <v>0</v>
      </c>
      <c r="I2280" s="68">
        <v>0</v>
      </c>
      <c r="J2280" s="69">
        <v>0</v>
      </c>
      <c r="K2280" s="68">
        <v>0</v>
      </c>
      <c r="L2280" s="69">
        <v>0</v>
      </c>
      <c r="M2280" s="68">
        <v>0</v>
      </c>
      <c r="N2280" s="69">
        <v>0</v>
      </c>
      <c r="O2280" s="68">
        <v>0</v>
      </c>
      <c r="P2280" s="69">
        <v>0</v>
      </c>
      <c r="Q2280" s="68">
        <v>0</v>
      </c>
      <c r="R2280" s="69">
        <v>0.48061990423202516</v>
      </c>
      <c r="S2280" s="68">
        <v>4.0347011223634084</v>
      </c>
      <c r="T2280" s="69">
        <v>4.0011829447746283</v>
      </c>
      <c r="U2280" s="68">
        <v>3.337003314812979</v>
      </c>
      <c r="V2280" s="69">
        <v>0.16286929027239483</v>
      </c>
      <c r="W2280" s="68">
        <v>0</v>
      </c>
      <c r="X2280" s="69">
        <v>0</v>
      </c>
      <c r="Y2280" s="68">
        <v>0</v>
      </c>
      <c r="Z2280" s="69">
        <v>0</v>
      </c>
      <c r="AA2280" s="68">
        <v>0</v>
      </c>
      <c r="AB2280" s="69">
        <v>0</v>
      </c>
      <c r="AC2280" s="56"/>
      <c r="AD2280" s="55">
        <f t="shared" ref="AD2280:AD2353" si="48">SUM(E2280:AB2280)</f>
        <v>12.016376576455436</v>
      </c>
      <c r="AE2280" s="56"/>
    </row>
    <row r="2281" spans="2:31" x14ac:dyDescent="0.3">
      <c r="B2281" s="4" t="s">
        <v>246</v>
      </c>
      <c r="C2281" s="14"/>
      <c r="D2281" s="14"/>
      <c r="E2281" s="68">
        <v>0</v>
      </c>
      <c r="F2281" s="69">
        <v>0</v>
      </c>
      <c r="G2281" s="68">
        <v>0</v>
      </c>
      <c r="H2281" s="69">
        <v>0</v>
      </c>
      <c r="I2281" s="68">
        <v>0</v>
      </c>
      <c r="J2281" s="69">
        <v>0</v>
      </c>
      <c r="K2281" s="68">
        <v>0</v>
      </c>
      <c r="L2281" s="69">
        <v>0</v>
      </c>
      <c r="M2281" s="68">
        <v>0</v>
      </c>
      <c r="N2281" s="69">
        <v>0</v>
      </c>
      <c r="O2281" s="68">
        <v>0</v>
      </c>
      <c r="P2281" s="69">
        <v>0</v>
      </c>
      <c r="Q2281" s="68">
        <v>0</v>
      </c>
      <c r="R2281" s="69">
        <v>0.48061990423202516</v>
      </c>
      <c r="S2281" s="68">
        <v>4.0347011223634084</v>
      </c>
      <c r="T2281" s="69">
        <v>4.0011829447746283</v>
      </c>
      <c r="U2281" s="68">
        <v>3.337003314812979</v>
      </c>
      <c r="V2281" s="69">
        <v>0.16286929027239483</v>
      </c>
      <c r="W2281" s="68">
        <v>0</v>
      </c>
      <c r="X2281" s="69">
        <v>0</v>
      </c>
      <c r="Y2281" s="68">
        <v>0</v>
      </c>
      <c r="Z2281" s="69">
        <v>0</v>
      </c>
      <c r="AA2281" s="68">
        <v>0</v>
      </c>
      <c r="AB2281" s="69">
        <v>0</v>
      </c>
      <c r="AC2281" s="54"/>
      <c r="AD2281" s="55">
        <f t="shared" si="48"/>
        <v>12.016376576455436</v>
      </c>
      <c r="AE2281" s="54"/>
    </row>
    <row r="2282" spans="2:31" x14ac:dyDescent="0.3">
      <c r="B2282" s="4" t="s">
        <v>247</v>
      </c>
      <c r="C2282" s="14"/>
      <c r="D2282" s="14"/>
      <c r="E2282" s="68">
        <v>0</v>
      </c>
      <c r="F2282" s="69">
        <v>0</v>
      </c>
      <c r="G2282" s="68">
        <v>0</v>
      </c>
      <c r="H2282" s="69">
        <v>0</v>
      </c>
      <c r="I2282" s="68">
        <v>0</v>
      </c>
      <c r="J2282" s="69">
        <v>0</v>
      </c>
      <c r="K2282" s="68">
        <v>0</v>
      </c>
      <c r="L2282" s="69">
        <v>0</v>
      </c>
      <c r="M2282" s="68">
        <v>0</v>
      </c>
      <c r="N2282" s="69">
        <v>0</v>
      </c>
      <c r="O2282" s="68">
        <v>0</v>
      </c>
      <c r="P2282" s="69">
        <v>0</v>
      </c>
      <c r="Q2282" s="68">
        <v>0</v>
      </c>
      <c r="R2282" s="69">
        <v>0.48061990423202516</v>
      </c>
      <c r="S2282" s="68">
        <v>4.0347011223634084</v>
      </c>
      <c r="T2282" s="69">
        <v>4.0011829447746283</v>
      </c>
      <c r="U2282" s="68">
        <v>3.337003314812979</v>
      </c>
      <c r="V2282" s="69">
        <v>0.16286929027239483</v>
      </c>
      <c r="W2282" s="68">
        <v>0</v>
      </c>
      <c r="X2282" s="69">
        <v>0</v>
      </c>
      <c r="Y2282" s="68">
        <v>0</v>
      </c>
      <c r="Z2282" s="69">
        <v>0</v>
      </c>
      <c r="AA2282" s="68">
        <v>0</v>
      </c>
      <c r="AB2282" s="69">
        <v>0</v>
      </c>
      <c r="AC2282" s="54"/>
      <c r="AD2282" s="55">
        <f t="shared" si="48"/>
        <v>12.016376576455436</v>
      </c>
      <c r="AE2282" s="54"/>
    </row>
    <row r="2283" spans="2:31" x14ac:dyDescent="0.3">
      <c r="B2283" s="4" t="s">
        <v>248</v>
      </c>
      <c r="C2283" s="14"/>
      <c r="D2283" s="14"/>
      <c r="E2283" s="68">
        <v>0</v>
      </c>
      <c r="F2283" s="69">
        <v>0</v>
      </c>
      <c r="G2283" s="68">
        <v>0</v>
      </c>
      <c r="H2283" s="69">
        <v>0</v>
      </c>
      <c r="I2283" s="68">
        <v>0</v>
      </c>
      <c r="J2283" s="69">
        <v>0</v>
      </c>
      <c r="K2283" s="68">
        <v>0</v>
      </c>
      <c r="L2283" s="69">
        <v>0</v>
      </c>
      <c r="M2283" s="68">
        <v>0</v>
      </c>
      <c r="N2283" s="69">
        <v>0</v>
      </c>
      <c r="O2283" s="68">
        <v>0</v>
      </c>
      <c r="P2283" s="69">
        <v>0</v>
      </c>
      <c r="Q2283" s="68">
        <v>0</v>
      </c>
      <c r="R2283" s="69">
        <v>0.48061990423202516</v>
      </c>
      <c r="S2283" s="68">
        <v>4.0347011223634084</v>
      </c>
      <c r="T2283" s="69">
        <v>4.0011829447746283</v>
      </c>
      <c r="U2283" s="68">
        <v>3.337003314812979</v>
      </c>
      <c r="V2283" s="69">
        <v>0.16286929027239483</v>
      </c>
      <c r="W2283" s="68">
        <v>0</v>
      </c>
      <c r="X2283" s="69">
        <v>0</v>
      </c>
      <c r="Y2283" s="68">
        <v>0</v>
      </c>
      <c r="Z2283" s="69">
        <v>0</v>
      </c>
      <c r="AA2283" s="68">
        <v>0</v>
      </c>
      <c r="AB2283" s="69">
        <v>0</v>
      </c>
      <c r="AC2283" s="54"/>
      <c r="AD2283" s="55">
        <f t="shared" si="48"/>
        <v>12.016376576455436</v>
      </c>
      <c r="AE2283" s="54"/>
    </row>
    <row r="2284" spans="2:31" x14ac:dyDescent="0.3">
      <c r="B2284" s="4" t="s">
        <v>239</v>
      </c>
      <c r="C2284" s="14"/>
      <c r="D2284" s="14"/>
      <c r="E2284" s="68">
        <v>0</v>
      </c>
      <c r="F2284" s="69">
        <v>0</v>
      </c>
      <c r="G2284" s="68">
        <v>0</v>
      </c>
      <c r="H2284" s="69">
        <v>0</v>
      </c>
      <c r="I2284" s="68">
        <v>0</v>
      </c>
      <c r="J2284" s="69">
        <v>0</v>
      </c>
      <c r="K2284" s="68">
        <v>0</v>
      </c>
      <c r="L2284" s="69">
        <v>0</v>
      </c>
      <c r="M2284" s="68">
        <v>0</v>
      </c>
      <c r="N2284" s="69">
        <v>0</v>
      </c>
      <c r="O2284" s="68">
        <v>0</v>
      </c>
      <c r="P2284" s="69">
        <v>0</v>
      </c>
      <c r="Q2284" s="68">
        <v>0</v>
      </c>
      <c r="R2284" s="69">
        <v>0</v>
      </c>
      <c r="S2284" s="68">
        <v>0</v>
      </c>
      <c r="T2284" s="69">
        <v>0</v>
      </c>
      <c r="U2284" s="68">
        <v>0</v>
      </c>
      <c r="V2284" s="69">
        <v>0</v>
      </c>
      <c r="W2284" s="68">
        <v>0</v>
      </c>
      <c r="X2284" s="69">
        <v>0</v>
      </c>
      <c r="Y2284" s="68">
        <v>0</v>
      </c>
      <c r="Z2284" s="69">
        <v>0</v>
      </c>
      <c r="AA2284" s="68">
        <v>0</v>
      </c>
      <c r="AB2284" s="69">
        <v>0</v>
      </c>
      <c r="AC2284" s="54"/>
      <c r="AD2284" s="55">
        <f t="shared" si="48"/>
        <v>0</v>
      </c>
      <c r="AE2284" s="54"/>
    </row>
    <row r="2285" spans="2:31" x14ac:dyDescent="0.3">
      <c r="B2285" s="4" t="s">
        <v>139</v>
      </c>
      <c r="C2285" s="14"/>
      <c r="D2285" s="14"/>
      <c r="E2285" s="68">
        <v>0</v>
      </c>
      <c r="F2285" s="69">
        <v>0</v>
      </c>
      <c r="G2285" s="68">
        <v>0</v>
      </c>
      <c r="H2285" s="69">
        <v>0</v>
      </c>
      <c r="I2285" s="68">
        <v>0</v>
      </c>
      <c r="J2285" s="69">
        <v>0</v>
      </c>
      <c r="K2285" s="68">
        <v>0</v>
      </c>
      <c r="L2285" s="69">
        <v>0</v>
      </c>
      <c r="M2285" s="68">
        <v>0</v>
      </c>
      <c r="N2285" s="69">
        <v>0</v>
      </c>
      <c r="O2285" s="68">
        <v>0</v>
      </c>
      <c r="P2285" s="69">
        <v>0</v>
      </c>
      <c r="Q2285" s="68">
        <v>0</v>
      </c>
      <c r="R2285" s="69">
        <v>0</v>
      </c>
      <c r="S2285" s="68">
        <v>0</v>
      </c>
      <c r="T2285" s="69">
        <v>0</v>
      </c>
      <c r="U2285" s="68">
        <v>0</v>
      </c>
      <c r="V2285" s="69">
        <v>0</v>
      </c>
      <c r="W2285" s="68">
        <v>0</v>
      </c>
      <c r="X2285" s="69">
        <v>0</v>
      </c>
      <c r="Y2285" s="68">
        <v>0</v>
      </c>
      <c r="Z2285" s="69">
        <v>0</v>
      </c>
      <c r="AA2285" s="68">
        <v>0</v>
      </c>
      <c r="AB2285" s="69">
        <v>0</v>
      </c>
      <c r="AC2285" s="54"/>
      <c r="AD2285" s="55">
        <f t="shared" si="48"/>
        <v>0</v>
      </c>
      <c r="AE2285" s="54"/>
    </row>
    <row r="2286" spans="2:31" x14ac:dyDescent="0.3">
      <c r="B2286" s="4" t="s">
        <v>140</v>
      </c>
      <c r="C2286" s="14"/>
      <c r="D2286" s="14"/>
      <c r="E2286" s="68">
        <v>0</v>
      </c>
      <c r="F2286" s="69">
        <v>0</v>
      </c>
      <c r="G2286" s="68">
        <v>0</v>
      </c>
      <c r="H2286" s="69">
        <v>0</v>
      </c>
      <c r="I2286" s="68">
        <v>0</v>
      </c>
      <c r="J2286" s="69">
        <v>0</v>
      </c>
      <c r="K2286" s="68">
        <v>0</v>
      </c>
      <c r="L2286" s="69">
        <v>0</v>
      </c>
      <c r="M2286" s="68">
        <v>0</v>
      </c>
      <c r="N2286" s="69">
        <v>0</v>
      </c>
      <c r="O2286" s="68">
        <v>0</v>
      </c>
      <c r="P2286" s="69">
        <v>0</v>
      </c>
      <c r="Q2286" s="68">
        <v>0</v>
      </c>
      <c r="R2286" s="69">
        <v>0</v>
      </c>
      <c r="S2286" s="68">
        <v>0</v>
      </c>
      <c r="T2286" s="69">
        <v>0</v>
      </c>
      <c r="U2286" s="68">
        <v>0</v>
      </c>
      <c r="V2286" s="69">
        <v>0</v>
      </c>
      <c r="W2286" s="68">
        <v>0</v>
      </c>
      <c r="X2286" s="69">
        <v>0</v>
      </c>
      <c r="Y2286" s="68">
        <v>0</v>
      </c>
      <c r="Z2286" s="69">
        <v>0</v>
      </c>
      <c r="AA2286" s="68">
        <v>0</v>
      </c>
      <c r="AB2286" s="69">
        <v>0</v>
      </c>
      <c r="AC2286" s="54"/>
      <c r="AD2286" s="55">
        <f t="shared" si="48"/>
        <v>0</v>
      </c>
      <c r="AE2286" s="54"/>
    </row>
    <row r="2287" spans="2:31" x14ac:dyDescent="0.3">
      <c r="B2287" s="4" t="s">
        <v>128</v>
      </c>
      <c r="C2287" s="14"/>
      <c r="D2287" s="14"/>
      <c r="E2287" s="68">
        <v>0</v>
      </c>
      <c r="F2287" s="69">
        <v>0</v>
      </c>
      <c r="G2287" s="68">
        <v>0</v>
      </c>
      <c r="H2287" s="69">
        <v>0</v>
      </c>
      <c r="I2287" s="68">
        <v>0</v>
      </c>
      <c r="J2287" s="69">
        <v>0</v>
      </c>
      <c r="K2287" s="68">
        <v>0</v>
      </c>
      <c r="L2287" s="69">
        <v>0</v>
      </c>
      <c r="M2287" s="68">
        <v>0</v>
      </c>
      <c r="N2287" s="69">
        <v>0</v>
      </c>
      <c r="O2287" s="68">
        <v>0</v>
      </c>
      <c r="P2287" s="69">
        <v>0</v>
      </c>
      <c r="Q2287" s="68">
        <v>0</v>
      </c>
      <c r="R2287" s="69">
        <v>0</v>
      </c>
      <c r="S2287" s="68">
        <v>0</v>
      </c>
      <c r="T2287" s="69">
        <v>0</v>
      </c>
      <c r="U2287" s="68">
        <v>0</v>
      </c>
      <c r="V2287" s="69">
        <v>0</v>
      </c>
      <c r="W2287" s="68">
        <v>0</v>
      </c>
      <c r="X2287" s="69">
        <v>0</v>
      </c>
      <c r="Y2287" s="68">
        <v>0</v>
      </c>
      <c r="Z2287" s="69">
        <v>0</v>
      </c>
      <c r="AA2287" s="68">
        <v>0</v>
      </c>
      <c r="AB2287" s="69">
        <v>0</v>
      </c>
      <c r="AC2287" s="54"/>
      <c r="AD2287" s="55">
        <f t="shared" si="48"/>
        <v>0</v>
      </c>
      <c r="AE2287" s="54"/>
    </row>
    <row r="2288" spans="2:31" x14ac:dyDescent="0.3">
      <c r="B2288" s="4" t="s">
        <v>129</v>
      </c>
      <c r="C2288" s="14"/>
      <c r="D2288" s="14"/>
      <c r="E2288" s="68">
        <v>0</v>
      </c>
      <c r="F2288" s="69">
        <v>0</v>
      </c>
      <c r="G2288" s="68">
        <v>0</v>
      </c>
      <c r="H2288" s="69">
        <v>0</v>
      </c>
      <c r="I2288" s="68">
        <v>0</v>
      </c>
      <c r="J2288" s="69">
        <v>0</v>
      </c>
      <c r="K2288" s="68">
        <v>0</v>
      </c>
      <c r="L2288" s="69">
        <v>0</v>
      </c>
      <c r="M2288" s="68">
        <v>0</v>
      </c>
      <c r="N2288" s="69">
        <v>0</v>
      </c>
      <c r="O2288" s="68">
        <v>0</v>
      </c>
      <c r="P2288" s="69">
        <v>0</v>
      </c>
      <c r="Q2288" s="68">
        <v>0</v>
      </c>
      <c r="R2288" s="69">
        <v>0</v>
      </c>
      <c r="S2288" s="68">
        <v>0</v>
      </c>
      <c r="T2288" s="69">
        <v>0</v>
      </c>
      <c r="U2288" s="68">
        <v>0</v>
      </c>
      <c r="V2288" s="69">
        <v>0</v>
      </c>
      <c r="W2288" s="68">
        <v>0</v>
      </c>
      <c r="X2288" s="69">
        <v>0</v>
      </c>
      <c r="Y2288" s="68">
        <v>0</v>
      </c>
      <c r="Z2288" s="69">
        <v>0</v>
      </c>
      <c r="AA2288" s="68">
        <v>0</v>
      </c>
      <c r="AB2288" s="69">
        <v>0</v>
      </c>
      <c r="AC2288" s="54"/>
      <c r="AD2288" s="55">
        <f t="shared" si="48"/>
        <v>0</v>
      </c>
      <c r="AE2288" s="54"/>
    </row>
    <row r="2289" spans="2:31" x14ac:dyDescent="0.3">
      <c r="B2289" s="4" t="s">
        <v>196</v>
      </c>
      <c r="C2289" s="14"/>
      <c r="D2289" s="14"/>
      <c r="E2289" s="68">
        <v>0</v>
      </c>
      <c r="F2289" s="69">
        <v>0</v>
      </c>
      <c r="G2289" s="68">
        <v>0</v>
      </c>
      <c r="H2289" s="69">
        <v>0</v>
      </c>
      <c r="I2289" s="68">
        <v>0</v>
      </c>
      <c r="J2289" s="69">
        <v>0</v>
      </c>
      <c r="K2289" s="68">
        <v>0</v>
      </c>
      <c r="L2289" s="69">
        <v>0</v>
      </c>
      <c r="M2289" s="68">
        <v>0</v>
      </c>
      <c r="N2289" s="69">
        <v>0</v>
      </c>
      <c r="O2289" s="68">
        <v>0</v>
      </c>
      <c r="P2289" s="69">
        <v>0</v>
      </c>
      <c r="Q2289" s="68">
        <v>0</v>
      </c>
      <c r="R2289" s="69">
        <v>0</v>
      </c>
      <c r="S2289" s="68">
        <v>0</v>
      </c>
      <c r="T2289" s="69">
        <v>0</v>
      </c>
      <c r="U2289" s="68">
        <v>0</v>
      </c>
      <c r="V2289" s="69">
        <v>0</v>
      </c>
      <c r="W2289" s="68">
        <v>0</v>
      </c>
      <c r="X2289" s="69">
        <v>0</v>
      </c>
      <c r="Y2289" s="68">
        <v>0</v>
      </c>
      <c r="Z2289" s="69">
        <v>0</v>
      </c>
      <c r="AA2289" s="68">
        <v>0</v>
      </c>
      <c r="AB2289" s="69">
        <v>0</v>
      </c>
      <c r="AC2289" s="54"/>
      <c r="AD2289" s="55">
        <f t="shared" si="48"/>
        <v>0</v>
      </c>
      <c r="AE2289" s="54"/>
    </row>
    <row r="2290" spans="2:31" x14ac:dyDescent="0.3">
      <c r="B2290" s="4" t="s">
        <v>207</v>
      </c>
      <c r="C2290" s="14"/>
      <c r="D2290" s="14"/>
      <c r="E2290" s="68">
        <v>0</v>
      </c>
      <c r="F2290" s="69">
        <v>0</v>
      </c>
      <c r="G2290" s="68">
        <v>0</v>
      </c>
      <c r="H2290" s="69">
        <v>0</v>
      </c>
      <c r="I2290" s="68">
        <v>0</v>
      </c>
      <c r="J2290" s="69">
        <v>0</v>
      </c>
      <c r="K2290" s="68">
        <v>0</v>
      </c>
      <c r="L2290" s="69">
        <v>0</v>
      </c>
      <c r="M2290" s="68">
        <v>0</v>
      </c>
      <c r="N2290" s="69">
        <v>0</v>
      </c>
      <c r="O2290" s="68">
        <v>0</v>
      </c>
      <c r="P2290" s="69">
        <v>0</v>
      </c>
      <c r="Q2290" s="68">
        <v>0</v>
      </c>
      <c r="R2290" s="69">
        <v>0</v>
      </c>
      <c r="S2290" s="68">
        <v>0</v>
      </c>
      <c r="T2290" s="69">
        <v>0</v>
      </c>
      <c r="U2290" s="68">
        <v>0</v>
      </c>
      <c r="V2290" s="69">
        <v>0</v>
      </c>
      <c r="W2290" s="68">
        <v>0</v>
      </c>
      <c r="X2290" s="69">
        <v>0</v>
      </c>
      <c r="Y2290" s="68">
        <v>0</v>
      </c>
      <c r="Z2290" s="69">
        <v>0</v>
      </c>
      <c r="AA2290" s="68">
        <v>0</v>
      </c>
      <c r="AB2290" s="69">
        <v>0</v>
      </c>
      <c r="AC2290" s="54"/>
      <c r="AD2290" s="55">
        <f t="shared" si="48"/>
        <v>0</v>
      </c>
      <c r="AE2290" s="54"/>
    </row>
    <row r="2291" spans="2:31" x14ac:dyDescent="0.3">
      <c r="B2291" s="4" t="s">
        <v>208</v>
      </c>
      <c r="C2291" s="14"/>
      <c r="D2291" s="1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8"/>
        <v>0</v>
      </c>
      <c r="AE2291" s="54"/>
    </row>
    <row r="2292" spans="2:31" x14ac:dyDescent="0.3">
      <c r="B2292" s="4" t="s">
        <v>147</v>
      </c>
      <c r="C2292" s="14"/>
      <c r="D2292" s="1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0</v>
      </c>
      <c r="M2292" s="70">
        <v>0</v>
      </c>
      <c r="N2292" s="71">
        <v>0</v>
      </c>
      <c r="O2292" s="70">
        <v>0</v>
      </c>
      <c r="P2292" s="71">
        <v>0</v>
      </c>
      <c r="Q2292" s="70">
        <v>0</v>
      </c>
      <c r="R2292" s="71">
        <v>0</v>
      </c>
      <c r="S2292" s="70">
        <v>0</v>
      </c>
      <c r="T2292" s="71">
        <v>0</v>
      </c>
      <c r="U2292" s="70">
        <v>0</v>
      </c>
      <c r="V2292" s="71">
        <v>0</v>
      </c>
      <c r="W2292" s="70">
        <v>0</v>
      </c>
      <c r="X2292" s="71">
        <v>0</v>
      </c>
      <c r="Y2292" s="70">
        <v>0</v>
      </c>
      <c r="Z2292" s="71">
        <v>0</v>
      </c>
      <c r="AA2292" s="70">
        <v>0</v>
      </c>
      <c r="AB2292" s="71">
        <v>0</v>
      </c>
      <c r="AC2292" s="54"/>
      <c r="AD2292" s="55">
        <f t="shared" si="48"/>
        <v>0</v>
      </c>
      <c r="AE2292" s="54"/>
    </row>
    <row r="2293" spans="2:31" x14ac:dyDescent="0.3">
      <c r="B2293" s="4" t="s">
        <v>220</v>
      </c>
      <c r="C2293" s="14"/>
      <c r="D2293" s="1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0</v>
      </c>
      <c r="M2293" s="70">
        <v>0</v>
      </c>
      <c r="N2293" s="71">
        <v>0</v>
      </c>
      <c r="O2293" s="70">
        <v>0</v>
      </c>
      <c r="P2293" s="71">
        <v>0</v>
      </c>
      <c r="Q2293" s="70">
        <v>0</v>
      </c>
      <c r="R2293" s="71">
        <v>0</v>
      </c>
      <c r="S2293" s="70">
        <v>0</v>
      </c>
      <c r="T2293" s="71">
        <v>0</v>
      </c>
      <c r="U2293" s="70">
        <v>0</v>
      </c>
      <c r="V2293" s="71">
        <v>0</v>
      </c>
      <c r="W2293" s="70">
        <v>0</v>
      </c>
      <c r="X2293" s="71">
        <v>0</v>
      </c>
      <c r="Y2293" s="70">
        <v>0</v>
      </c>
      <c r="Z2293" s="71">
        <v>0</v>
      </c>
      <c r="AA2293" s="70">
        <v>0</v>
      </c>
      <c r="AB2293" s="71">
        <v>0</v>
      </c>
      <c r="AC2293" s="54"/>
      <c r="AD2293" s="55">
        <f t="shared" si="48"/>
        <v>0</v>
      </c>
      <c r="AE2293" s="54"/>
    </row>
    <row r="2294" spans="2:31" x14ac:dyDescent="0.3">
      <c r="B2294" s="4" t="s">
        <v>221</v>
      </c>
      <c r="C2294" s="14"/>
      <c r="D2294" s="1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0</v>
      </c>
      <c r="M2294" s="70">
        <v>0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8"/>
        <v>0</v>
      </c>
      <c r="AE2294" s="54"/>
    </row>
    <row r="2295" spans="2:31" x14ac:dyDescent="0.3">
      <c r="B2295" s="4" t="s">
        <v>144</v>
      </c>
      <c r="C2295" s="14"/>
      <c r="D2295" s="1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0.22004234313964835</v>
      </c>
      <c r="R2295" s="71">
        <v>1.1005414485931393</v>
      </c>
      <c r="S2295" s="70">
        <v>1.0955414533615109</v>
      </c>
      <c r="T2295" s="71">
        <v>1.0905414660771684</v>
      </c>
      <c r="U2295" s="70">
        <v>1.0855414628982538</v>
      </c>
      <c r="V2295" s="71">
        <v>0.30666105270385735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8"/>
        <v>4.8988692267735781</v>
      </c>
      <c r="AE2295" s="54"/>
    </row>
    <row r="2296" spans="2:31" x14ac:dyDescent="0.3">
      <c r="B2296" s="4" t="s">
        <v>188</v>
      </c>
      <c r="C2296" s="14"/>
      <c r="D2296" s="1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9.918177922566733E-2</v>
      </c>
      <c r="R2296" s="71">
        <v>0.49625467856725058</v>
      </c>
      <c r="S2296" s="70">
        <v>0.5661254028479259</v>
      </c>
      <c r="T2296" s="71">
        <v>0.84060632387797052</v>
      </c>
      <c r="U2296" s="70">
        <v>0.83572724262873321</v>
      </c>
      <c r="V2296" s="71">
        <v>0.23590234518051148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8"/>
        <v>3.0737977723280587</v>
      </c>
      <c r="AE2296" s="54"/>
    </row>
    <row r="2297" spans="2:31" x14ac:dyDescent="0.3">
      <c r="B2297" s="4" t="s">
        <v>189</v>
      </c>
      <c r="C2297" s="14"/>
      <c r="D2297" s="1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9.918177922566733E-2</v>
      </c>
      <c r="R2297" s="71">
        <v>0.49625467856725058</v>
      </c>
      <c r="S2297" s="70">
        <v>0.5661254028479259</v>
      </c>
      <c r="T2297" s="71">
        <v>0.84060632387797052</v>
      </c>
      <c r="U2297" s="70">
        <v>0.83572724262873321</v>
      </c>
      <c r="V2297" s="71">
        <v>0.23590234518051148</v>
      </c>
      <c r="W2297" s="70">
        <v>0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8"/>
        <v>3.0737977723280587</v>
      </c>
      <c r="AE2297" s="54"/>
    </row>
    <row r="2298" spans="2:31" x14ac:dyDescent="0.3">
      <c r="B2298" s="4" t="s">
        <v>235</v>
      </c>
      <c r="C2298" s="14"/>
      <c r="D2298" s="1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8"/>
        <v>0</v>
      </c>
      <c r="AE2298" s="54"/>
    </row>
    <row r="2299" spans="2:31" x14ac:dyDescent="0.3">
      <c r="B2299" s="4" t="s">
        <v>244</v>
      </c>
      <c r="C2299" s="14"/>
      <c r="D2299" s="1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8"/>
        <v>0</v>
      </c>
      <c r="AE2299" s="54"/>
    </row>
    <row r="2300" spans="2:31" x14ac:dyDescent="0.3">
      <c r="B2300" s="4" t="s">
        <v>148</v>
      </c>
      <c r="C2300" s="14"/>
      <c r="D2300" s="1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8"/>
        <v>0</v>
      </c>
      <c r="AE2300" s="54"/>
    </row>
    <row r="2301" spans="2:31" x14ac:dyDescent="0.3">
      <c r="B2301" s="4" t="s">
        <v>149</v>
      </c>
      <c r="C2301" s="14"/>
      <c r="D2301" s="1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8"/>
        <v>0</v>
      </c>
      <c r="AE2301" s="54"/>
    </row>
    <row r="2302" spans="2:31" x14ac:dyDescent="0.3">
      <c r="B2302" s="4" t="s">
        <v>150</v>
      </c>
      <c r="C2302" s="14"/>
      <c r="D2302" s="1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8"/>
        <v>0</v>
      </c>
      <c r="AE2302" s="54"/>
    </row>
    <row r="2303" spans="2:31" x14ac:dyDescent="0.3">
      <c r="B2303" s="4" t="s">
        <v>151</v>
      </c>
      <c r="C2303" s="14"/>
      <c r="D2303" s="1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8"/>
        <v>0</v>
      </c>
      <c r="AE2303" s="54"/>
    </row>
    <row r="2304" spans="2:31" x14ac:dyDescent="0.3">
      <c r="B2304" s="4" t="s">
        <v>194</v>
      </c>
      <c r="C2304" s="14"/>
      <c r="D2304" s="1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8"/>
        <v>0</v>
      </c>
      <c r="AE2304" s="54"/>
    </row>
    <row r="2305" spans="2:31" x14ac:dyDescent="0.3">
      <c r="B2305" s="4" t="s">
        <v>195</v>
      </c>
      <c r="C2305" s="14"/>
      <c r="D2305" s="1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8"/>
        <v>0</v>
      </c>
      <c r="AE2305" s="54"/>
    </row>
    <row r="2306" spans="2:31" x14ac:dyDescent="0.3">
      <c r="B2306" s="4" t="s">
        <v>179</v>
      </c>
      <c r="C2306" s="14"/>
      <c r="D2306" s="14"/>
      <c r="E2306" s="70">
        <v>0</v>
      </c>
      <c r="F2306" s="71">
        <v>0</v>
      </c>
      <c r="G2306" s="70">
        <v>0</v>
      </c>
      <c r="H2306" s="71">
        <v>0</v>
      </c>
      <c r="I2306" s="70">
        <v>0</v>
      </c>
      <c r="J2306" s="71">
        <v>0</v>
      </c>
      <c r="K2306" s="70">
        <v>0</v>
      </c>
      <c r="L2306" s="71">
        <v>0</v>
      </c>
      <c r="M2306" s="70">
        <v>0</v>
      </c>
      <c r="N2306" s="71">
        <v>0</v>
      </c>
      <c r="O2306" s="70">
        <v>0</v>
      </c>
      <c r="P2306" s="71">
        <v>0</v>
      </c>
      <c r="Q2306" s="70">
        <v>0</v>
      </c>
      <c r="R2306" s="71">
        <v>0</v>
      </c>
      <c r="S2306" s="70">
        <v>0</v>
      </c>
      <c r="T2306" s="71">
        <v>0</v>
      </c>
      <c r="U2306" s="70">
        <v>0</v>
      </c>
      <c r="V2306" s="71">
        <v>0</v>
      </c>
      <c r="W2306" s="70">
        <v>0</v>
      </c>
      <c r="X2306" s="71">
        <v>0</v>
      </c>
      <c r="Y2306" s="70">
        <v>0</v>
      </c>
      <c r="Z2306" s="71">
        <v>0</v>
      </c>
      <c r="AA2306" s="70">
        <v>0</v>
      </c>
      <c r="AB2306" s="71">
        <v>0</v>
      </c>
      <c r="AC2306" s="54"/>
      <c r="AD2306" s="55">
        <f t="shared" si="48"/>
        <v>0</v>
      </c>
      <c r="AE2306" s="54"/>
    </row>
    <row r="2307" spans="2:31" x14ac:dyDescent="0.3">
      <c r="B2307" s="4" t="s">
        <v>180</v>
      </c>
      <c r="C2307" s="14"/>
      <c r="D2307" s="14"/>
      <c r="E2307" s="70">
        <v>0</v>
      </c>
      <c r="F2307" s="71">
        <v>0</v>
      </c>
      <c r="G2307" s="70">
        <v>0</v>
      </c>
      <c r="H2307" s="71">
        <v>0</v>
      </c>
      <c r="I2307" s="70">
        <v>0</v>
      </c>
      <c r="J2307" s="71">
        <v>0</v>
      </c>
      <c r="K2307" s="70">
        <v>0</v>
      </c>
      <c r="L2307" s="71">
        <v>0</v>
      </c>
      <c r="M2307" s="70">
        <v>0</v>
      </c>
      <c r="N2307" s="71">
        <v>0</v>
      </c>
      <c r="O2307" s="70">
        <v>0</v>
      </c>
      <c r="P2307" s="71">
        <v>0</v>
      </c>
      <c r="Q2307" s="70">
        <v>0</v>
      </c>
      <c r="R2307" s="71">
        <v>0</v>
      </c>
      <c r="S2307" s="70">
        <v>0</v>
      </c>
      <c r="T2307" s="71">
        <v>0</v>
      </c>
      <c r="U2307" s="70">
        <v>0</v>
      </c>
      <c r="V2307" s="71">
        <v>0</v>
      </c>
      <c r="W2307" s="70">
        <v>0</v>
      </c>
      <c r="X2307" s="71">
        <v>0</v>
      </c>
      <c r="Y2307" s="70">
        <v>0</v>
      </c>
      <c r="Z2307" s="71">
        <v>0</v>
      </c>
      <c r="AA2307" s="70">
        <v>0</v>
      </c>
      <c r="AB2307" s="71">
        <v>0</v>
      </c>
      <c r="AC2307" s="54"/>
      <c r="AD2307" s="55">
        <f t="shared" si="48"/>
        <v>0</v>
      </c>
      <c r="AE2307" s="54"/>
    </row>
    <row r="2308" spans="2:31" x14ac:dyDescent="0.3">
      <c r="B2308" s="4" t="s">
        <v>251</v>
      </c>
      <c r="C2308" s="14"/>
      <c r="D2308" s="14"/>
      <c r="E2308" s="70">
        <v>0</v>
      </c>
      <c r="F2308" s="71">
        <v>0</v>
      </c>
      <c r="G2308" s="70">
        <v>0</v>
      </c>
      <c r="H2308" s="71">
        <v>0</v>
      </c>
      <c r="I2308" s="70">
        <v>0</v>
      </c>
      <c r="J2308" s="71">
        <v>0</v>
      </c>
      <c r="K2308" s="70">
        <v>0</v>
      </c>
      <c r="L2308" s="71">
        <v>0</v>
      </c>
      <c r="M2308" s="70">
        <v>0</v>
      </c>
      <c r="N2308" s="71">
        <v>0</v>
      </c>
      <c r="O2308" s="70">
        <v>0</v>
      </c>
      <c r="P2308" s="71">
        <v>0</v>
      </c>
      <c r="Q2308" s="70">
        <v>0</v>
      </c>
      <c r="R2308" s="71">
        <v>0</v>
      </c>
      <c r="S2308" s="70">
        <v>0</v>
      </c>
      <c r="T2308" s="71">
        <v>0</v>
      </c>
      <c r="U2308" s="70">
        <v>0</v>
      </c>
      <c r="V2308" s="71">
        <v>0</v>
      </c>
      <c r="W2308" s="70">
        <v>0</v>
      </c>
      <c r="X2308" s="71">
        <v>0</v>
      </c>
      <c r="Y2308" s="70">
        <v>0</v>
      </c>
      <c r="Z2308" s="71">
        <v>0</v>
      </c>
      <c r="AA2308" s="70">
        <v>0</v>
      </c>
      <c r="AB2308" s="71">
        <v>0</v>
      </c>
      <c r="AC2308" s="54"/>
      <c r="AD2308" s="55">
        <f t="shared" si="48"/>
        <v>0</v>
      </c>
      <c r="AE2308" s="54"/>
    </row>
    <row r="2309" spans="2:31" x14ac:dyDescent="0.3">
      <c r="B2309" s="4" t="s">
        <v>152</v>
      </c>
      <c r="C2309" s="14"/>
      <c r="D2309" s="14"/>
      <c r="E2309" s="70">
        <v>0</v>
      </c>
      <c r="F2309" s="71">
        <v>0</v>
      </c>
      <c r="G2309" s="70">
        <v>0</v>
      </c>
      <c r="H2309" s="71">
        <v>0</v>
      </c>
      <c r="I2309" s="70">
        <v>0</v>
      </c>
      <c r="J2309" s="71">
        <v>0</v>
      </c>
      <c r="K2309" s="70">
        <v>0</v>
      </c>
      <c r="L2309" s="71">
        <v>0</v>
      </c>
      <c r="M2309" s="70">
        <v>0</v>
      </c>
      <c r="N2309" s="71">
        <v>0</v>
      </c>
      <c r="O2309" s="70">
        <v>0</v>
      </c>
      <c r="P2309" s="71">
        <v>0</v>
      </c>
      <c r="Q2309" s="70">
        <v>0</v>
      </c>
      <c r="R2309" s="71">
        <v>0</v>
      </c>
      <c r="S2309" s="70">
        <v>0</v>
      </c>
      <c r="T2309" s="71">
        <v>0</v>
      </c>
      <c r="U2309" s="70">
        <v>0</v>
      </c>
      <c r="V2309" s="71">
        <v>0</v>
      </c>
      <c r="W2309" s="70">
        <v>0</v>
      </c>
      <c r="X2309" s="71">
        <v>0</v>
      </c>
      <c r="Y2309" s="70">
        <v>0</v>
      </c>
      <c r="Z2309" s="71">
        <v>0</v>
      </c>
      <c r="AA2309" s="70">
        <v>0</v>
      </c>
      <c r="AB2309" s="71">
        <v>0</v>
      </c>
      <c r="AC2309" s="54"/>
      <c r="AD2309" s="55">
        <f t="shared" si="48"/>
        <v>0</v>
      </c>
      <c r="AE2309" s="54"/>
    </row>
    <row r="2310" spans="2:31" x14ac:dyDescent="0.3">
      <c r="B2310" s="4" t="s">
        <v>153</v>
      </c>
      <c r="C2310" s="14"/>
      <c r="D2310" s="14"/>
      <c r="E2310" s="70">
        <v>0</v>
      </c>
      <c r="F2310" s="71">
        <v>0</v>
      </c>
      <c r="G2310" s="70">
        <v>0</v>
      </c>
      <c r="H2310" s="71">
        <v>0</v>
      </c>
      <c r="I2310" s="70">
        <v>0</v>
      </c>
      <c r="J2310" s="71">
        <v>0</v>
      </c>
      <c r="K2310" s="70">
        <v>0</v>
      </c>
      <c r="L2310" s="71">
        <v>0</v>
      </c>
      <c r="M2310" s="70">
        <v>0</v>
      </c>
      <c r="N2310" s="71">
        <v>0</v>
      </c>
      <c r="O2310" s="70">
        <v>0</v>
      </c>
      <c r="P2310" s="71">
        <v>0</v>
      </c>
      <c r="Q2310" s="70">
        <v>6.6709876060485826E-3</v>
      </c>
      <c r="R2310" s="71">
        <v>1.5746196111043293E-2</v>
      </c>
      <c r="S2310" s="70">
        <v>2.6560328404108682E-2</v>
      </c>
      <c r="T2310" s="71">
        <v>1.1814707517623898E-2</v>
      </c>
      <c r="U2310" s="70">
        <v>5.2505532900492353E-4</v>
      </c>
      <c r="V2310" s="71">
        <v>0</v>
      </c>
      <c r="W2310" s="70">
        <v>0</v>
      </c>
      <c r="X2310" s="71">
        <v>0</v>
      </c>
      <c r="Y2310" s="70">
        <v>0</v>
      </c>
      <c r="Z2310" s="71">
        <v>0</v>
      </c>
      <c r="AA2310" s="70">
        <v>0</v>
      </c>
      <c r="AB2310" s="71">
        <v>0</v>
      </c>
      <c r="AC2310" s="54"/>
      <c r="AD2310" s="55">
        <f t="shared" si="48"/>
        <v>6.1317274967829377E-2</v>
      </c>
      <c r="AE2310" s="54"/>
    </row>
    <row r="2311" spans="2:31" x14ac:dyDescent="0.3">
      <c r="B2311" s="4" t="s">
        <v>154</v>
      </c>
      <c r="C2311" s="14"/>
      <c r="D2311" s="14"/>
      <c r="E2311" s="70">
        <v>0</v>
      </c>
      <c r="F2311" s="71">
        <v>0</v>
      </c>
      <c r="G2311" s="70">
        <v>0</v>
      </c>
      <c r="H2311" s="71">
        <v>0</v>
      </c>
      <c r="I2311" s="70">
        <v>0</v>
      </c>
      <c r="J2311" s="71">
        <v>0</v>
      </c>
      <c r="K2311" s="70">
        <v>0</v>
      </c>
      <c r="L2311" s="71">
        <v>0</v>
      </c>
      <c r="M2311" s="70">
        <v>0</v>
      </c>
      <c r="N2311" s="71">
        <v>0</v>
      </c>
      <c r="O2311" s="70">
        <v>0</v>
      </c>
      <c r="P2311" s="71">
        <v>0</v>
      </c>
      <c r="Q2311" s="70">
        <v>6.6709876060485826E-3</v>
      </c>
      <c r="R2311" s="71">
        <v>1.5746196111043293E-2</v>
      </c>
      <c r="S2311" s="70">
        <v>2.6560328404108682E-2</v>
      </c>
      <c r="T2311" s="71">
        <v>1.1814707517623898E-2</v>
      </c>
      <c r="U2311" s="70">
        <v>5.2505532900492353E-4</v>
      </c>
      <c r="V2311" s="71">
        <v>0</v>
      </c>
      <c r="W2311" s="70">
        <v>0</v>
      </c>
      <c r="X2311" s="71">
        <v>0</v>
      </c>
      <c r="Y2311" s="70">
        <v>0</v>
      </c>
      <c r="Z2311" s="71">
        <v>0</v>
      </c>
      <c r="AA2311" s="70">
        <v>0</v>
      </c>
      <c r="AB2311" s="71">
        <v>0</v>
      </c>
      <c r="AC2311" s="54"/>
      <c r="AD2311" s="55">
        <f t="shared" si="48"/>
        <v>6.1317274967829377E-2</v>
      </c>
      <c r="AE2311" s="54"/>
    </row>
    <row r="2312" spans="2:31" x14ac:dyDescent="0.3">
      <c r="B2312" s="4" t="s">
        <v>141</v>
      </c>
      <c r="C2312" s="14"/>
      <c r="D2312" s="14"/>
      <c r="E2312" s="70">
        <v>0</v>
      </c>
      <c r="F2312" s="71">
        <v>0</v>
      </c>
      <c r="G2312" s="70">
        <v>0</v>
      </c>
      <c r="H2312" s="71">
        <v>0</v>
      </c>
      <c r="I2312" s="70">
        <v>0</v>
      </c>
      <c r="J2312" s="71">
        <v>0</v>
      </c>
      <c r="K2312" s="70">
        <v>0</v>
      </c>
      <c r="L2312" s="71">
        <v>0</v>
      </c>
      <c r="M2312" s="70">
        <v>0</v>
      </c>
      <c r="N2312" s="71">
        <v>0</v>
      </c>
      <c r="O2312" s="70">
        <v>0</v>
      </c>
      <c r="P2312" s="71">
        <v>0</v>
      </c>
      <c r="Q2312" s="70">
        <v>0</v>
      </c>
      <c r="R2312" s="71">
        <v>0</v>
      </c>
      <c r="S2312" s="70">
        <v>0</v>
      </c>
      <c r="T2312" s="71">
        <v>0</v>
      </c>
      <c r="U2312" s="70">
        <v>0</v>
      </c>
      <c r="V2312" s="71">
        <v>0</v>
      </c>
      <c r="W2312" s="70">
        <v>0</v>
      </c>
      <c r="X2312" s="71">
        <v>0</v>
      </c>
      <c r="Y2312" s="70">
        <v>0</v>
      </c>
      <c r="Z2312" s="71">
        <v>0</v>
      </c>
      <c r="AA2312" s="70">
        <v>0</v>
      </c>
      <c r="AB2312" s="71">
        <v>0</v>
      </c>
      <c r="AC2312" s="54"/>
      <c r="AD2312" s="55">
        <f t="shared" si="48"/>
        <v>0</v>
      </c>
      <c r="AE2312" s="54"/>
    </row>
    <row r="2313" spans="2:31" x14ac:dyDescent="0.3">
      <c r="B2313" s="4" t="s">
        <v>222</v>
      </c>
      <c r="C2313" s="14"/>
      <c r="D2313" s="14"/>
      <c r="E2313" s="70">
        <v>0</v>
      </c>
      <c r="F2313" s="71">
        <v>0</v>
      </c>
      <c r="G2313" s="70">
        <v>0</v>
      </c>
      <c r="H2313" s="71">
        <v>0</v>
      </c>
      <c r="I2313" s="70">
        <v>0</v>
      </c>
      <c r="J2313" s="71">
        <v>0</v>
      </c>
      <c r="K2313" s="70">
        <v>0</v>
      </c>
      <c r="L2313" s="71">
        <v>0</v>
      </c>
      <c r="M2313" s="70">
        <v>0</v>
      </c>
      <c r="N2313" s="71">
        <v>0</v>
      </c>
      <c r="O2313" s="70">
        <v>0</v>
      </c>
      <c r="P2313" s="71">
        <v>0</v>
      </c>
      <c r="Q2313" s="70">
        <v>0</v>
      </c>
      <c r="R2313" s="71">
        <v>0</v>
      </c>
      <c r="S2313" s="70">
        <v>0</v>
      </c>
      <c r="T2313" s="71">
        <v>0</v>
      </c>
      <c r="U2313" s="70">
        <v>0</v>
      </c>
      <c r="V2313" s="71">
        <v>0</v>
      </c>
      <c r="W2313" s="70">
        <v>0</v>
      </c>
      <c r="X2313" s="71">
        <v>0</v>
      </c>
      <c r="Y2313" s="70">
        <v>0</v>
      </c>
      <c r="Z2313" s="71">
        <v>0</v>
      </c>
      <c r="AA2313" s="70">
        <v>0</v>
      </c>
      <c r="AB2313" s="71">
        <v>0</v>
      </c>
      <c r="AC2313" s="54"/>
      <c r="AD2313" s="55">
        <f t="shared" si="48"/>
        <v>0</v>
      </c>
      <c r="AE2313" s="54"/>
    </row>
    <row r="2314" spans="2:31" x14ac:dyDescent="0.3">
      <c r="B2314" s="4" t="s">
        <v>240</v>
      </c>
      <c r="C2314" s="14"/>
      <c r="D2314" s="14"/>
      <c r="E2314" s="70">
        <v>0</v>
      </c>
      <c r="F2314" s="71">
        <v>0</v>
      </c>
      <c r="G2314" s="70">
        <v>0</v>
      </c>
      <c r="H2314" s="71">
        <v>0</v>
      </c>
      <c r="I2314" s="70">
        <v>0</v>
      </c>
      <c r="J2314" s="71">
        <v>0</v>
      </c>
      <c r="K2314" s="70">
        <v>0</v>
      </c>
      <c r="L2314" s="71">
        <v>0</v>
      </c>
      <c r="M2314" s="70">
        <v>0</v>
      </c>
      <c r="N2314" s="71">
        <v>0</v>
      </c>
      <c r="O2314" s="70">
        <v>0</v>
      </c>
      <c r="P2314" s="71">
        <v>0</v>
      </c>
      <c r="Q2314" s="70">
        <v>0</v>
      </c>
      <c r="R2314" s="71">
        <v>0</v>
      </c>
      <c r="S2314" s="70">
        <v>0</v>
      </c>
      <c r="T2314" s="71">
        <v>0</v>
      </c>
      <c r="U2314" s="70">
        <v>0</v>
      </c>
      <c r="V2314" s="71">
        <v>0</v>
      </c>
      <c r="W2314" s="70">
        <v>0</v>
      </c>
      <c r="X2314" s="71">
        <v>0</v>
      </c>
      <c r="Y2314" s="70">
        <v>0</v>
      </c>
      <c r="Z2314" s="71">
        <v>0</v>
      </c>
      <c r="AA2314" s="70">
        <v>0</v>
      </c>
      <c r="AB2314" s="71">
        <v>0</v>
      </c>
      <c r="AC2314" s="54"/>
      <c r="AD2314" s="55">
        <f t="shared" si="48"/>
        <v>0</v>
      </c>
      <c r="AE2314" s="54"/>
    </row>
    <row r="2315" spans="2:31" x14ac:dyDescent="0.3">
      <c r="B2315" s="4" t="s">
        <v>223</v>
      </c>
      <c r="C2315" s="14"/>
      <c r="D2315" s="14"/>
      <c r="E2315" s="70">
        <v>0</v>
      </c>
      <c r="F2315" s="71">
        <v>0</v>
      </c>
      <c r="G2315" s="70">
        <v>0</v>
      </c>
      <c r="H2315" s="71">
        <v>0</v>
      </c>
      <c r="I2315" s="70">
        <v>0</v>
      </c>
      <c r="J2315" s="71">
        <v>0</v>
      </c>
      <c r="K2315" s="70">
        <v>0</v>
      </c>
      <c r="L2315" s="71">
        <v>0</v>
      </c>
      <c r="M2315" s="70">
        <v>0</v>
      </c>
      <c r="N2315" s="71">
        <v>0</v>
      </c>
      <c r="O2315" s="70">
        <v>0</v>
      </c>
      <c r="P2315" s="71">
        <v>0</v>
      </c>
      <c r="Q2315" s="70">
        <v>0</v>
      </c>
      <c r="R2315" s="71">
        <v>0</v>
      </c>
      <c r="S2315" s="70">
        <v>0</v>
      </c>
      <c r="T2315" s="71">
        <v>0</v>
      </c>
      <c r="U2315" s="70">
        <v>0</v>
      </c>
      <c r="V2315" s="71">
        <v>0</v>
      </c>
      <c r="W2315" s="70">
        <v>0</v>
      </c>
      <c r="X2315" s="71">
        <v>0</v>
      </c>
      <c r="Y2315" s="70">
        <v>0</v>
      </c>
      <c r="Z2315" s="71">
        <v>0</v>
      </c>
      <c r="AA2315" s="70">
        <v>0</v>
      </c>
      <c r="AB2315" s="71">
        <v>0</v>
      </c>
      <c r="AC2315" s="54"/>
      <c r="AD2315" s="55">
        <f t="shared" si="48"/>
        <v>0</v>
      </c>
      <c r="AE2315" s="54"/>
    </row>
    <row r="2316" spans="2:31" x14ac:dyDescent="0.3">
      <c r="B2316" s="4" t="s">
        <v>284</v>
      </c>
      <c r="C2316" s="14"/>
      <c r="D2316" s="14"/>
      <c r="E2316" s="70">
        <v>0</v>
      </c>
      <c r="F2316" s="71">
        <v>0</v>
      </c>
      <c r="G2316" s="70">
        <v>0</v>
      </c>
      <c r="H2316" s="71">
        <v>0</v>
      </c>
      <c r="I2316" s="70">
        <v>0</v>
      </c>
      <c r="J2316" s="71">
        <v>0</v>
      </c>
      <c r="K2316" s="70">
        <v>0</v>
      </c>
      <c r="L2316" s="71">
        <v>0</v>
      </c>
      <c r="M2316" s="70">
        <v>0</v>
      </c>
      <c r="N2316" s="71">
        <v>0</v>
      </c>
      <c r="O2316" s="70">
        <v>0</v>
      </c>
      <c r="P2316" s="71">
        <v>0</v>
      </c>
      <c r="Q2316" s="70">
        <v>0</v>
      </c>
      <c r="R2316" s="71">
        <v>0</v>
      </c>
      <c r="S2316" s="70">
        <v>0</v>
      </c>
      <c r="T2316" s="71">
        <v>0</v>
      </c>
      <c r="U2316" s="70">
        <v>0</v>
      </c>
      <c r="V2316" s="71">
        <v>0</v>
      </c>
      <c r="W2316" s="70">
        <v>0</v>
      </c>
      <c r="X2316" s="71">
        <v>0</v>
      </c>
      <c r="Y2316" s="70">
        <v>0</v>
      </c>
      <c r="Z2316" s="71">
        <v>0</v>
      </c>
      <c r="AA2316" s="70">
        <v>0</v>
      </c>
      <c r="AB2316" s="71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236</v>
      </c>
      <c r="C2317" s="14"/>
      <c r="D2317" s="14"/>
      <c r="E2317" s="70">
        <v>0</v>
      </c>
      <c r="F2317" s="71">
        <v>0</v>
      </c>
      <c r="G2317" s="70">
        <v>0</v>
      </c>
      <c r="H2317" s="71">
        <v>0</v>
      </c>
      <c r="I2317" s="70">
        <v>0</v>
      </c>
      <c r="J2317" s="71">
        <v>0</v>
      </c>
      <c r="K2317" s="70">
        <v>0</v>
      </c>
      <c r="L2317" s="71">
        <v>0</v>
      </c>
      <c r="M2317" s="70">
        <v>0</v>
      </c>
      <c r="N2317" s="71">
        <v>0</v>
      </c>
      <c r="O2317" s="70">
        <v>0</v>
      </c>
      <c r="P2317" s="71">
        <v>0</v>
      </c>
      <c r="Q2317" s="70">
        <v>0</v>
      </c>
      <c r="R2317" s="71">
        <v>0</v>
      </c>
      <c r="S2317" s="70">
        <v>0</v>
      </c>
      <c r="T2317" s="71">
        <v>0</v>
      </c>
      <c r="U2317" s="70">
        <v>0</v>
      </c>
      <c r="V2317" s="71">
        <v>0</v>
      </c>
      <c r="W2317" s="70">
        <v>0</v>
      </c>
      <c r="X2317" s="71">
        <v>0</v>
      </c>
      <c r="Y2317" s="70">
        <v>0</v>
      </c>
      <c r="Z2317" s="71">
        <v>0</v>
      </c>
      <c r="AA2317" s="70">
        <v>0</v>
      </c>
      <c r="AB2317" s="71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237</v>
      </c>
      <c r="C2318" s="14"/>
      <c r="D2318" s="14"/>
      <c r="E2318" s="70">
        <v>0</v>
      </c>
      <c r="F2318" s="71">
        <v>0</v>
      </c>
      <c r="G2318" s="70">
        <v>0</v>
      </c>
      <c r="H2318" s="71">
        <v>0</v>
      </c>
      <c r="I2318" s="70">
        <v>0</v>
      </c>
      <c r="J2318" s="71">
        <v>0</v>
      </c>
      <c r="K2318" s="70">
        <v>0</v>
      </c>
      <c r="L2318" s="71">
        <v>0</v>
      </c>
      <c r="M2318" s="70">
        <v>0</v>
      </c>
      <c r="N2318" s="71">
        <v>0</v>
      </c>
      <c r="O2318" s="70">
        <v>0</v>
      </c>
      <c r="P2318" s="71">
        <v>0</v>
      </c>
      <c r="Q2318" s="70">
        <v>0</v>
      </c>
      <c r="R2318" s="71">
        <v>0</v>
      </c>
      <c r="S2318" s="70">
        <v>0</v>
      </c>
      <c r="T2318" s="71">
        <v>0</v>
      </c>
      <c r="U2318" s="70">
        <v>0</v>
      </c>
      <c r="V2318" s="71">
        <v>0</v>
      </c>
      <c r="W2318" s="70">
        <v>0</v>
      </c>
      <c r="X2318" s="71">
        <v>0</v>
      </c>
      <c r="Y2318" s="70">
        <v>0</v>
      </c>
      <c r="Z2318" s="71">
        <v>0</v>
      </c>
      <c r="AA2318" s="70">
        <v>0</v>
      </c>
      <c r="AB2318" s="71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249</v>
      </c>
      <c r="C2319" s="14"/>
      <c r="D2319" s="14"/>
      <c r="E2319" s="70">
        <v>0</v>
      </c>
      <c r="F2319" s="71">
        <v>0</v>
      </c>
      <c r="G2319" s="70">
        <v>0</v>
      </c>
      <c r="H2319" s="71">
        <v>0</v>
      </c>
      <c r="I2319" s="70">
        <v>0</v>
      </c>
      <c r="J2319" s="71">
        <v>0</v>
      </c>
      <c r="K2319" s="70">
        <v>0</v>
      </c>
      <c r="L2319" s="71">
        <v>0</v>
      </c>
      <c r="M2319" s="70">
        <v>0</v>
      </c>
      <c r="N2319" s="71">
        <v>0</v>
      </c>
      <c r="O2319" s="70">
        <v>0</v>
      </c>
      <c r="P2319" s="71">
        <v>0</v>
      </c>
      <c r="Q2319" s="70">
        <v>0</v>
      </c>
      <c r="R2319" s="71">
        <v>0</v>
      </c>
      <c r="S2319" s="70">
        <v>0</v>
      </c>
      <c r="T2319" s="71">
        <v>0</v>
      </c>
      <c r="U2319" s="70">
        <v>0</v>
      </c>
      <c r="V2319" s="71">
        <v>0</v>
      </c>
      <c r="W2319" s="70">
        <v>0</v>
      </c>
      <c r="X2319" s="71">
        <v>0</v>
      </c>
      <c r="Y2319" s="70">
        <v>0</v>
      </c>
      <c r="Z2319" s="71">
        <v>0</v>
      </c>
      <c r="AA2319" s="70">
        <v>0</v>
      </c>
      <c r="AB2319" s="71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214</v>
      </c>
      <c r="C2320" s="14"/>
      <c r="D2320" s="14"/>
      <c r="E2320" s="70">
        <v>0</v>
      </c>
      <c r="F2320" s="71">
        <v>0</v>
      </c>
      <c r="G2320" s="70">
        <v>0</v>
      </c>
      <c r="H2320" s="71">
        <v>0</v>
      </c>
      <c r="I2320" s="70">
        <v>0</v>
      </c>
      <c r="J2320" s="71">
        <v>0</v>
      </c>
      <c r="K2320" s="70">
        <v>0</v>
      </c>
      <c r="L2320" s="71">
        <v>0</v>
      </c>
      <c r="M2320" s="70">
        <v>0</v>
      </c>
      <c r="N2320" s="71">
        <v>0</v>
      </c>
      <c r="O2320" s="70">
        <v>0</v>
      </c>
      <c r="P2320" s="71">
        <v>0</v>
      </c>
      <c r="Q2320" s="70">
        <v>0</v>
      </c>
      <c r="R2320" s="71">
        <v>0</v>
      </c>
      <c r="S2320" s="70">
        <v>0</v>
      </c>
      <c r="T2320" s="71">
        <v>0</v>
      </c>
      <c r="U2320" s="70">
        <v>0</v>
      </c>
      <c r="V2320" s="71">
        <v>0</v>
      </c>
      <c r="W2320" s="70">
        <v>0</v>
      </c>
      <c r="X2320" s="71">
        <v>0</v>
      </c>
      <c r="Y2320" s="70">
        <v>0</v>
      </c>
      <c r="Z2320" s="71">
        <v>0</v>
      </c>
      <c r="AA2320" s="70">
        <v>0</v>
      </c>
      <c r="AB2320" s="71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215</v>
      </c>
      <c r="C2321" s="14"/>
      <c r="D2321" s="14"/>
      <c r="E2321" s="70">
        <v>0</v>
      </c>
      <c r="F2321" s="71">
        <v>0</v>
      </c>
      <c r="G2321" s="70">
        <v>0</v>
      </c>
      <c r="H2321" s="71">
        <v>0</v>
      </c>
      <c r="I2321" s="70">
        <v>0</v>
      </c>
      <c r="J2321" s="71">
        <v>0</v>
      </c>
      <c r="K2321" s="70">
        <v>0</v>
      </c>
      <c r="L2321" s="71">
        <v>0</v>
      </c>
      <c r="M2321" s="70">
        <v>0</v>
      </c>
      <c r="N2321" s="71">
        <v>0</v>
      </c>
      <c r="O2321" s="70">
        <v>0</v>
      </c>
      <c r="P2321" s="71">
        <v>0</v>
      </c>
      <c r="Q2321" s="70">
        <v>0</v>
      </c>
      <c r="R2321" s="71">
        <v>0</v>
      </c>
      <c r="S2321" s="70">
        <v>0</v>
      </c>
      <c r="T2321" s="71">
        <v>0</v>
      </c>
      <c r="U2321" s="70">
        <v>0</v>
      </c>
      <c r="V2321" s="71">
        <v>0</v>
      </c>
      <c r="W2321" s="70">
        <v>0</v>
      </c>
      <c r="X2321" s="71">
        <v>0</v>
      </c>
      <c r="Y2321" s="70">
        <v>0</v>
      </c>
      <c r="Z2321" s="71">
        <v>0</v>
      </c>
      <c r="AA2321" s="70">
        <v>0</v>
      </c>
      <c r="AB2321" s="71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216</v>
      </c>
      <c r="C2322" s="14"/>
      <c r="D2322" s="14"/>
      <c r="E2322" s="70">
        <v>0</v>
      </c>
      <c r="F2322" s="71">
        <v>0</v>
      </c>
      <c r="G2322" s="70">
        <v>0</v>
      </c>
      <c r="H2322" s="71">
        <v>0</v>
      </c>
      <c r="I2322" s="70">
        <v>0</v>
      </c>
      <c r="J2322" s="71">
        <v>0</v>
      </c>
      <c r="K2322" s="70">
        <v>0</v>
      </c>
      <c r="L2322" s="71">
        <v>0</v>
      </c>
      <c r="M2322" s="70">
        <v>0</v>
      </c>
      <c r="N2322" s="71">
        <v>0</v>
      </c>
      <c r="O2322" s="70">
        <v>0</v>
      </c>
      <c r="P2322" s="71">
        <v>0</v>
      </c>
      <c r="Q2322" s="70">
        <v>0</v>
      </c>
      <c r="R2322" s="71">
        <v>0</v>
      </c>
      <c r="S2322" s="70">
        <v>0</v>
      </c>
      <c r="T2322" s="71">
        <v>0</v>
      </c>
      <c r="U2322" s="70">
        <v>0</v>
      </c>
      <c r="V2322" s="71">
        <v>0</v>
      </c>
      <c r="W2322" s="70">
        <v>0</v>
      </c>
      <c r="X2322" s="71">
        <v>0</v>
      </c>
      <c r="Y2322" s="70">
        <v>0</v>
      </c>
      <c r="Z2322" s="71">
        <v>0</v>
      </c>
      <c r="AA2322" s="70">
        <v>0</v>
      </c>
      <c r="AB2322" s="71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250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238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181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0</v>
      </c>
      <c r="M2325" s="70">
        <v>0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0</v>
      </c>
      <c r="X2325" s="71">
        <v>0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182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0</v>
      </c>
      <c r="M2326" s="70">
        <v>0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0</v>
      </c>
      <c r="X2326" s="71">
        <v>0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200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</v>
      </c>
      <c r="M2327" s="70">
        <v>0</v>
      </c>
      <c r="N2327" s="71">
        <v>0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0</v>
      </c>
      <c r="W2327" s="70">
        <v>0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201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0</v>
      </c>
      <c r="M2328" s="70">
        <v>0</v>
      </c>
      <c r="N2328" s="71">
        <v>0</v>
      </c>
      <c r="O2328" s="70">
        <v>0</v>
      </c>
      <c r="P2328" s="71">
        <v>0</v>
      </c>
      <c r="Q2328" s="70">
        <v>0</v>
      </c>
      <c r="R2328" s="71">
        <v>0</v>
      </c>
      <c r="S2328" s="70">
        <v>0</v>
      </c>
      <c r="T2328" s="71">
        <v>0</v>
      </c>
      <c r="U2328" s="70">
        <v>0</v>
      </c>
      <c r="V2328" s="71">
        <v>0</v>
      </c>
      <c r="W2328" s="70">
        <v>0</v>
      </c>
      <c r="X2328" s="71">
        <v>0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202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0</v>
      </c>
      <c r="M2329" s="70">
        <v>0</v>
      </c>
      <c r="N2329" s="71">
        <v>0</v>
      </c>
      <c r="O2329" s="70">
        <v>0</v>
      </c>
      <c r="P2329" s="71">
        <v>0</v>
      </c>
      <c r="Q2329" s="70">
        <v>4.6646662553151272E-3</v>
      </c>
      <c r="R2329" s="71">
        <v>2.3418249686558947E-2</v>
      </c>
      <c r="S2329" s="70">
        <v>2.3355744282404497E-2</v>
      </c>
      <c r="T2329" s="71">
        <v>2.3293236891428537E-2</v>
      </c>
      <c r="U2329" s="70">
        <v>2.3230728507041849E-2</v>
      </c>
      <c r="V2329" s="71">
        <v>6.570676763852412E-3</v>
      </c>
      <c r="W2329" s="70">
        <v>0</v>
      </c>
      <c r="X2329" s="71">
        <v>0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0.10453330238660136</v>
      </c>
      <c r="AE2329" s="54"/>
    </row>
    <row r="2330" spans="2:31" x14ac:dyDescent="0.3">
      <c r="B2330" s="4" t="s">
        <v>203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</v>
      </c>
      <c r="M2330" s="70">
        <v>0</v>
      </c>
      <c r="N2330" s="71">
        <v>0</v>
      </c>
      <c r="O2330" s="70">
        <v>0</v>
      </c>
      <c r="P2330" s="71">
        <v>0</v>
      </c>
      <c r="Q2330" s="70">
        <v>4.6646662553151272E-3</v>
      </c>
      <c r="R2330" s="71">
        <v>2.3418249686558947E-2</v>
      </c>
      <c r="S2330" s="70">
        <v>2.3355744282404497E-2</v>
      </c>
      <c r="T2330" s="71">
        <v>2.3293236891428537E-2</v>
      </c>
      <c r="U2330" s="70">
        <v>2.3230728507041849E-2</v>
      </c>
      <c r="V2330" s="71">
        <v>6.570676763852412E-3</v>
      </c>
      <c r="W2330" s="70">
        <v>0</v>
      </c>
      <c r="X2330" s="71">
        <v>0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0.10453330238660136</v>
      </c>
      <c r="AE2330" s="54"/>
    </row>
    <row r="2331" spans="2:31" x14ac:dyDescent="0.3">
      <c r="B2331" s="4" t="s">
        <v>130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6.2426629463831554E-2</v>
      </c>
      <c r="R2331" s="71">
        <v>0.10981001456578564</v>
      </c>
      <c r="S2331" s="70">
        <v>3.0420571565627962E-2</v>
      </c>
      <c r="T2331" s="71">
        <v>2.2658614317576004E-2</v>
      </c>
      <c r="U2331" s="70">
        <v>1.4896643161773594E-2</v>
      </c>
      <c r="V2331" s="71">
        <v>2.8095511595407864E-3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0.24302202423413555</v>
      </c>
      <c r="AE2331" s="54"/>
    </row>
    <row r="2332" spans="2:31" x14ac:dyDescent="0.3">
      <c r="B2332" s="4" t="s">
        <v>131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6.2426629463831554E-2</v>
      </c>
      <c r="R2332" s="71">
        <v>0.10981001456578564</v>
      </c>
      <c r="S2332" s="70">
        <v>3.0420571565627962E-2</v>
      </c>
      <c r="T2332" s="71">
        <v>2.2658614317576004E-2</v>
      </c>
      <c r="U2332" s="70">
        <v>1.4896643161773594E-2</v>
      </c>
      <c r="V2332" s="71">
        <v>2.8095511595407864E-3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0.24302202423413555</v>
      </c>
      <c r="AE2332" s="54"/>
    </row>
    <row r="2333" spans="2:31" x14ac:dyDescent="0.3">
      <c r="B2333" s="4" t="s">
        <v>219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285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286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198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199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155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0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231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0</v>
      </c>
      <c r="N2339" s="71">
        <v>0</v>
      </c>
      <c r="O2339" s="70">
        <v>0</v>
      </c>
      <c r="P2339" s="71">
        <v>0</v>
      </c>
      <c r="Q2339" s="70">
        <v>4.4999976922863425</v>
      </c>
      <c r="R2339" s="71">
        <v>8.6934186817930517</v>
      </c>
      <c r="S2339" s="70">
        <v>0.64678694407145187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13.840203318150847</v>
      </c>
      <c r="AE2339" s="54"/>
    </row>
    <row r="2340" spans="2:31" x14ac:dyDescent="0.3">
      <c r="B2340" s="4" t="s">
        <v>232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4.4999976922863425</v>
      </c>
      <c r="R2340" s="71">
        <v>8.6934186817930517</v>
      </c>
      <c r="S2340" s="70">
        <v>0.64678694407145187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13.840203318150847</v>
      </c>
      <c r="AE2340" s="54"/>
    </row>
    <row r="2341" spans="2:31" x14ac:dyDescent="0.3">
      <c r="B2341" s="4" t="s">
        <v>233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4.462607701619466E-3</v>
      </c>
      <c r="R2341" s="71">
        <v>0.49025387763977052</v>
      </c>
      <c r="S2341" s="70">
        <v>0.71386532783508283</v>
      </c>
      <c r="T2341" s="71">
        <v>1.6418360392252607</v>
      </c>
      <c r="U2341" s="70">
        <v>0.90970032215118435</v>
      </c>
      <c r="V2341" s="71">
        <v>0.30045262177785237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4.0605707963307704</v>
      </c>
      <c r="AE2341" s="54"/>
    </row>
    <row r="2342" spans="2:31" x14ac:dyDescent="0.3">
      <c r="B2342" s="4" t="s">
        <v>234</v>
      </c>
      <c r="C2342" s="4"/>
      <c r="D2342" s="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4.462607701619466E-3</v>
      </c>
      <c r="R2342" s="71">
        <v>0.49025387763977052</v>
      </c>
      <c r="S2342" s="70">
        <v>0.71386532783508283</v>
      </c>
      <c r="T2342" s="71">
        <v>1.6418360392252607</v>
      </c>
      <c r="U2342" s="70">
        <v>0.90970032215118435</v>
      </c>
      <c r="V2342" s="71">
        <v>0.30045262177785237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4.0605707963307704</v>
      </c>
      <c r="AE2342" s="54"/>
    </row>
    <row r="2343" spans="2:31" x14ac:dyDescent="0.3">
      <c r="B2343" s="4" t="s">
        <v>288</v>
      </c>
      <c r="C2343" s="4"/>
      <c r="D2343" s="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289</v>
      </c>
      <c r="C2344" s="4"/>
      <c r="D2344" s="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156</v>
      </c>
      <c r="C2345" s="4"/>
      <c r="D2345" s="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192</v>
      </c>
      <c r="C2346" s="4"/>
      <c r="D2346" s="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193</v>
      </c>
      <c r="C2347" s="4"/>
      <c r="D2347" s="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0</v>
      </c>
      <c r="M2347" s="70">
        <v>0</v>
      </c>
      <c r="N2347" s="71">
        <v>0</v>
      </c>
      <c r="O2347" s="70">
        <v>0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0</v>
      </c>
      <c r="V2347" s="71">
        <v>0</v>
      </c>
      <c r="W2347" s="70">
        <v>0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0</v>
      </c>
      <c r="AE2347" s="54"/>
    </row>
    <row r="2348" spans="2:31" x14ac:dyDescent="0.3">
      <c r="B2348" s="4" t="s">
        <v>184</v>
      </c>
      <c r="C2348" s="4"/>
      <c r="D2348" s="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1.3115060329437257E-2</v>
      </c>
      <c r="R2348" s="71">
        <v>0.67065379619598375</v>
      </c>
      <c r="S2348" s="70">
        <v>1.3301020304361981</v>
      </c>
      <c r="T2348" s="71">
        <v>1.5567227005958557</v>
      </c>
      <c r="U2348" s="70">
        <v>1.9934087753295904</v>
      </c>
      <c r="V2348" s="71">
        <v>8.8960766792297377E-3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5.5728984395662948</v>
      </c>
      <c r="AE2348" s="54"/>
    </row>
    <row r="2349" spans="2:31" x14ac:dyDescent="0.3">
      <c r="B2349" s="4" t="s">
        <v>185</v>
      </c>
      <c r="C2349" s="4"/>
      <c r="D2349" s="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1.3115060329437257E-2</v>
      </c>
      <c r="R2349" s="71">
        <v>0.67065379619598375</v>
      </c>
      <c r="S2349" s="70">
        <v>1.3301020304361981</v>
      </c>
      <c r="T2349" s="71">
        <v>1.5567227005958557</v>
      </c>
      <c r="U2349" s="70">
        <v>1.9934087753295904</v>
      </c>
      <c r="V2349" s="71">
        <v>8.8960766792297377E-3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5.5728984395662948</v>
      </c>
      <c r="AE2349" s="54"/>
    </row>
    <row r="2350" spans="2:31" x14ac:dyDescent="0.3">
      <c r="B2350" s="4" t="s">
        <v>287</v>
      </c>
      <c r="C2350" s="4"/>
      <c r="D2350" s="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142</v>
      </c>
      <c r="C2351" s="4"/>
      <c r="D2351" s="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143</v>
      </c>
      <c r="C2352" s="4"/>
      <c r="D2352" s="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241</v>
      </c>
      <c r="C2353" s="4"/>
      <c r="D2353" s="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160</v>
      </c>
      <c r="C2354" s="4"/>
      <c r="D2354" s="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ref="AD2354:AD2415" si="49">SUM(E2354:AB2354)</f>
        <v>0</v>
      </c>
      <c r="AE2354" s="54"/>
    </row>
    <row r="2355" spans="2:31" x14ac:dyDescent="0.3">
      <c r="B2355" s="4" t="s">
        <v>161</v>
      </c>
      <c r="C2355" s="4"/>
      <c r="D2355" s="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9"/>
        <v>0</v>
      </c>
      <c r="AE2355" s="54"/>
    </row>
    <row r="2356" spans="2:31" x14ac:dyDescent="0.3">
      <c r="B2356" s="4" t="s">
        <v>157</v>
      </c>
      <c r="C2356" s="4"/>
      <c r="D2356" s="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9"/>
        <v>0</v>
      </c>
      <c r="AE2356" s="54"/>
    </row>
    <row r="2357" spans="2:31" x14ac:dyDescent="0.3">
      <c r="B2357" s="4" t="s">
        <v>158</v>
      </c>
      <c r="C2357" s="4"/>
      <c r="D2357" s="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9"/>
        <v>0</v>
      </c>
      <c r="AE2357" s="54"/>
    </row>
    <row r="2358" spans="2:31" x14ac:dyDescent="0.3">
      <c r="B2358" s="4" t="s">
        <v>159</v>
      </c>
      <c r="C2358" s="4"/>
      <c r="D2358" s="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9"/>
        <v>0</v>
      </c>
      <c r="AE2358" s="54"/>
    </row>
    <row r="2359" spans="2:31" x14ac:dyDescent="0.3">
      <c r="B2359" s="4" t="s">
        <v>132</v>
      </c>
      <c r="C2359" s="4"/>
      <c r="D2359" s="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9"/>
        <v>0</v>
      </c>
      <c r="AE2359" s="54"/>
    </row>
    <row r="2360" spans="2:31" x14ac:dyDescent="0.3">
      <c r="B2360" s="4" t="s">
        <v>133</v>
      </c>
      <c r="C2360" s="4"/>
      <c r="D2360" s="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9"/>
        <v>0</v>
      </c>
      <c r="AE2360" s="54"/>
    </row>
    <row r="2361" spans="2:31" x14ac:dyDescent="0.3">
      <c r="B2361" s="4" t="s">
        <v>134</v>
      </c>
      <c r="C2361" s="4"/>
      <c r="D2361" s="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0</v>
      </c>
      <c r="M2361" s="70">
        <v>0</v>
      </c>
      <c r="N2361" s="71">
        <v>0</v>
      </c>
      <c r="O2361" s="70">
        <v>0</v>
      </c>
      <c r="P2361" s="71">
        <v>0</v>
      </c>
      <c r="Q2361" s="70">
        <v>0</v>
      </c>
      <c r="R2361" s="71">
        <v>0</v>
      </c>
      <c r="S2361" s="70">
        <v>0</v>
      </c>
      <c r="T2361" s="71">
        <v>0</v>
      </c>
      <c r="U2361" s="70">
        <v>0</v>
      </c>
      <c r="V2361" s="71">
        <v>0</v>
      </c>
      <c r="W2361" s="70">
        <v>0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9"/>
        <v>0</v>
      </c>
      <c r="AE2361" s="54"/>
    </row>
    <row r="2362" spans="2:31" x14ac:dyDescent="0.3">
      <c r="B2362" s="4" t="s">
        <v>190</v>
      </c>
      <c r="C2362" s="4"/>
      <c r="D2362" s="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0</v>
      </c>
      <c r="M2362" s="70">
        <v>0</v>
      </c>
      <c r="N2362" s="71">
        <v>0</v>
      </c>
      <c r="O2362" s="70">
        <v>0</v>
      </c>
      <c r="P2362" s="71">
        <v>0</v>
      </c>
      <c r="Q2362" s="70">
        <v>0</v>
      </c>
      <c r="R2362" s="71">
        <v>0</v>
      </c>
      <c r="S2362" s="70">
        <v>0</v>
      </c>
      <c r="T2362" s="71">
        <v>0</v>
      </c>
      <c r="U2362" s="70">
        <v>0</v>
      </c>
      <c r="V2362" s="71">
        <v>0</v>
      </c>
      <c r="W2362" s="70">
        <v>0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9"/>
        <v>0</v>
      </c>
      <c r="AE2362" s="54"/>
    </row>
    <row r="2363" spans="2:31" x14ac:dyDescent="0.3">
      <c r="B2363" s="4" t="s">
        <v>191</v>
      </c>
      <c r="C2363" s="4"/>
      <c r="D2363" s="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0</v>
      </c>
      <c r="M2363" s="70">
        <v>0</v>
      </c>
      <c r="N2363" s="71">
        <v>0</v>
      </c>
      <c r="O2363" s="70">
        <v>0</v>
      </c>
      <c r="P2363" s="71">
        <v>0</v>
      </c>
      <c r="Q2363" s="70">
        <v>0</v>
      </c>
      <c r="R2363" s="71">
        <v>0</v>
      </c>
      <c r="S2363" s="70">
        <v>0</v>
      </c>
      <c r="T2363" s="71">
        <v>0</v>
      </c>
      <c r="U2363" s="70">
        <v>0</v>
      </c>
      <c r="V2363" s="71">
        <v>0</v>
      </c>
      <c r="W2363" s="70">
        <v>0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9"/>
        <v>0</v>
      </c>
      <c r="AE2363" s="54"/>
    </row>
    <row r="2364" spans="2:31" x14ac:dyDescent="0.3">
      <c r="B2364" s="4" t="s">
        <v>175</v>
      </c>
      <c r="C2364" s="4"/>
      <c r="D2364" s="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</v>
      </c>
      <c r="M2364" s="70">
        <v>0</v>
      </c>
      <c r="N2364" s="71">
        <v>0</v>
      </c>
      <c r="O2364" s="70">
        <v>0</v>
      </c>
      <c r="P2364" s="71">
        <v>0</v>
      </c>
      <c r="Q2364" s="70">
        <v>0</v>
      </c>
      <c r="R2364" s="71">
        <v>0</v>
      </c>
      <c r="S2364" s="70">
        <v>0</v>
      </c>
      <c r="T2364" s="71">
        <v>0</v>
      </c>
      <c r="U2364" s="70">
        <v>0</v>
      </c>
      <c r="V2364" s="71">
        <v>0</v>
      </c>
      <c r="W2364" s="70">
        <v>0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9"/>
        <v>0</v>
      </c>
      <c r="AE2364" s="54"/>
    </row>
    <row r="2365" spans="2:31" x14ac:dyDescent="0.3">
      <c r="B2365" s="4" t="s">
        <v>176</v>
      </c>
      <c r="C2365" s="4"/>
      <c r="D2365" s="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0</v>
      </c>
      <c r="M2365" s="70">
        <v>0</v>
      </c>
      <c r="N2365" s="71">
        <v>0</v>
      </c>
      <c r="O2365" s="70">
        <v>0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</v>
      </c>
      <c r="X2365" s="71">
        <v>0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9"/>
        <v>0</v>
      </c>
      <c r="AE2365" s="54"/>
    </row>
    <row r="2366" spans="2:31" x14ac:dyDescent="0.3">
      <c r="B2366" s="4" t="s">
        <v>183</v>
      </c>
      <c r="C2366" s="4"/>
      <c r="D2366" s="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9"/>
        <v>0</v>
      </c>
      <c r="AE2366" s="54"/>
    </row>
    <row r="2367" spans="2:31" x14ac:dyDescent="0.3">
      <c r="B2367" s="4" t="s">
        <v>224</v>
      </c>
      <c r="C2367" s="4"/>
      <c r="D2367" s="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9"/>
        <v>0</v>
      </c>
      <c r="AE2367" s="54"/>
    </row>
    <row r="2368" spans="2:31" x14ac:dyDescent="0.3">
      <c r="B2368" s="4" t="s">
        <v>225</v>
      </c>
      <c r="C2368" s="4"/>
      <c r="D2368" s="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9"/>
        <v>0</v>
      </c>
      <c r="AE2368" s="54"/>
    </row>
    <row r="2369" spans="2:31" x14ac:dyDescent="0.3">
      <c r="B2369" s="4" t="s">
        <v>226</v>
      </c>
      <c r="C2369" s="4"/>
      <c r="D2369" s="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9"/>
        <v>0</v>
      </c>
      <c r="AE2369" s="54"/>
    </row>
    <row r="2370" spans="2:31" x14ac:dyDescent="0.3">
      <c r="B2370" s="4" t="s">
        <v>174</v>
      </c>
      <c r="C2370" s="4"/>
      <c r="D2370" s="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9"/>
        <v>0</v>
      </c>
      <c r="AE2370" s="54"/>
    </row>
    <row r="2371" spans="2:31" x14ac:dyDescent="0.3">
      <c r="B2371" s="4" t="s">
        <v>242</v>
      </c>
      <c r="C2371" s="4"/>
      <c r="D2371" s="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9"/>
        <v>0</v>
      </c>
      <c r="AE2371" s="54"/>
    </row>
    <row r="2372" spans="2:31" x14ac:dyDescent="0.3">
      <c r="B2372" s="4" t="s">
        <v>227</v>
      </c>
      <c r="C2372" s="4"/>
      <c r="D2372" s="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9"/>
        <v>0</v>
      </c>
      <c r="AE2372" s="54"/>
    </row>
    <row r="2373" spans="2:31" x14ac:dyDescent="0.3">
      <c r="B2373" s="4" t="s">
        <v>228</v>
      </c>
      <c r="C2373" s="4"/>
      <c r="D2373" s="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0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9"/>
        <v>0</v>
      </c>
      <c r="AE2373" s="54"/>
    </row>
    <row r="2374" spans="2:31" x14ac:dyDescent="0.3">
      <c r="B2374" s="4" t="s">
        <v>290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0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9"/>
        <v>0</v>
      </c>
      <c r="AE2374" s="54"/>
    </row>
    <row r="2375" spans="2:31" x14ac:dyDescent="0.3">
      <c r="B2375" s="4" t="s">
        <v>177</v>
      </c>
      <c r="C2375" s="4"/>
      <c r="D2375" s="4"/>
      <c r="E2375" s="70">
        <v>0</v>
      </c>
      <c r="F2375" s="71">
        <v>0</v>
      </c>
      <c r="G2375" s="70">
        <v>0</v>
      </c>
      <c r="H2375" s="71">
        <v>0</v>
      </c>
      <c r="I2375" s="70">
        <v>0</v>
      </c>
      <c r="J2375" s="71">
        <v>0</v>
      </c>
      <c r="K2375" s="70">
        <v>0</v>
      </c>
      <c r="L2375" s="71">
        <v>0</v>
      </c>
      <c r="M2375" s="70">
        <v>0</v>
      </c>
      <c r="N2375" s="71">
        <v>0</v>
      </c>
      <c r="O2375" s="70">
        <v>0</v>
      </c>
      <c r="P2375" s="71">
        <v>0</v>
      </c>
      <c r="Q2375" s="70">
        <v>0</v>
      </c>
      <c r="R2375" s="71">
        <v>0</v>
      </c>
      <c r="S2375" s="70">
        <v>0</v>
      </c>
      <c r="T2375" s="71">
        <v>0</v>
      </c>
      <c r="U2375" s="70">
        <v>0</v>
      </c>
      <c r="V2375" s="71">
        <v>0</v>
      </c>
      <c r="W2375" s="70">
        <v>0</v>
      </c>
      <c r="X2375" s="71">
        <v>0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9"/>
        <v>0</v>
      </c>
      <c r="AE2375" s="54"/>
    </row>
    <row r="2376" spans="2:31" x14ac:dyDescent="0.3">
      <c r="B2376" s="4" t="s">
        <v>178</v>
      </c>
      <c r="C2376" s="4"/>
      <c r="D2376" s="4"/>
      <c r="E2376" s="70">
        <v>0</v>
      </c>
      <c r="F2376" s="71">
        <v>0</v>
      </c>
      <c r="G2376" s="70">
        <v>0</v>
      </c>
      <c r="H2376" s="71">
        <v>0</v>
      </c>
      <c r="I2376" s="70">
        <v>0</v>
      </c>
      <c r="J2376" s="71">
        <v>0</v>
      </c>
      <c r="K2376" s="70">
        <v>0</v>
      </c>
      <c r="L2376" s="71">
        <v>0</v>
      </c>
      <c r="M2376" s="70">
        <v>0</v>
      </c>
      <c r="N2376" s="71">
        <v>0</v>
      </c>
      <c r="O2376" s="70">
        <v>0</v>
      </c>
      <c r="P2376" s="71">
        <v>0</v>
      </c>
      <c r="Q2376" s="70">
        <v>0</v>
      </c>
      <c r="R2376" s="71">
        <v>0</v>
      </c>
      <c r="S2376" s="70">
        <v>0</v>
      </c>
      <c r="T2376" s="71">
        <v>0</v>
      </c>
      <c r="U2376" s="70">
        <v>0</v>
      </c>
      <c r="V2376" s="71">
        <v>0</v>
      </c>
      <c r="W2376" s="70">
        <v>0</v>
      </c>
      <c r="X2376" s="71">
        <v>0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9"/>
        <v>0</v>
      </c>
      <c r="AE2376" s="54"/>
    </row>
    <row r="2377" spans="2:31" x14ac:dyDescent="0.3">
      <c r="B2377" s="4" t="s">
        <v>162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0</v>
      </c>
      <c r="M2377" s="70">
        <v>0</v>
      </c>
      <c r="N2377" s="71">
        <v>0</v>
      </c>
      <c r="O2377" s="70">
        <v>0</v>
      </c>
      <c r="P2377" s="71">
        <v>0</v>
      </c>
      <c r="Q2377" s="70">
        <v>0.12167406985962312</v>
      </c>
      <c r="R2377" s="71">
        <v>0.67406250464370798</v>
      </c>
      <c r="S2377" s="70">
        <v>0.71185716881471528</v>
      </c>
      <c r="T2377" s="71">
        <v>1.1777514577452746</v>
      </c>
      <c r="U2377" s="70">
        <v>1.1376014671102022</v>
      </c>
      <c r="V2377" s="71">
        <v>0.30562142142750859</v>
      </c>
      <c r="W2377" s="70">
        <v>0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9"/>
        <v>4.1285680896010319</v>
      </c>
      <c r="AE2377" s="54"/>
    </row>
    <row r="2378" spans="2:31" x14ac:dyDescent="0.3">
      <c r="B2378" s="4" t="s">
        <v>163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0</v>
      </c>
      <c r="M2378" s="70">
        <v>0</v>
      </c>
      <c r="N2378" s="71">
        <v>0</v>
      </c>
      <c r="O2378" s="70">
        <v>0</v>
      </c>
      <c r="P2378" s="71">
        <v>0</v>
      </c>
      <c r="Q2378" s="70">
        <v>0.12167406985962312</v>
      </c>
      <c r="R2378" s="71">
        <v>0.67406250464370798</v>
      </c>
      <c r="S2378" s="70">
        <v>0.71185716881471528</v>
      </c>
      <c r="T2378" s="71">
        <v>1.1777514577452746</v>
      </c>
      <c r="U2378" s="70">
        <v>1.1376014671102022</v>
      </c>
      <c r="V2378" s="71">
        <v>0.30562142142750859</v>
      </c>
      <c r="W2378" s="70">
        <v>0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9"/>
        <v>4.1285680896010319</v>
      </c>
      <c r="AE2378" s="54"/>
    </row>
    <row r="2379" spans="2:31" x14ac:dyDescent="0.3">
      <c r="B2379" s="4" t="s">
        <v>164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0</v>
      </c>
      <c r="M2379" s="70">
        <v>0</v>
      </c>
      <c r="N2379" s="71">
        <v>0</v>
      </c>
      <c r="O2379" s="70">
        <v>0</v>
      </c>
      <c r="P2379" s="71">
        <v>0</v>
      </c>
      <c r="Q2379" s="70">
        <v>0.12167406985962312</v>
      </c>
      <c r="R2379" s="71">
        <v>0.67406250464370798</v>
      </c>
      <c r="S2379" s="70">
        <v>0.71185716881471528</v>
      </c>
      <c r="T2379" s="71">
        <v>1.1777514577452746</v>
      </c>
      <c r="U2379" s="70">
        <v>1.1376014671102022</v>
      </c>
      <c r="V2379" s="71">
        <v>0.30562142142750859</v>
      </c>
      <c r="W2379" s="70">
        <v>0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9"/>
        <v>4.1285680896010319</v>
      </c>
      <c r="AE2379" s="54"/>
    </row>
    <row r="2380" spans="2:31" x14ac:dyDescent="0.3">
      <c r="B2380" s="4" t="s">
        <v>165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0</v>
      </c>
      <c r="M2380" s="70">
        <v>0</v>
      </c>
      <c r="N2380" s="71">
        <v>0</v>
      </c>
      <c r="O2380" s="70">
        <v>0</v>
      </c>
      <c r="P2380" s="71">
        <v>0</v>
      </c>
      <c r="Q2380" s="70">
        <v>0.26073014969919245</v>
      </c>
      <c r="R2380" s="71">
        <v>1.4444196528079467</v>
      </c>
      <c r="S2380" s="70">
        <v>1.5254082188886759</v>
      </c>
      <c r="T2380" s="71">
        <v>2.5237531237398745</v>
      </c>
      <c r="U2380" s="70">
        <v>2.4377174295218622</v>
      </c>
      <c r="V2380" s="71">
        <v>0.65490304591608994</v>
      </c>
      <c r="W2380" s="70">
        <v>0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9"/>
        <v>8.8469316205736419</v>
      </c>
      <c r="AE2380" s="54"/>
    </row>
    <row r="2381" spans="2:31" x14ac:dyDescent="0.3">
      <c r="B2381" s="4" t="s">
        <v>166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0</v>
      </c>
      <c r="M2381" s="70">
        <v>0</v>
      </c>
      <c r="N2381" s="71">
        <v>0</v>
      </c>
      <c r="O2381" s="70">
        <v>0</v>
      </c>
      <c r="P2381" s="71">
        <v>0</v>
      </c>
      <c r="Q2381" s="70">
        <v>0.26073014969919245</v>
      </c>
      <c r="R2381" s="71">
        <v>1.4444196528079467</v>
      </c>
      <c r="S2381" s="70">
        <v>1.5254082188886759</v>
      </c>
      <c r="T2381" s="71">
        <v>2.5237531237398745</v>
      </c>
      <c r="U2381" s="70">
        <v>2.4377174295218622</v>
      </c>
      <c r="V2381" s="71">
        <v>0.65490304591608994</v>
      </c>
      <c r="W2381" s="70">
        <v>0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9"/>
        <v>8.8469316205736419</v>
      </c>
      <c r="AE2381" s="54"/>
    </row>
    <row r="2382" spans="2:31" x14ac:dyDescent="0.3">
      <c r="B2382" s="4" t="s">
        <v>186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0.55598057905832898</v>
      </c>
      <c r="S2382" s="70">
        <v>0.68425885438919065</v>
      </c>
      <c r="T2382" s="71">
        <v>0.7878947178522745</v>
      </c>
      <c r="U2382" s="70">
        <v>1.1069003502527872</v>
      </c>
      <c r="V2382" s="71">
        <v>0.31428323785463969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9"/>
        <v>3.449317739407221</v>
      </c>
      <c r="AE2382" s="54"/>
    </row>
    <row r="2383" spans="2:31" x14ac:dyDescent="0.3">
      <c r="B2383" s="4" t="s">
        <v>187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0.55598057905832898</v>
      </c>
      <c r="S2383" s="70">
        <v>0.68425885438919065</v>
      </c>
      <c r="T2383" s="71">
        <v>0.7878947178522745</v>
      </c>
      <c r="U2383" s="70">
        <v>1.1069003502527872</v>
      </c>
      <c r="V2383" s="71">
        <v>0.31428323785463969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9"/>
        <v>3.449317739407221</v>
      </c>
      <c r="AE2383" s="54"/>
    </row>
    <row r="2384" spans="2:31" x14ac:dyDescent="0.3">
      <c r="B2384" s="4" t="s">
        <v>145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8.0679469108581495E-2</v>
      </c>
      <c r="R2384" s="71">
        <v>0.40339734554290746</v>
      </c>
      <c r="S2384" s="70">
        <v>0.40339734554290746</v>
      </c>
      <c r="T2384" s="71">
        <v>0.40339734554290746</v>
      </c>
      <c r="U2384" s="70">
        <v>0.40339734554290746</v>
      </c>
      <c r="V2384" s="71">
        <v>0.11429591457049045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9"/>
        <v>1.8085647658507018</v>
      </c>
      <c r="AE2384" s="54"/>
    </row>
    <row r="2385" spans="2:31" x14ac:dyDescent="0.3">
      <c r="B2385" s="4" t="s">
        <v>146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8.0679469108581495E-2</v>
      </c>
      <c r="R2385" s="71">
        <v>0.40339734554290746</v>
      </c>
      <c r="S2385" s="70">
        <v>0.40339734554290746</v>
      </c>
      <c r="T2385" s="71">
        <v>0.40339734554290746</v>
      </c>
      <c r="U2385" s="70">
        <v>0.40339734554290746</v>
      </c>
      <c r="V2385" s="71">
        <v>0.11429591457049045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9"/>
        <v>1.8085647658507018</v>
      </c>
      <c r="AE2385" s="54"/>
    </row>
    <row r="2386" spans="2:31" x14ac:dyDescent="0.3">
      <c r="B2386" s="4" t="s">
        <v>167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0.33023233003138258</v>
      </c>
      <c r="R2386" s="71">
        <v>1.6690589409864818</v>
      </c>
      <c r="S2386" s="70">
        <v>1.72670033003928</v>
      </c>
      <c r="T2386" s="71">
        <v>2.0161213235515687</v>
      </c>
      <c r="U2386" s="70">
        <v>2.137827268346316</v>
      </c>
      <c r="V2386" s="71">
        <v>0.59833567432231372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9"/>
        <v>8.4782758672773433</v>
      </c>
      <c r="AE2386" s="54"/>
    </row>
    <row r="2387" spans="2:31" x14ac:dyDescent="0.3">
      <c r="B2387" s="4" t="s">
        <v>168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0.33023233003138258</v>
      </c>
      <c r="R2387" s="71">
        <v>1.6690589409864818</v>
      </c>
      <c r="S2387" s="70">
        <v>1.72670033003928</v>
      </c>
      <c r="T2387" s="71">
        <v>2.0161213235515687</v>
      </c>
      <c r="U2387" s="70">
        <v>2.137827268346316</v>
      </c>
      <c r="V2387" s="71">
        <v>0.59833567432231372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9"/>
        <v>8.4782758672773433</v>
      </c>
      <c r="AE2387" s="54"/>
    </row>
    <row r="2388" spans="2:31" x14ac:dyDescent="0.3">
      <c r="B2388" s="4" t="s">
        <v>169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</v>
      </c>
      <c r="N2388" s="71">
        <v>0</v>
      </c>
      <c r="O2388" s="70">
        <v>0</v>
      </c>
      <c r="P2388" s="71">
        <v>0</v>
      </c>
      <c r="Q2388" s="70">
        <v>0.33023233003138258</v>
      </c>
      <c r="R2388" s="71">
        <v>1.6690589409864818</v>
      </c>
      <c r="S2388" s="70">
        <v>1.72670033003928</v>
      </c>
      <c r="T2388" s="71">
        <v>2.0161213235515687</v>
      </c>
      <c r="U2388" s="70">
        <v>2.137827268346316</v>
      </c>
      <c r="V2388" s="71">
        <v>0.59833567432231372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si="49"/>
        <v>8.4782758672773433</v>
      </c>
      <c r="AE2388" s="54"/>
    </row>
    <row r="2389" spans="2:31" x14ac:dyDescent="0.3">
      <c r="B2389" s="4" t="s">
        <v>204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</v>
      </c>
      <c r="N2389" s="71">
        <v>0</v>
      </c>
      <c r="O2389" s="70">
        <v>0</v>
      </c>
      <c r="P2389" s="71">
        <v>0</v>
      </c>
      <c r="Q2389" s="70">
        <v>0</v>
      </c>
      <c r="R2389" s="71">
        <v>0</v>
      </c>
      <c r="S2389" s="70">
        <v>0</v>
      </c>
      <c r="T2389" s="71">
        <v>0</v>
      </c>
      <c r="U2389" s="70">
        <v>0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205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206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135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136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137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261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262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</v>
      </c>
      <c r="N2396" s="71">
        <v>0</v>
      </c>
      <c r="O2396" s="70">
        <v>0</v>
      </c>
      <c r="P2396" s="71">
        <v>0</v>
      </c>
      <c r="Q2396" s="70">
        <v>0</v>
      </c>
      <c r="R2396" s="71">
        <v>0</v>
      </c>
      <c r="S2396" s="70">
        <v>0</v>
      </c>
      <c r="T2396" s="71">
        <v>0</v>
      </c>
      <c r="U2396" s="70">
        <v>0</v>
      </c>
      <c r="V2396" s="71">
        <v>0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197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</v>
      </c>
      <c r="N2397" s="71">
        <v>0</v>
      </c>
      <c r="O2397" s="70">
        <v>0</v>
      </c>
      <c r="P2397" s="71">
        <v>0</v>
      </c>
      <c r="Q2397" s="70">
        <v>0</v>
      </c>
      <c r="R2397" s="71">
        <v>0</v>
      </c>
      <c r="S2397" s="70">
        <v>0</v>
      </c>
      <c r="T2397" s="71">
        <v>0</v>
      </c>
      <c r="U2397" s="70">
        <v>0</v>
      </c>
      <c r="V2397" s="71">
        <v>0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209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210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211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212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229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1.9990071747452015E-2</v>
      </c>
      <c r="R2402" s="71">
        <v>9.9950358737260159E-2</v>
      </c>
      <c r="S2402" s="70">
        <v>9.9950358737260159E-2</v>
      </c>
      <c r="T2402" s="71">
        <v>9.9950358737260159E-2</v>
      </c>
      <c r="U2402" s="70">
        <v>9.9950358737260159E-2</v>
      </c>
      <c r="V2402" s="71">
        <v>2.8319268308890349E-2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0.44811077500538299</v>
      </c>
      <c r="AE2402" s="54"/>
    </row>
    <row r="2403" spans="2:31" x14ac:dyDescent="0.3">
      <c r="B2403" s="4" t="s">
        <v>230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1.9990071747452015E-2</v>
      </c>
      <c r="R2403" s="71">
        <v>9.9950358737260159E-2</v>
      </c>
      <c r="S2403" s="70">
        <v>9.9950358737260159E-2</v>
      </c>
      <c r="T2403" s="71">
        <v>9.9950358737260159E-2</v>
      </c>
      <c r="U2403" s="70">
        <v>9.9950358737260159E-2</v>
      </c>
      <c r="V2403" s="71">
        <v>2.8319268308890349E-2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0.44811077500538299</v>
      </c>
      <c r="AE2403" s="54"/>
    </row>
    <row r="2404" spans="2:31" x14ac:dyDescent="0.3">
      <c r="B2404" s="4" t="s">
        <v>213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1.7478267033894856</v>
      </c>
      <c r="R2404" s="71">
        <v>4.6699059168497721</v>
      </c>
      <c r="S2404" s="70">
        <v>5.2275721232096353E-2</v>
      </c>
      <c r="T2404" s="71">
        <v>4.6797912279764811</v>
      </c>
      <c r="U2404" s="70">
        <v>9.4517232577006034</v>
      </c>
      <c r="V2404" s="71">
        <v>2.7170012950897222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23.318524122238163</v>
      </c>
      <c r="AE2404" s="54"/>
    </row>
    <row r="2405" spans="2:31" x14ac:dyDescent="0.3">
      <c r="B2405" s="4" t="s">
        <v>263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264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217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0.36887297886113329</v>
      </c>
      <c r="R2407" s="71">
        <v>1.8299999999999992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2.1988729788611323</v>
      </c>
      <c r="AE2407" s="54"/>
    </row>
    <row r="2408" spans="2:31" x14ac:dyDescent="0.3">
      <c r="B2408" s="4" t="s">
        <v>218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0.36887297886113329</v>
      </c>
      <c r="R2408" s="71">
        <v>1.8299999999999992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2.1988729788611323</v>
      </c>
      <c r="AE2408" s="54"/>
    </row>
    <row r="2409" spans="2:31" x14ac:dyDescent="0.3">
      <c r="B2409" s="4" t="s">
        <v>243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265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170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</v>
      </c>
      <c r="M2411" s="70">
        <v>0</v>
      </c>
      <c r="N2411" s="71">
        <v>0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</v>
      </c>
      <c r="W2411" s="70">
        <v>0</v>
      </c>
      <c r="X2411" s="71">
        <v>0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0</v>
      </c>
      <c r="AE2411" s="54"/>
    </row>
    <row r="2412" spans="2:31" x14ac:dyDescent="0.3">
      <c r="B2412" s="4" t="s">
        <v>171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</v>
      </c>
      <c r="M2412" s="70">
        <v>0</v>
      </c>
      <c r="N2412" s="71">
        <v>0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</v>
      </c>
      <c r="W2412" s="70">
        <v>0</v>
      </c>
      <c r="X2412" s="71">
        <v>0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0</v>
      </c>
      <c r="AE2412" s="54"/>
    </row>
    <row r="2413" spans="2:31" x14ac:dyDescent="0.3">
      <c r="B2413" s="4" t="s">
        <v>172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</v>
      </c>
      <c r="M2413" s="70">
        <v>0</v>
      </c>
      <c r="N2413" s="71">
        <v>0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</v>
      </c>
      <c r="W2413" s="70">
        <v>0</v>
      </c>
      <c r="X2413" s="71">
        <v>0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0</v>
      </c>
      <c r="AE2413" s="54"/>
    </row>
    <row r="2414" spans="2:31" x14ac:dyDescent="0.3">
      <c r="B2414" s="4" t="s">
        <v>173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0</v>
      </c>
      <c r="M2414" s="70">
        <v>0</v>
      </c>
      <c r="N2414" s="71">
        <v>0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</v>
      </c>
      <c r="W2414" s="70">
        <v>0</v>
      </c>
      <c r="X2414" s="71">
        <v>0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0</v>
      </c>
      <c r="AE2414" s="54"/>
    </row>
    <row r="2415" spans="2:31" x14ac:dyDescent="0.3">
      <c r="B2415" s="4" t="s">
        <v>138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0</v>
      </c>
      <c r="M2415" s="70">
        <v>0</v>
      </c>
      <c r="N2415" s="71">
        <v>0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</v>
      </c>
      <c r="W2415" s="70">
        <v>0</v>
      </c>
      <c r="X2415" s="71">
        <v>0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0</v>
      </c>
      <c r="AE2415" s="54"/>
    </row>
    <row r="2416" spans="2:31" x14ac:dyDescent="0.3">
      <c r="B2416" s="12" t="s">
        <v>2</v>
      </c>
      <c r="C2416" s="12"/>
      <c r="D2416" s="12"/>
      <c r="E2416" s="13">
        <f t="shared" ref="E2416:AB2416" si="50">SUM(E2280:E2415)</f>
        <v>0</v>
      </c>
      <c r="F2416" s="13">
        <f t="shared" si="50"/>
        <v>0</v>
      </c>
      <c r="G2416" s="13">
        <f t="shared" si="50"/>
        <v>0</v>
      </c>
      <c r="H2416" s="13">
        <f t="shared" si="50"/>
        <v>0</v>
      </c>
      <c r="I2416" s="13">
        <f t="shared" si="50"/>
        <v>0</v>
      </c>
      <c r="J2416" s="13">
        <f t="shared" si="50"/>
        <v>0</v>
      </c>
      <c r="K2416" s="13">
        <f t="shared" si="50"/>
        <v>0</v>
      </c>
      <c r="L2416" s="13">
        <f t="shared" si="50"/>
        <v>0</v>
      </c>
      <c r="M2416" s="13">
        <f t="shared" si="50"/>
        <v>0</v>
      </c>
      <c r="N2416" s="13">
        <f t="shared" si="50"/>
        <v>0</v>
      </c>
      <c r="O2416" s="13">
        <f t="shared" si="50"/>
        <v>0</v>
      </c>
      <c r="P2416" s="13">
        <f t="shared" si="50"/>
        <v>0</v>
      </c>
      <c r="Q2416" s="13">
        <f t="shared" si="50"/>
        <v>14.165172430771388</v>
      </c>
      <c r="R2416" s="13">
        <f t="shared" si="50"/>
        <v>44.388898180673351</v>
      </c>
      <c r="S2416" s="13">
        <f t="shared" si="50"/>
        <v>36.702756414610903</v>
      </c>
      <c r="T2416" s="13">
        <f t="shared" si="50"/>
        <v>47.180537153638738</v>
      </c>
      <c r="U2416" s="13">
        <f t="shared" si="50"/>
        <v>49.362472688544599</v>
      </c>
      <c r="V2416" s="13">
        <f t="shared" si="50"/>
        <v>9.7198762725548207</v>
      </c>
      <c r="W2416" s="13">
        <f t="shared" si="50"/>
        <v>0</v>
      </c>
      <c r="X2416" s="13">
        <f t="shared" si="50"/>
        <v>0</v>
      </c>
      <c r="Y2416" s="13">
        <f t="shared" si="50"/>
        <v>0</v>
      </c>
      <c r="Z2416" s="13">
        <f t="shared" si="50"/>
        <v>0</v>
      </c>
      <c r="AA2416" s="13">
        <f t="shared" si="50"/>
        <v>0</v>
      </c>
      <c r="AB2416" s="13">
        <f t="shared" si="50"/>
        <v>0</v>
      </c>
      <c r="AC2416" s="116">
        <f>SUM(AC2280:AE2415)</f>
        <v>201.51971314079378</v>
      </c>
      <c r="AD2416" s="116"/>
      <c r="AE2416" s="116"/>
    </row>
    <row r="2417" spans="2:31" x14ac:dyDescent="0.3">
      <c r="B2417" s="14"/>
      <c r="C2417" s="15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  <c r="AA2417" s="16"/>
    </row>
    <row r="2418" spans="2:31" x14ac:dyDescent="0.3">
      <c r="B2418" s="14"/>
      <c r="C2418" s="15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</row>
    <row r="2419" spans="2:31" x14ac:dyDescent="0.3">
      <c r="B2419" s="8">
        <f>+B2277+1</f>
        <v>45765</v>
      </c>
    </row>
    <row r="2420" spans="2:31" x14ac:dyDescent="0.3">
      <c r="B2420" s="8"/>
    </row>
    <row r="2421" spans="2:31" x14ac:dyDescent="0.3">
      <c r="B2421" s="9" t="s">
        <v>81</v>
      </c>
      <c r="C2421" s="10"/>
      <c r="D2421" s="10"/>
      <c r="E2421" s="11">
        <v>1</v>
      </c>
      <c r="F2421" s="11">
        <v>2</v>
      </c>
      <c r="G2421" s="11">
        <v>3</v>
      </c>
      <c r="H2421" s="11">
        <v>4</v>
      </c>
      <c r="I2421" s="11">
        <v>5</v>
      </c>
      <c r="J2421" s="11">
        <v>6</v>
      </c>
      <c r="K2421" s="11">
        <v>7</v>
      </c>
      <c r="L2421" s="11">
        <v>8</v>
      </c>
      <c r="M2421" s="11">
        <v>9</v>
      </c>
      <c r="N2421" s="11">
        <v>10</v>
      </c>
      <c r="O2421" s="11">
        <v>11</v>
      </c>
      <c r="P2421" s="11">
        <v>12</v>
      </c>
      <c r="Q2421" s="11">
        <v>13</v>
      </c>
      <c r="R2421" s="11">
        <v>14</v>
      </c>
      <c r="S2421" s="11">
        <v>15</v>
      </c>
      <c r="T2421" s="11">
        <v>16</v>
      </c>
      <c r="U2421" s="11">
        <v>17</v>
      </c>
      <c r="V2421" s="11">
        <v>18</v>
      </c>
      <c r="W2421" s="11">
        <v>19</v>
      </c>
      <c r="X2421" s="11">
        <v>20</v>
      </c>
      <c r="Y2421" s="11">
        <v>21</v>
      </c>
      <c r="Z2421" s="11">
        <v>22</v>
      </c>
      <c r="AA2421" s="11">
        <v>23</v>
      </c>
      <c r="AB2421" s="11">
        <v>24</v>
      </c>
      <c r="AC2421" s="99" t="s">
        <v>2</v>
      </c>
      <c r="AD2421" s="99"/>
      <c r="AE2421" s="99"/>
    </row>
    <row r="2422" spans="2:31" x14ac:dyDescent="0.3">
      <c r="B2422" s="4" t="s">
        <v>245</v>
      </c>
      <c r="C2422" s="14"/>
      <c r="D2422" s="14"/>
      <c r="E2422" s="68">
        <v>0</v>
      </c>
      <c r="F2422" s="69">
        <v>0</v>
      </c>
      <c r="G2422" s="68">
        <v>0</v>
      </c>
      <c r="H2422" s="69">
        <v>0</v>
      </c>
      <c r="I2422" s="68">
        <v>0</v>
      </c>
      <c r="J2422" s="69">
        <v>0</v>
      </c>
      <c r="K2422" s="68">
        <v>0</v>
      </c>
      <c r="L2422" s="69">
        <v>0</v>
      </c>
      <c r="M2422" s="68">
        <v>0</v>
      </c>
      <c r="N2422" s="69">
        <v>1.1339804391066233</v>
      </c>
      <c r="O2422" s="68">
        <v>3.1761908717133736</v>
      </c>
      <c r="P2422" s="69">
        <v>4.4138759484291077</v>
      </c>
      <c r="Q2422" s="68">
        <v>4.4088503777980819</v>
      </c>
      <c r="R2422" s="69">
        <v>4.4362492883205409</v>
      </c>
      <c r="S2422" s="68">
        <v>4.430929450829824</v>
      </c>
      <c r="T2422" s="69">
        <v>4.4061505398750302</v>
      </c>
      <c r="U2422" s="68">
        <v>3.3157133474349978</v>
      </c>
      <c r="V2422" s="69">
        <v>0</v>
      </c>
      <c r="W2422" s="68">
        <v>0</v>
      </c>
      <c r="X2422" s="69">
        <v>0</v>
      </c>
      <c r="Y2422" s="68">
        <v>0</v>
      </c>
      <c r="Z2422" s="69">
        <v>0</v>
      </c>
      <c r="AA2422" s="68">
        <v>0</v>
      </c>
      <c r="AB2422" s="69">
        <v>0</v>
      </c>
      <c r="AC2422" s="56"/>
      <c r="AD2422" s="55">
        <f t="shared" ref="AD2422:AD2495" si="51">SUM(E2422:AB2422)</f>
        <v>29.721940263507573</v>
      </c>
      <c r="AE2422" s="56"/>
    </row>
    <row r="2423" spans="2:31" x14ac:dyDescent="0.3">
      <c r="B2423" s="4" t="s">
        <v>246</v>
      </c>
      <c r="C2423" s="14"/>
      <c r="D2423" s="14"/>
      <c r="E2423" s="68">
        <v>0</v>
      </c>
      <c r="F2423" s="69">
        <v>0</v>
      </c>
      <c r="G2423" s="68">
        <v>0</v>
      </c>
      <c r="H2423" s="69">
        <v>0</v>
      </c>
      <c r="I2423" s="68">
        <v>0</v>
      </c>
      <c r="J2423" s="69">
        <v>0</v>
      </c>
      <c r="K2423" s="68">
        <v>0</v>
      </c>
      <c r="L2423" s="69">
        <v>0</v>
      </c>
      <c r="M2423" s="68">
        <v>0</v>
      </c>
      <c r="N2423" s="69">
        <v>1.1339804391066233</v>
      </c>
      <c r="O2423" s="68">
        <v>3.1761908717133736</v>
      </c>
      <c r="P2423" s="69">
        <v>4.4138759484291077</v>
      </c>
      <c r="Q2423" s="68">
        <v>4.4088503777980819</v>
      </c>
      <c r="R2423" s="69">
        <v>4.4362492883205409</v>
      </c>
      <c r="S2423" s="68">
        <v>4.430929450829824</v>
      </c>
      <c r="T2423" s="69">
        <v>4.4061505398750302</v>
      </c>
      <c r="U2423" s="68">
        <v>3.3157133474349978</v>
      </c>
      <c r="V2423" s="69">
        <v>0</v>
      </c>
      <c r="W2423" s="68">
        <v>0</v>
      </c>
      <c r="X2423" s="69">
        <v>0</v>
      </c>
      <c r="Y2423" s="68">
        <v>0</v>
      </c>
      <c r="Z2423" s="69">
        <v>0</v>
      </c>
      <c r="AA2423" s="68">
        <v>0</v>
      </c>
      <c r="AB2423" s="69">
        <v>0</v>
      </c>
      <c r="AC2423" s="54"/>
      <c r="AD2423" s="55">
        <f t="shared" si="51"/>
        <v>29.721940263507573</v>
      </c>
      <c r="AE2423" s="54"/>
    </row>
    <row r="2424" spans="2:31" x14ac:dyDescent="0.3">
      <c r="B2424" s="4" t="s">
        <v>247</v>
      </c>
      <c r="C2424" s="14"/>
      <c r="D2424" s="14"/>
      <c r="E2424" s="68">
        <v>0</v>
      </c>
      <c r="F2424" s="69">
        <v>0</v>
      </c>
      <c r="G2424" s="68">
        <v>0</v>
      </c>
      <c r="H2424" s="69">
        <v>0</v>
      </c>
      <c r="I2424" s="68">
        <v>0</v>
      </c>
      <c r="J2424" s="69">
        <v>0</v>
      </c>
      <c r="K2424" s="68">
        <v>0</v>
      </c>
      <c r="L2424" s="69">
        <v>0</v>
      </c>
      <c r="M2424" s="68">
        <v>0</v>
      </c>
      <c r="N2424" s="69">
        <v>1.1339804391066233</v>
      </c>
      <c r="O2424" s="68">
        <v>3.1761908717133736</v>
      </c>
      <c r="P2424" s="69">
        <v>4.4138759484291077</v>
      </c>
      <c r="Q2424" s="68">
        <v>4.4088503777980819</v>
      </c>
      <c r="R2424" s="69">
        <v>4.4362492883205409</v>
      </c>
      <c r="S2424" s="68">
        <v>4.430929450829824</v>
      </c>
      <c r="T2424" s="69">
        <v>4.4061505398750302</v>
      </c>
      <c r="U2424" s="68">
        <v>3.3157133474349978</v>
      </c>
      <c r="V2424" s="69">
        <v>0</v>
      </c>
      <c r="W2424" s="68">
        <v>0</v>
      </c>
      <c r="X2424" s="69">
        <v>0</v>
      </c>
      <c r="Y2424" s="68">
        <v>0</v>
      </c>
      <c r="Z2424" s="69">
        <v>0</v>
      </c>
      <c r="AA2424" s="68">
        <v>0</v>
      </c>
      <c r="AB2424" s="69">
        <v>0</v>
      </c>
      <c r="AC2424" s="54"/>
      <c r="AD2424" s="55">
        <f t="shared" si="51"/>
        <v>29.721940263507573</v>
      </c>
      <c r="AE2424" s="54"/>
    </row>
    <row r="2425" spans="2:31" x14ac:dyDescent="0.3">
      <c r="B2425" s="4" t="s">
        <v>248</v>
      </c>
      <c r="C2425" s="14"/>
      <c r="D2425" s="14"/>
      <c r="E2425" s="68">
        <v>0</v>
      </c>
      <c r="F2425" s="69">
        <v>0</v>
      </c>
      <c r="G2425" s="68">
        <v>0</v>
      </c>
      <c r="H2425" s="69">
        <v>0</v>
      </c>
      <c r="I2425" s="68">
        <v>0</v>
      </c>
      <c r="J2425" s="69">
        <v>0</v>
      </c>
      <c r="K2425" s="68">
        <v>0</v>
      </c>
      <c r="L2425" s="69">
        <v>0</v>
      </c>
      <c r="M2425" s="68">
        <v>0</v>
      </c>
      <c r="N2425" s="69">
        <v>1.1339804391066233</v>
      </c>
      <c r="O2425" s="68">
        <v>3.1761908717133736</v>
      </c>
      <c r="P2425" s="69">
        <v>4.4138759484291077</v>
      </c>
      <c r="Q2425" s="68">
        <v>4.4088503777980819</v>
      </c>
      <c r="R2425" s="69">
        <v>4.4362492883205409</v>
      </c>
      <c r="S2425" s="68">
        <v>4.430929450829824</v>
      </c>
      <c r="T2425" s="69">
        <v>4.4061505398750302</v>
      </c>
      <c r="U2425" s="68">
        <v>3.3157133474349978</v>
      </c>
      <c r="V2425" s="69">
        <v>0</v>
      </c>
      <c r="W2425" s="68">
        <v>0</v>
      </c>
      <c r="X2425" s="69">
        <v>0</v>
      </c>
      <c r="Y2425" s="68">
        <v>0</v>
      </c>
      <c r="Z2425" s="69">
        <v>0</v>
      </c>
      <c r="AA2425" s="68">
        <v>0</v>
      </c>
      <c r="AB2425" s="69">
        <v>0</v>
      </c>
      <c r="AC2425" s="54"/>
      <c r="AD2425" s="55">
        <f t="shared" si="51"/>
        <v>29.721940263507573</v>
      </c>
      <c r="AE2425" s="54"/>
    </row>
    <row r="2426" spans="2:31" x14ac:dyDescent="0.3">
      <c r="B2426" s="4" t="s">
        <v>239</v>
      </c>
      <c r="C2426" s="14"/>
      <c r="D2426" s="14"/>
      <c r="E2426" s="68">
        <v>0</v>
      </c>
      <c r="F2426" s="69">
        <v>0</v>
      </c>
      <c r="G2426" s="68">
        <v>0</v>
      </c>
      <c r="H2426" s="69">
        <v>0</v>
      </c>
      <c r="I2426" s="68">
        <v>0</v>
      </c>
      <c r="J2426" s="69">
        <v>0</v>
      </c>
      <c r="K2426" s="68">
        <v>0</v>
      </c>
      <c r="L2426" s="69">
        <v>0</v>
      </c>
      <c r="M2426" s="68">
        <v>0</v>
      </c>
      <c r="N2426" s="69">
        <v>0</v>
      </c>
      <c r="O2426" s="68">
        <v>0</v>
      </c>
      <c r="P2426" s="69">
        <v>0</v>
      </c>
      <c r="Q2426" s="68">
        <v>0</v>
      </c>
      <c r="R2426" s="69">
        <v>0</v>
      </c>
      <c r="S2426" s="68">
        <v>0</v>
      </c>
      <c r="T2426" s="69">
        <v>0</v>
      </c>
      <c r="U2426" s="68">
        <v>0</v>
      </c>
      <c r="V2426" s="69">
        <v>0</v>
      </c>
      <c r="W2426" s="68">
        <v>0</v>
      </c>
      <c r="X2426" s="69">
        <v>0</v>
      </c>
      <c r="Y2426" s="68">
        <v>0</v>
      </c>
      <c r="Z2426" s="69">
        <v>0</v>
      </c>
      <c r="AA2426" s="68">
        <v>0</v>
      </c>
      <c r="AB2426" s="69">
        <v>0</v>
      </c>
      <c r="AC2426" s="54"/>
      <c r="AD2426" s="55">
        <f t="shared" si="51"/>
        <v>0</v>
      </c>
      <c r="AE2426" s="54"/>
    </row>
    <row r="2427" spans="2:31" x14ac:dyDescent="0.3">
      <c r="B2427" s="4" t="s">
        <v>139</v>
      </c>
      <c r="C2427" s="14"/>
      <c r="D2427" s="14"/>
      <c r="E2427" s="68">
        <v>0</v>
      </c>
      <c r="F2427" s="69">
        <v>0</v>
      </c>
      <c r="G2427" s="68">
        <v>0</v>
      </c>
      <c r="H2427" s="69">
        <v>0</v>
      </c>
      <c r="I2427" s="68">
        <v>0</v>
      </c>
      <c r="J2427" s="69">
        <v>0</v>
      </c>
      <c r="K2427" s="68">
        <v>0</v>
      </c>
      <c r="L2427" s="69">
        <v>0</v>
      </c>
      <c r="M2427" s="68">
        <v>0</v>
      </c>
      <c r="N2427" s="69">
        <v>0</v>
      </c>
      <c r="O2427" s="68">
        <v>0</v>
      </c>
      <c r="P2427" s="69">
        <v>0</v>
      </c>
      <c r="Q2427" s="68">
        <v>0</v>
      </c>
      <c r="R2427" s="69">
        <v>0</v>
      </c>
      <c r="S2427" s="68">
        <v>0</v>
      </c>
      <c r="T2427" s="69">
        <v>0</v>
      </c>
      <c r="U2427" s="68">
        <v>0</v>
      </c>
      <c r="V2427" s="69">
        <v>0</v>
      </c>
      <c r="W2427" s="68">
        <v>0</v>
      </c>
      <c r="X2427" s="69">
        <v>0</v>
      </c>
      <c r="Y2427" s="68">
        <v>0</v>
      </c>
      <c r="Z2427" s="69">
        <v>0</v>
      </c>
      <c r="AA2427" s="68">
        <v>0</v>
      </c>
      <c r="AB2427" s="69">
        <v>0</v>
      </c>
      <c r="AC2427" s="54"/>
      <c r="AD2427" s="55">
        <f t="shared" si="51"/>
        <v>0</v>
      </c>
      <c r="AE2427" s="54"/>
    </row>
    <row r="2428" spans="2:31" x14ac:dyDescent="0.3">
      <c r="B2428" s="4" t="s">
        <v>140</v>
      </c>
      <c r="C2428" s="14"/>
      <c r="D2428" s="14"/>
      <c r="E2428" s="68">
        <v>0</v>
      </c>
      <c r="F2428" s="69">
        <v>0</v>
      </c>
      <c r="G2428" s="68">
        <v>0</v>
      </c>
      <c r="H2428" s="69">
        <v>0</v>
      </c>
      <c r="I2428" s="68">
        <v>0</v>
      </c>
      <c r="J2428" s="69">
        <v>0</v>
      </c>
      <c r="K2428" s="68">
        <v>0</v>
      </c>
      <c r="L2428" s="69">
        <v>0</v>
      </c>
      <c r="M2428" s="68">
        <v>0</v>
      </c>
      <c r="N2428" s="69">
        <v>0</v>
      </c>
      <c r="O2428" s="68">
        <v>0</v>
      </c>
      <c r="P2428" s="69">
        <v>0</v>
      </c>
      <c r="Q2428" s="68">
        <v>0</v>
      </c>
      <c r="R2428" s="69">
        <v>0</v>
      </c>
      <c r="S2428" s="68">
        <v>0</v>
      </c>
      <c r="T2428" s="69">
        <v>0</v>
      </c>
      <c r="U2428" s="68">
        <v>0</v>
      </c>
      <c r="V2428" s="69">
        <v>0</v>
      </c>
      <c r="W2428" s="68">
        <v>0</v>
      </c>
      <c r="X2428" s="69">
        <v>0</v>
      </c>
      <c r="Y2428" s="68">
        <v>0</v>
      </c>
      <c r="Z2428" s="69">
        <v>0</v>
      </c>
      <c r="AA2428" s="68">
        <v>0</v>
      </c>
      <c r="AB2428" s="69">
        <v>0</v>
      </c>
      <c r="AC2428" s="54"/>
      <c r="AD2428" s="55">
        <f t="shared" si="51"/>
        <v>0</v>
      </c>
      <c r="AE2428" s="54"/>
    </row>
    <row r="2429" spans="2:31" x14ac:dyDescent="0.3">
      <c r="B2429" s="4" t="s">
        <v>128</v>
      </c>
      <c r="C2429" s="14"/>
      <c r="D2429" s="14"/>
      <c r="E2429" s="68">
        <v>0</v>
      </c>
      <c r="F2429" s="69">
        <v>0</v>
      </c>
      <c r="G2429" s="68">
        <v>0</v>
      </c>
      <c r="H2429" s="69">
        <v>0</v>
      </c>
      <c r="I2429" s="68">
        <v>0</v>
      </c>
      <c r="J2429" s="69">
        <v>0</v>
      </c>
      <c r="K2429" s="68">
        <v>0</v>
      </c>
      <c r="L2429" s="69">
        <v>0</v>
      </c>
      <c r="M2429" s="68">
        <v>0</v>
      </c>
      <c r="N2429" s="69">
        <v>0</v>
      </c>
      <c r="O2429" s="68">
        <v>0</v>
      </c>
      <c r="P2429" s="69">
        <v>0</v>
      </c>
      <c r="Q2429" s="68">
        <v>0</v>
      </c>
      <c r="R2429" s="69">
        <v>0</v>
      </c>
      <c r="S2429" s="68">
        <v>0</v>
      </c>
      <c r="T2429" s="69">
        <v>0</v>
      </c>
      <c r="U2429" s="68">
        <v>0</v>
      </c>
      <c r="V2429" s="69">
        <v>0</v>
      </c>
      <c r="W2429" s="68">
        <v>0</v>
      </c>
      <c r="X2429" s="69">
        <v>0</v>
      </c>
      <c r="Y2429" s="68">
        <v>0</v>
      </c>
      <c r="Z2429" s="69">
        <v>0</v>
      </c>
      <c r="AA2429" s="68">
        <v>0</v>
      </c>
      <c r="AB2429" s="69">
        <v>0</v>
      </c>
      <c r="AC2429" s="54"/>
      <c r="AD2429" s="55">
        <f t="shared" si="51"/>
        <v>0</v>
      </c>
      <c r="AE2429" s="54"/>
    </row>
    <row r="2430" spans="2:31" x14ac:dyDescent="0.3">
      <c r="B2430" s="4" t="s">
        <v>129</v>
      </c>
      <c r="C2430" s="14"/>
      <c r="D2430" s="14"/>
      <c r="E2430" s="68">
        <v>0</v>
      </c>
      <c r="F2430" s="69">
        <v>0</v>
      </c>
      <c r="G2430" s="68">
        <v>0</v>
      </c>
      <c r="H2430" s="69">
        <v>0</v>
      </c>
      <c r="I2430" s="68">
        <v>0</v>
      </c>
      <c r="J2430" s="69">
        <v>0</v>
      </c>
      <c r="K2430" s="68">
        <v>0</v>
      </c>
      <c r="L2430" s="69">
        <v>0</v>
      </c>
      <c r="M2430" s="68">
        <v>0</v>
      </c>
      <c r="N2430" s="69">
        <v>0</v>
      </c>
      <c r="O2430" s="68">
        <v>0</v>
      </c>
      <c r="P2430" s="69">
        <v>0</v>
      </c>
      <c r="Q2430" s="68">
        <v>0</v>
      </c>
      <c r="R2430" s="69">
        <v>0</v>
      </c>
      <c r="S2430" s="68">
        <v>0</v>
      </c>
      <c r="T2430" s="69">
        <v>0</v>
      </c>
      <c r="U2430" s="68">
        <v>0</v>
      </c>
      <c r="V2430" s="69">
        <v>0</v>
      </c>
      <c r="W2430" s="68">
        <v>0</v>
      </c>
      <c r="X2430" s="69">
        <v>0</v>
      </c>
      <c r="Y2430" s="68">
        <v>0</v>
      </c>
      <c r="Z2430" s="69">
        <v>0</v>
      </c>
      <c r="AA2430" s="68">
        <v>0</v>
      </c>
      <c r="AB2430" s="69">
        <v>0</v>
      </c>
      <c r="AC2430" s="54"/>
      <c r="AD2430" s="55">
        <f t="shared" si="51"/>
        <v>0</v>
      </c>
      <c r="AE2430" s="54"/>
    </row>
    <row r="2431" spans="2:31" x14ac:dyDescent="0.3">
      <c r="B2431" s="4" t="s">
        <v>196</v>
      </c>
      <c r="C2431" s="14"/>
      <c r="D2431" s="14"/>
      <c r="E2431" s="68">
        <v>0</v>
      </c>
      <c r="F2431" s="69">
        <v>0</v>
      </c>
      <c r="G2431" s="68">
        <v>0</v>
      </c>
      <c r="H2431" s="69">
        <v>0</v>
      </c>
      <c r="I2431" s="68">
        <v>0</v>
      </c>
      <c r="J2431" s="69">
        <v>0</v>
      </c>
      <c r="K2431" s="68">
        <v>0</v>
      </c>
      <c r="L2431" s="69">
        <v>0</v>
      </c>
      <c r="M2431" s="68">
        <v>0</v>
      </c>
      <c r="N2431" s="69">
        <v>0</v>
      </c>
      <c r="O2431" s="68">
        <v>0</v>
      </c>
      <c r="P2431" s="69">
        <v>0</v>
      </c>
      <c r="Q2431" s="68">
        <v>0</v>
      </c>
      <c r="R2431" s="69">
        <v>0</v>
      </c>
      <c r="S2431" s="68">
        <v>0</v>
      </c>
      <c r="T2431" s="69">
        <v>0</v>
      </c>
      <c r="U2431" s="68">
        <v>0</v>
      </c>
      <c r="V2431" s="69">
        <v>0</v>
      </c>
      <c r="W2431" s="68">
        <v>0</v>
      </c>
      <c r="X2431" s="69">
        <v>0</v>
      </c>
      <c r="Y2431" s="68">
        <v>0</v>
      </c>
      <c r="Z2431" s="69">
        <v>0</v>
      </c>
      <c r="AA2431" s="68">
        <v>0</v>
      </c>
      <c r="AB2431" s="69">
        <v>0</v>
      </c>
      <c r="AC2431" s="54"/>
      <c r="AD2431" s="55">
        <f t="shared" si="51"/>
        <v>0</v>
      </c>
      <c r="AE2431" s="54"/>
    </row>
    <row r="2432" spans="2:31" x14ac:dyDescent="0.3">
      <c r="B2432" s="4" t="s">
        <v>207</v>
      </c>
      <c r="C2432" s="14"/>
      <c r="D2432" s="14"/>
      <c r="E2432" s="68">
        <v>0</v>
      </c>
      <c r="F2432" s="69">
        <v>0</v>
      </c>
      <c r="G2432" s="68">
        <v>0</v>
      </c>
      <c r="H2432" s="69">
        <v>0</v>
      </c>
      <c r="I2432" s="68">
        <v>0</v>
      </c>
      <c r="J2432" s="69">
        <v>0</v>
      </c>
      <c r="K2432" s="68">
        <v>0</v>
      </c>
      <c r="L2432" s="69">
        <v>0</v>
      </c>
      <c r="M2432" s="68">
        <v>0</v>
      </c>
      <c r="N2432" s="69">
        <v>0</v>
      </c>
      <c r="O2432" s="68">
        <v>0</v>
      </c>
      <c r="P2432" s="69">
        <v>0</v>
      </c>
      <c r="Q2432" s="68">
        <v>0</v>
      </c>
      <c r="R2432" s="69">
        <v>0</v>
      </c>
      <c r="S2432" s="68">
        <v>0</v>
      </c>
      <c r="T2432" s="69">
        <v>0</v>
      </c>
      <c r="U2432" s="68">
        <v>0</v>
      </c>
      <c r="V2432" s="69">
        <v>0</v>
      </c>
      <c r="W2432" s="68">
        <v>0</v>
      </c>
      <c r="X2432" s="69">
        <v>0</v>
      </c>
      <c r="Y2432" s="68">
        <v>0</v>
      </c>
      <c r="Z2432" s="69">
        <v>0</v>
      </c>
      <c r="AA2432" s="68">
        <v>0</v>
      </c>
      <c r="AB2432" s="69">
        <v>0</v>
      </c>
      <c r="AC2432" s="54"/>
      <c r="AD2432" s="55">
        <f t="shared" si="51"/>
        <v>0</v>
      </c>
      <c r="AE2432" s="54"/>
    </row>
    <row r="2433" spans="2:31" x14ac:dyDescent="0.3">
      <c r="B2433" s="4" t="s">
        <v>208</v>
      </c>
      <c r="C2433" s="14"/>
      <c r="D2433" s="1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51"/>
        <v>0</v>
      </c>
      <c r="AE2433" s="54"/>
    </row>
    <row r="2434" spans="2:31" x14ac:dyDescent="0.3">
      <c r="B2434" s="4" t="s">
        <v>147</v>
      </c>
      <c r="C2434" s="14"/>
      <c r="D2434" s="1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51"/>
        <v>0</v>
      </c>
      <c r="AE2434" s="54"/>
    </row>
    <row r="2435" spans="2:31" x14ac:dyDescent="0.3">
      <c r="B2435" s="4" t="s">
        <v>220</v>
      </c>
      <c r="C2435" s="14"/>
      <c r="D2435" s="1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51"/>
        <v>0</v>
      </c>
      <c r="AE2435" s="54"/>
    </row>
    <row r="2436" spans="2:31" x14ac:dyDescent="0.3">
      <c r="B2436" s="4" t="s">
        <v>221</v>
      </c>
      <c r="C2436" s="14"/>
      <c r="D2436" s="14"/>
      <c r="E2436" s="70">
        <v>0</v>
      </c>
      <c r="F2436" s="71">
        <v>0</v>
      </c>
      <c r="G2436" s="70">
        <v>0</v>
      </c>
      <c r="H2436" s="71">
        <v>0</v>
      </c>
      <c r="I2436" s="70">
        <v>0</v>
      </c>
      <c r="J2436" s="71">
        <v>0</v>
      </c>
      <c r="K2436" s="70">
        <v>0</v>
      </c>
      <c r="L2436" s="71">
        <v>0</v>
      </c>
      <c r="M2436" s="70">
        <v>0</v>
      </c>
      <c r="N2436" s="71">
        <v>0</v>
      </c>
      <c r="O2436" s="70">
        <v>0</v>
      </c>
      <c r="P2436" s="71">
        <v>0</v>
      </c>
      <c r="Q2436" s="70">
        <v>0</v>
      </c>
      <c r="R2436" s="71">
        <v>0</v>
      </c>
      <c r="S2436" s="70">
        <v>0</v>
      </c>
      <c r="T2436" s="71">
        <v>0</v>
      </c>
      <c r="U2436" s="70">
        <v>0</v>
      </c>
      <c r="V2436" s="71">
        <v>0</v>
      </c>
      <c r="W2436" s="70">
        <v>0</v>
      </c>
      <c r="X2436" s="71">
        <v>0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51"/>
        <v>0</v>
      </c>
      <c r="AE2436" s="54"/>
    </row>
    <row r="2437" spans="2:31" x14ac:dyDescent="0.3">
      <c r="B2437" s="4" t="s">
        <v>144</v>
      </c>
      <c r="C2437" s="14"/>
      <c r="D2437" s="14"/>
      <c r="E2437" s="70">
        <v>0</v>
      </c>
      <c r="F2437" s="71">
        <v>0</v>
      </c>
      <c r="G2437" s="70">
        <v>0</v>
      </c>
      <c r="H2437" s="71">
        <v>0</v>
      </c>
      <c r="I2437" s="70">
        <v>0</v>
      </c>
      <c r="J2437" s="71">
        <v>0</v>
      </c>
      <c r="K2437" s="70">
        <v>0</v>
      </c>
      <c r="L2437" s="71">
        <v>0</v>
      </c>
      <c r="M2437" s="70">
        <v>0</v>
      </c>
      <c r="N2437" s="71">
        <v>0</v>
      </c>
      <c r="O2437" s="70">
        <v>0</v>
      </c>
      <c r="P2437" s="71">
        <v>0</v>
      </c>
      <c r="Q2437" s="70">
        <v>0</v>
      </c>
      <c r="R2437" s="71">
        <v>0</v>
      </c>
      <c r="S2437" s="70">
        <v>0</v>
      </c>
      <c r="T2437" s="71">
        <v>0</v>
      </c>
      <c r="U2437" s="70">
        <v>0</v>
      </c>
      <c r="V2437" s="71">
        <v>0</v>
      </c>
      <c r="W2437" s="70">
        <v>0</v>
      </c>
      <c r="X2437" s="71">
        <v>0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51"/>
        <v>0</v>
      </c>
      <c r="AE2437" s="54"/>
    </row>
    <row r="2438" spans="2:31" x14ac:dyDescent="0.3">
      <c r="B2438" s="4" t="s">
        <v>188</v>
      </c>
      <c r="C2438" s="14"/>
      <c r="D2438" s="1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0.29964887301127113</v>
      </c>
      <c r="M2438" s="70">
        <v>0</v>
      </c>
      <c r="N2438" s="71">
        <v>0.73236865401267992</v>
      </c>
      <c r="O2438" s="70">
        <v>0.5328851719697314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0</v>
      </c>
      <c r="V2438" s="71">
        <v>0</v>
      </c>
      <c r="W2438" s="70">
        <v>0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51"/>
        <v>1.5649026989936825</v>
      </c>
      <c r="AE2438" s="54"/>
    </row>
    <row r="2439" spans="2:31" x14ac:dyDescent="0.3">
      <c r="B2439" s="4" t="s">
        <v>189</v>
      </c>
      <c r="C2439" s="14"/>
      <c r="D2439" s="1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0.29964887301127113</v>
      </c>
      <c r="M2439" s="70">
        <v>0</v>
      </c>
      <c r="N2439" s="71">
        <v>0.73236865401267992</v>
      </c>
      <c r="O2439" s="70">
        <v>0.5328851719697314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51"/>
        <v>1.5649026989936825</v>
      </c>
      <c r="AE2439" s="54"/>
    </row>
    <row r="2440" spans="2:31" x14ac:dyDescent="0.3">
      <c r="B2440" s="4" t="s">
        <v>235</v>
      </c>
      <c r="C2440" s="14"/>
      <c r="D2440" s="1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51"/>
        <v>0</v>
      </c>
      <c r="AE2440" s="54"/>
    </row>
    <row r="2441" spans="2:31" x14ac:dyDescent="0.3">
      <c r="B2441" s="4" t="s">
        <v>244</v>
      </c>
      <c r="C2441" s="14"/>
      <c r="D2441" s="1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1.7187262773513807E-2</v>
      </c>
      <c r="M2441" s="70">
        <v>0</v>
      </c>
      <c r="N2441" s="71">
        <v>5.3993159135182725E-2</v>
      </c>
      <c r="O2441" s="70">
        <v>3.9156324466069557E-2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51"/>
        <v>0.11033674637476609</v>
      </c>
      <c r="AE2441" s="54"/>
    </row>
    <row r="2442" spans="2:31" x14ac:dyDescent="0.3">
      <c r="B2442" s="4" t="s">
        <v>148</v>
      </c>
      <c r="C2442" s="14"/>
      <c r="D2442" s="1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0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51"/>
        <v>0</v>
      </c>
      <c r="AE2442" s="54"/>
    </row>
    <row r="2443" spans="2:31" x14ac:dyDescent="0.3">
      <c r="B2443" s="4" t="s">
        <v>149</v>
      </c>
      <c r="C2443" s="14"/>
      <c r="D2443" s="1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51"/>
        <v>0</v>
      </c>
      <c r="AE2443" s="54"/>
    </row>
    <row r="2444" spans="2:31" x14ac:dyDescent="0.3">
      <c r="B2444" s="4" t="s">
        <v>150</v>
      </c>
      <c r="C2444" s="14"/>
      <c r="D2444" s="1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51"/>
        <v>0</v>
      </c>
      <c r="AE2444" s="54"/>
    </row>
    <row r="2445" spans="2:31" x14ac:dyDescent="0.3">
      <c r="B2445" s="4" t="s">
        <v>151</v>
      </c>
      <c r="C2445" s="14"/>
      <c r="D2445" s="1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51"/>
        <v>0</v>
      </c>
      <c r="AE2445" s="54"/>
    </row>
    <row r="2446" spans="2:31" x14ac:dyDescent="0.3">
      <c r="B2446" s="4" t="s">
        <v>194</v>
      </c>
      <c r="C2446" s="14"/>
      <c r="D2446" s="1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51"/>
        <v>0</v>
      </c>
      <c r="AE2446" s="54"/>
    </row>
    <row r="2447" spans="2:31" x14ac:dyDescent="0.3">
      <c r="B2447" s="4" t="s">
        <v>195</v>
      </c>
      <c r="C2447" s="14"/>
      <c r="D2447" s="1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51"/>
        <v>0</v>
      </c>
      <c r="AE2447" s="54"/>
    </row>
    <row r="2448" spans="2:31" x14ac:dyDescent="0.3">
      <c r="B2448" s="4" t="s">
        <v>179</v>
      </c>
      <c r="C2448" s="14"/>
      <c r="D2448" s="1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0.29007523780067762</v>
      </c>
      <c r="M2448" s="70">
        <v>0</v>
      </c>
      <c r="N2448" s="71">
        <v>1.4193240025391183E-2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51"/>
        <v>0.30426847782606881</v>
      </c>
      <c r="AE2448" s="54"/>
    </row>
    <row r="2449" spans="2:31" x14ac:dyDescent="0.3">
      <c r="B2449" s="4" t="s">
        <v>180</v>
      </c>
      <c r="C2449" s="14"/>
      <c r="D2449" s="1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0.29007523780067762</v>
      </c>
      <c r="M2449" s="70">
        <v>0</v>
      </c>
      <c r="N2449" s="71">
        <v>1.4193240025391183E-2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51"/>
        <v>0.30426847782606881</v>
      </c>
      <c r="AE2449" s="54"/>
    </row>
    <row r="2450" spans="2:31" x14ac:dyDescent="0.3">
      <c r="B2450" s="4" t="s">
        <v>251</v>
      </c>
      <c r="C2450" s="14"/>
      <c r="D2450" s="14"/>
      <c r="E2450" s="70">
        <v>0</v>
      </c>
      <c r="F2450" s="71">
        <v>0</v>
      </c>
      <c r="G2450" s="70">
        <v>0</v>
      </c>
      <c r="H2450" s="71">
        <v>0</v>
      </c>
      <c r="I2450" s="70">
        <v>0</v>
      </c>
      <c r="J2450" s="71">
        <v>0</v>
      </c>
      <c r="K2450" s="70">
        <v>0</v>
      </c>
      <c r="L2450" s="71">
        <v>0</v>
      </c>
      <c r="M2450" s="70">
        <v>0</v>
      </c>
      <c r="N2450" s="71">
        <v>0</v>
      </c>
      <c r="O2450" s="70">
        <v>0</v>
      </c>
      <c r="P2450" s="71">
        <v>0</v>
      </c>
      <c r="Q2450" s="70">
        <v>0</v>
      </c>
      <c r="R2450" s="71">
        <v>0</v>
      </c>
      <c r="S2450" s="70">
        <v>0</v>
      </c>
      <c r="T2450" s="71">
        <v>0</v>
      </c>
      <c r="U2450" s="70">
        <v>0</v>
      </c>
      <c r="V2450" s="71">
        <v>0</v>
      </c>
      <c r="W2450" s="70">
        <v>0</v>
      </c>
      <c r="X2450" s="71">
        <v>0</v>
      </c>
      <c r="Y2450" s="70">
        <v>0</v>
      </c>
      <c r="Z2450" s="71">
        <v>0</v>
      </c>
      <c r="AA2450" s="70">
        <v>0</v>
      </c>
      <c r="AB2450" s="71">
        <v>0</v>
      </c>
      <c r="AC2450" s="54"/>
      <c r="AD2450" s="55">
        <f t="shared" si="51"/>
        <v>0</v>
      </c>
      <c r="AE2450" s="54"/>
    </row>
    <row r="2451" spans="2:31" x14ac:dyDescent="0.3">
      <c r="B2451" s="4" t="s">
        <v>152</v>
      </c>
      <c r="C2451" s="14"/>
      <c r="D2451" s="14"/>
      <c r="E2451" s="70">
        <v>0</v>
      </c>
      <c r="F2451" s="71">
        <v>0</v>
      </c>
      <c r="G2451" s="70">
        <v>0</v>
      </c>
      <c r="H2451" s="71">
        <v>0</v>
      </c>
      <c r="I2451" s="70">
        <v>0</v>
      </c>
      <c r="J2451" s="71">
        <v>0</v>
      </c>
      <c r="K2451" s="70">
        <v>0</v>
      </c>
      <c r="L2451" s="71">
        <v>0</v>
      </c>
      <c r="M2451" s="70">
        <v>0</v>
      </c>
      <c r="N2451" s="71">
        <v>0</v>
      </c>
      <c r="O2451" s="70">
        <v>0</v>
      </c>
      <c r="P2451" s="71">
        <v>0</v>
      </c>
      <c r="Q2451" s="70">
        <v>0</v>
      </c>
      <c r="R2451" s="71">
        <v>0</v>
      </c>
      <c r="S2451" s="70">
        <v>0</v>
      </c>
      <c r="T2451" s="71">
        <v>0</v>
      </c>
      <c r="U2451" s="70">
        <v>0</v>
      </c>
      <c r="V2451" s="71">
        <v>0</v>
      </c>
      <c r="W2451" s="70">
        <v>0</v>
      </c>
      <c r="X2451" s="71">
        <v>0</v>
      </c>
      <c r="Y2451" s="70">
        <v>0</v>
      </c>
      <c r="Z2451" s="71">
        <v>0</v>
      </c>
      <c r="AA2451" s="70">
        <v>0</v>
      </c>
      <c r="AB2451" s="71">
        <v>0</v>
      </c>
      <c r="AC2451" s="54"/>
      <c r="AD2451" s="55">
        <f t="shared" si="51"/>
        <v>0</v>
      </c>
      <c r="AE2451" s="54"/>
    </row>
    <row r="2452" spans="2:31" x14ac:dyDescent="0.3">
      <c r="B2452" s="4" t="s">
        <v>153</v>
      </c>
      <c r="C2452" s="14"/>
      <c r="D2452" s="14"/>
      <c r="E2452" s="70">
        <v>0</v>
      </c>
      <c r="F2452" s="71">
        <v>0</v>
      </c>
      <c r="G2452" s="70">
        <v>0</v>
      </c>
      <c r="H2452" s="71">
        <v>0</v>
      </c>
      <c r="I2452" s="70">
        <v>0</v>
      </c>
      <c r="J2452" s="71">
        <v>0</v>
      </c>
      <c r="K2452" s="70">
        <v>0</v>
      </c>
      <c r="L2452" s="71">
        <v>0</v>
      </c>
      <c r="M2452" s="70">
        <v>0</v>
      </c>
      <c r="N2452" s="71">
        <v>0</v>
      </c>
      <c r="O2452" s="70">
        <v>0</v>
      </c>
      <c r="P2452" s="71">
        <v>0</v>
      </c>
      <c r="Q2452" s="70">
        <v>0</v>
      </c>
      <c r="R2452" s="71">
        <v>0</v>
      </c>
      <c r="S2452" s="70">
        <v>0</v>
      </c>
      <c r="T2452" s="71">
        <v>0</v>
      </c>
      <c r="U2452" s="70">
        <v>0</v>
      </c>
      <c r="V2452" s="71">
        <v>0</v>
      </c>
      <c r="W2452" s="70">
        <v>0</v>
      </c>
      <c r="X2452" s="71">
        <v>0</v>
      </c>
      <c r="Y2452" s="70">
        <v>0</v>
      </c>
      <c r="Z2452" s="71">
        <v>0</v>
      </c>
      <c r="AA2452" s="70">
        <v>0</v>
      </c>
      <c r="AB2452" s="71">
        <v>0</v>
      </c>
      <c r="AC2452" s="54"/>
      <c r="AD2452" s="55">
        <f t="shared" si="51"/>
        <v>0</v>
      </c>
      <c r="AE2452" s="54"/>
    </row>
    <row r="2453" spans="2:31" x14ac:dyDescent="0.3">
      <c r="B2453" s="4" t="s">
        <v>154</v>
      </c>
      <c r="C2453" s="14"/>
      <c r="D2453" s="14"/>
      <c r="E2453" s="70">
        <v>0</v>
      </c>
      <c r="F2453" s="71">
        <v>0</v>
      </c>
      <c r="G2453" s="70">
        <v>0</v>
      </c>
      <c r="H2453" s="71">
        <v>0</v>
      </c>
      <c r="I2453" s="70">
        <v>0</v>
      </c>
      <c r="J2453" s="71">
        <v>0</v>
      </c>
      <c r="K2453" s="70">
        <v>0</v>
      </c>
      <c r="L2453" s="71">
        <v>0</v>
      </c>
      <c r="M2453" s="70">
        <v>0</v>
      </c>
      <c r="N2453" s="71">
        <v>0</v>
      </c>
      <c r="O2453" s="70">
        <v>0</v>
      </c>
      <c r="P2453" s="71">
        <v>0</v>
      </c>
      <c r="Q2453" s="70">
        <v>0</v>
      </c>
      <c r="R2453" s="71">
        <v>0</v>
      </c>
      <c r="S2453" s="70">
        <v>0</v>
      </c>
      <c r="T2453" s="71">
        <v>0</v>
      </c>
      <c r="U2453" s="70">
        <v>0</v>
      </c>
      <c r="V2453" s="71">
        <v>0</v>
      </c>
      <c r="W2453" s="70">
        <v>0</v>
      </c>
      <c r="X2453" s="71">
        <v>0</v>
      </c>
      <c r="Y2453" s="70">
        <v>0</v>
      </c>
      <c r="Z2453" s="71">
        <v>0</v>
      </c>
      <c r="AA2453" s="70">
        <v>0</v>
      </c>
      <c r="AB2453" s="71">
        <v>0</v>
      </c>
      <c r="AC2453" s="54"/>
      <c r="AD2453" s="55">
        <f t="shared" si="51"/>
        <v>0</v>
      </c>
      <c r="AE2453" s="54"/>
    </row>
    <row r="2454" spans="2:31" x14ac:dyDescent="0.3">
      <c r="B2454" s="4" t="s">
        <v>141</v>
      </c>
      <c r="C2454" s="14"/>
      <c r="D2454" s="14"/>
      <c r="E2454" s="70">
        <v>0</v>
      </c>
      <c r="F2454" s="71">
        <v>0</v>
      </c>
      <c r="G2454" s="70">
        <v>0</v>
      </c>
      <c r="H2454" s="71">
        <v>0</v>
      </c>
      <c r="I2454" s="70">
        <v>0</v>
      </c>
      <c r="J2454" s="71">
        <v>0</v>
      </c>
      <c r="K2454" s="70">
        <v>0</v>
      </c>
      <c r="L2454" s="71">
        <v>0</v>
      </c>
      <c r="M2454" s="70">
        <v>0</v>
      </c>
      <c r="N2454" s="71">
        <v>0</v>
      </c>
      <c r="O2454" s="70">
        <v>0</v>
      </c>
      <c r="P2454" s="71">
        <v>0</v>
      </c>
      <c r="Q2454" s="70">
        <v>0</v>
      </c>
      <c r="R2454" s="71">
        <v>0</v>
      </c>
      <c r="S2454" s="70">
        <v>0</v>
      </c>
      <c r="T2454" s="71">
        <v>0</v>
      </c>
      <c r="U2454" s="70">
        <v>0</v>
      </c>
      <c r="V2454" s="71">
        <v>0</v>
      </c>
      <c r="W2454" s="70">
        <v>0</v>
      </c>
      <c r="X2454" s="71">
        <v>0</v>
      </c>
      <c r="Y2454" s="70">
        <v>0</v>
      </c>
      <c r="Z2454" s="71">
        <v>0</v>
      </c>
      <c r="AA2454" s="70">
        <v>0</v>
      </c>
      <c r="AB2454" s="71">
        <v>0</v>
      </c>
      <c r="AC2454" s="54"/>
      <c r="AD2454" s="55">
        <f t="shared" si="51"/>
        <v>0</v>
      </c>
      <c r="AE2454" s="54"/>
    </row>
    <row r="2455" spans="2:31" x14ac:dyDescent="0.3">
      <c r="B2455" s="4" t="s">
        <v>222</v>
      </c>
      <c r="C2455" s="14"/>
      <c r="D2455" s="14"/>
      <c r="E2455" s="70">
        <v>0</v>
      </c>
      <c r="F2455" s="71">
        <v>0</v>
      </c>
      <c r="G2455" s="70">
        <v>0</v>
      </c>
      <c r="H2455" s="71">
        <v>0</v>
      </c>
      <c r="I2455" s="70">
        <v>0</v>
      </c>
      <c r="J2455" s="71">
        <v>0</v>
      </c>
      <c r="K2455" s="70">
        <v>0</v>
      </c>
      <c r="L2455" s="71">
        <v>0</v>
      </c>
      <c r="M2455" s="70">
        <v>0</v>
      </c>
      <c r="N2455" s="71">
        <v>0</v>
      </c>
      <c r="O2455" s="70">
        <v>0</v>
      </c>
      <c r="P2455" s="71">
        <v>0</v>
      </c>
      <c r="Q2455" s="70">
        <v>0</v>
      </c>
      <c r="R2455" s="71">
        <v>0</v>
      </c>
      <c r="S2455" s="70">
        <v>0</v>
      </c>
      <c r="T2455" s="71">
        <v>0</v>
      </c>
      <c r="U2455" s="70">
        <v>0</v>
      </c>
      <c r="V2455" s="71">
        <v>0</v>
      </c>
      <c r="W2455" s="70">
        <v>0</v>
      </c>
      <c r="X2455" s="71">
        <v>0</v>
      </c>
      <c r="Y2455" s="70">
        <v>0</v>
      </c>
      <c r="Z2455" s="71">
        <v>0</v>
      </c>
      <c r="AA2455" s="70">
        <v>0</v>
      </c>
      <c r="AB2455" s="71">
        <v>0</v>
      </c>
      <c r="AC2455" s="54"/>
      <c r="AD2455" s="55">
        <f t="shared" si="51"/>
        <v>0</v>
      </c>
      <c r="AE2455" s="54"/>
    </row>
    <row r="2456" spans="2:31" x14ac:dyDescent="0.3">
      <c r="B2456" s="4" t="s">
        <v>240</v>
      </c>
      <c r="C2456" s="14"/>
      <c r="D2456" s="14"/>
      <c r="E2456" s="70">
        <v>0</v>
      </c>
      <c r="F2456" s="71">
        <v>0</v>
      </c>
      <c r="G2456" s="70">
        <v>0</v>
      </c>
      <c r="H2456" s="71">
        <v>0</v>
      </c>
      <c r="I2456" s="70">
        <v>0</v>
      </c>
      <c r="J2456" s="71">
        <v>0</v>
      </c>
      <c r="K2456" s="70">
        <v>0</v>
      </c>
      <c r="L2456" s="71">
        <v>0</v>
      </c>
      <c r="M2456" s="70">
        <v>0</v>
      </c>
      <c r="N2456" s="71">
        <v>0</v>
      </c>
      <c r="O2456" s="70">
        <v>0</v>
      </c>
      <c r="P2456" s="71">
        <v>0</v>
      </c>
      <c r="Q2456" s="70">
        <v>0</v>
      </c>
      <c r="R2456" s="71">
        <v>0</v>
      </c>
      <c r="S2456" s="70">
        <v>0</v>
      </c>
      <c r="T2456" s="71">
        <v>0</v>
      </c>
      <c r="U2456" s="70">
        <v>0</v>
      </c>
      <c r="V2456" s="71">
        <v>0</v>
      </c>
      <c r="W2456" s="70">
        <v>0</v>
      </c>
      <c r="X2456" s="71">
        <v>0</v>
      </c>
      <c r="Y2456" s="70">
        <v>0</v>
      </c>
      <c r="Z2456" s="71">
        <v>0</v>
      </c>
      <c r="AA2456" s="70">
        <v>0</v>
      </c>
      <c r="AB2456" s="71">
        <v>0</v>
      </c>
      <c r="AC2456" s="54"/>
      <c r="AD2456" s="55">
        <f t="shared" si="51"/>
        <v>0</v>
      </c>
      <c r="AE2456" s="54"/>
    </row>
    <row r="2457" spans="2:31" x14ac:dyDescent="0.3">
      <c r="B2457" s="4" t="s">
        <v>223</v>
      </c>
      <c r="C2457" s="14"/>
      <c r="D2457" s="14"/>
      <c r="E2457" s="70">
        <v>0</v>
      </c>
      <c r="F2457" s="71">
        <v>0</v>
      </c>
      <c r="G2457" s="70">
        <v>0</v>
      </c>
      <c r="H2457" s="71">
        <v>0</v>
      </c>
      <c r="I2457" s="70">
        <v>0</v>
      </c>
      <c r="J2457" s="71">
        <v>0</v>
      </c>
      <c r="K2457" s="70">
        <v>0</v>
      </c>
      <c r="L2457" s="71">
        <v>0</v>
      </c>
      <c r="M2457" s="70">
        <v>0</v>
      </c>
      <c r="N2457" s="71">
        <v>0</v>
      </c>
      <c r="O2457" s="70">
        <v>0</v>
      </c>
      <c r="P2457" s="71">
        <v>0</v>
      </c>
      <c r="Q2457" s="70">
        <v>0</v>
      </c>
      <c r="R2457" s="71">
        <v>0</v>
      </c>
      <c r="S2457" s="70">
        <v>0</v>
      </c>
      <c r="T2457" s="71">
        <v>0</v>
      </c>
      <c r="U2457" s="70">
        <v>0</v>
      </c>
      <c r="V2457" s="71">
        <v>0</v>
      </c>
      <c r="W2457" s="70">
        <v>0</v>
      </c>
      <c r="X2457" s="71">
        <v>0</v>
      </c>
      <c r="Y2457" s="70">
        <v>0</v>
      </c>
      <c r="Z2457" s="71">
        <v>0</v>
      </c>
      <c r="AA2457" s="70">
        <v>0</v>
      </c>
      <c r="AB2457" s="71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284</v>
      </c>
      <c r="C2458" s="14"/>
      <c r="D2458" s="14"/>
      <c r="E2458" s="70">
        <v>0</v>
      </c>
      <c r="F2458" s="71">
        <v>0</v>
      </c>
      <c r="G2458" s="70">
        <v>0</v>
      </c>
      <c r="H2458" s="71">
        <v>0</v>
      </c>
      <c r="I2458" s="70">
        <v>0</v>
      </c>
      <c r="J2458" s="71">
        <v>0</v>
      </c>
      <c r="K2458" s="70">
        <v>0</v>
      </c>
      <c r="L2458" s="71">
        <v>0</v>
      </c>
      <c r="M2458" s="70">
        <v>0</v>
      </c>
      <c r="N2458" s="71">
        <v>0</v>
      </c>
      <c r="O2458" s="70">
        <v>0</v>
      </c>
      <c r="P2458" s="71">
        <v>0</v>
      </c>
      <c r="Q2458" s="70">
        <v>0</v>
      </c>
      <c r="R2458" s="71">
        <v>0</v>
      </c>
      <c r="S2458" s="70">
        <v>0</v>
      </c>
      <c r="T2458" s="71">
        <v>0</v>
      </c>
      <c r="U2458" s="70">
        <v>0</v>
      </c>
      <c r="V2458" s="71">
        <v>0</v>
      </c>
      <c r="W2458" s="70">
        <v>0</v>
      </c>
      <c r="X2458" s="71">
        <v>0</v>
      </c>
      <c r="Y2458" s="70">
        <v>0</v>
      </c>
      <c r="Z2458" s="71">
        <v>0</v>
      </c>
      <c r="AA2458" s="70">
        <v>0</v>
      </c>
      <c r="AB2458" s="71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236</v>
      </c>
      <c r="C2459" s="14"/>
      <c r="D2459" s="14"/>
      <c r="E2459" s="70">
        <v>0</v>
      </c>
      <c r="F2459" s="71">
        <v>0</v>
      </c>
      <c r="G2459" s="70">
        <v>0</v>
      </c>
      <c r="H2459" s="71">
        <v>0</v>
      </c>
      <c r="I2459" s="70">
        <v>0</v>
      </c>
      <c r="J2459" s="71">
        <v>0</v>
      </c>
      <c r="K2459" s="70">
        <v>0</v>
      </c>
      <c r="L2459" s="71">
        <v>0</v>
      </c>
      <c r="M2459" s="70">
        <v>0</v>
      </c>
      <c r="N2459" s="71">
        <v>0</v>
      </c>
      <c r="O2459" s="70">
        <v>0</v>
      </c>
      <c r="P2459" s="71">
        <v>0</v>
      </c>
      <c r="Q2459" s="70">
        <v>0</v>
      </c>
      <c r="R2459" s="71">
        <v>0</v>
      </c>
      <c r="S2459" s="70">
        <v>0</v>
      </c>
      <c r="T2459" s="71">
        <v>0</v>
      </c>
      <c r="U2459" s="70">
        <v>0</v>
      </c>
      <c r="V2459" s="71">
        <v>0</v>
      </c>
      <c r="W2459" s="70">
        <v>0</v>
      </c>
      <c r="X2459" s="71">
        <v>0</v>
      </c>
      <c r="Y2459" s="70">
        <v>0</v>
      </c>
      <c r="Z2459" s="71">
        <v>0</v>
      </c>
      <c r="AA2459" s="70">
        <v>0</v>
      </c>
      <c r="AB2459" s="71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237</v>
      </c>
      <c r="C2460" s="14"/>
      <c r="D2460" s="14"/>
      <c r="E2460" s="70">
        <v>0</v>
      </c>
      <c r="F2460" s="71">
        <v>0</v>
      </c>
      <c r="G2460" s="70">
        <v>0</v>
      </c>
      <c r="H2460" s="71">
        <v>0</v>
      </c>
      <c r="I2460" s="70">
        <v>0</v>
      </c>
      <c r="J2460" s="71">
        <v>0</v>
      </c>
      <c r="K2460" s="70">
        <v>0</v>
      </c>
      <c r="L2460" s="71">
        <v>0</v>
      </c>
      <c r="M2460" s="70">
        <v>0</v>
      </c>
      <c r="N2460" s="71">
        <v>0</v>
      </c>
      <c r="O2460" s="70">
        <v>0</v>
      </c>
      <c r="P2460" s="71">
        <v>0</v>
      </c>
      <c r="Q2460" s="70">
        <v>0</v>
      </c>
      <c r="R2460" s="71">
        <v>0</v>
      </c>
      <c r="S2460" s="70">
        <v>0</v>
      </c>
      <c r="T2460" s="71">
        <v>0</v>
      </c>
      <c r="U2460" s="70">
        <v>0</v>
      </c>
      <c r="V2460" s="71">
        <v>0</v>
      </c>
      <c r="W2460" s="70">
        <v>0</v>
      </c>
      <c r="X2460" s="71">
        <v>0</v>
      </c>
      <c r="Y2460" s="70">
        <v>0</v>
      </c>
      <c r="Z2460" s="71">
        <v>0</v>
      </c>
      <c r="AA2460" s="70">
        <v>0</v>
      </c>
      <c r="AB2460" s="71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249</v>
      </c>
      <c r="C2461" s="14"/>
      <c r="D2461" s="14"/>
      <c r="E2461" s="70">
        <v>0</v>
      </c>
      <c r="F2461" s="71">
        <v>0</v>
      </c>
      <c r="G2461" s="70">
        <v>0</v>
      </c>
      <c r="H2461" s="71">
        <v>0</v>
      </c>
      <c r="I2461" s="70">
        <v>0</v>
      </c>
      <c r="J2461" s="71">
        <v>0</v>
      </c>
      <c r="K2461" s="70">
        <v>0</v>
      </c>
      <c r="L2461" s="71">
        <v>0</v>
      </c>
      <c r="M2461" s="70">
        <v>0</v>
      </c>
      <c r="N2461" s="71">
        <v>0</v>
      </c>
      <c r="O2461" s="70">
        <v>0</v>
      </c>
      <c r="P2461" s="71">
        <v>0</v>
      </c>
      <c r="Q2461" s="70">
        <v>0</v>
      </c>
      <c r="R2461" s="71">
        <v>0</v>
      </c>
      <c r="S2461" s="70">
        <v>0</v>
      </c>
      <c r="T2461" s="71">
        <v>0</v>
      </c>
      <c r="U2461" s="70">
        <v>0</v>
      </c>
      <c r="V2461" s="71">
        <v>0</v>
      </c>
      <c r="W2461" s="70">
        <v>0</v>
      </c>
      <c r="X2461" s="71">
        <v>0</v>
      </c>
      <c r="Y2461" s="70">
        <v>0</v>
      </c>
      <c r="Z2461" s="71">
        <v>0</v>
      </c>
      <c r="AA2461" s="70">
        <v>0</v>
      </c>
      <c r="AB2461" s="71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214</v>
      </c>
      <c r="C2462" s="14"/>
      <c r="D2462" s="14"/>
      <c r="E2462" s="70">
        <v>0</v>
      </c>
      <c r="F2462" s="71">
        <v>0</v>
      </c>
      <c r="G2462" s="70">
        <v>0</v>
      </c>
      <c r="H2462" s="71">
        <v>0</v>
      </c>
      <c r="I2462" s="70">
        <v>0</v>
      </c>
      <c r="J2462" s="71">
        <v>0</v>
      </c>
      <c r="K2462" s="70">
        <v>0</v>
      </c>
      <c r="L2462" s="71">
        <v>0</v>
      </c>
      <c r="M2462" s="70">
        <v>0</v>
      </c>
      <c r="N2462" s="71">
        <v>0</v>
      </c>
      <c r="O2462" s="70">
        <v>0</v>
      </c>
      <c r="P2462" s="71">
        <v>0</v>
      </c>
      <c r="Q2462" s="70">
        <v>0</v>
      </c>
      <c r="R2462" s="71">
        <v>0</v>
      </c>
      <c r="S2462" s="70">
        <v>0</v>
      </c>
      <c r="T2462" s="71">
        <v>0</v>
      </c>
      <c r="U2462" s="70">
        <v>0</v>
      </c>
      <c r="V2462" s="71">
        <v>0</v>
      </c>
      <c r="W2462" s="70">
        <v>0</v>
      </c>
      <c r="X2462" s="71">
        <v>0</v>
      </c>
      <c r="Y2462" s="70">
        <v>0</v>
      </c>
      <c r="Z2462" s="71">
        <v>0</v>
      </c>
      <c r="AA2462" s="70">
        <v>0</v>
      </c>
      <c r="AB2462" s="71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215</v>
      </c>
      <c r="C2463" s="14"/>
      <c r="D2463" s="14"/>
      <c r="E2463" s="70">
        <v>0</v>
      </c>
      <c r="F2463" s="71">
        <v>0</v>
      </c>
      <c r="G2463" s="70">
        <v>0</v>
      </c>
      <c r="H2463" s="71">
        <v>0</v>
      </c>
      <c r="I2463" s="70">
        <v>0</v>
      </c>
      <c r="J2463" s="71">
        <v>0</v>
      </c>
      <c r="K2463" s="70">
        <v>0</v>
      </c>
      <c r="L2463" s="71">
        <v>0</v>
      </c>
      <c r="M2463" s="70">
        <v>0</v>
      </c>
      <c r="N2463" s="71">
        <v>0</v>
      </c>
      <c r="O2463" s="70">
        <v>0</v>
      </c>
      <c r="P2463" s="71">
        <v>0</v>
      </c>
      <c r="Q2463" s="70">
        <v>0</v>
      </c>
      <c r="R2463" s="71">
        <v>0</v>
      </c>
      <c r="S2463" s="70">
        <v>0</v>
      </c>
      <c r="T2463" s="71">
        <v>0</v>
      </c>
      <c r="U2463" s="70">
        <v>0</v>
      </c>
      <c r="V2463" s="71">
        <v>0</v>
      </c>
      <c r="W2463" s="70">
        <v>0</v>
      </c>
      <c r="X2463" s="71">
        <v>0</v>
      </c>
      <c r="Y2463" s="70">
        <v>0</v>
      </c>
      <c r="Z2463" s="71">
        <v>0</v>
      </c>
      <c r="AA2463" s="70">
        <v>0</v>
      </c>
      <c r="AB2463" s="71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216</v>
      </c>
      <c r="C2464" s="14"/>
      <c r="D2464" s="14"/>
      <c r="E2464" s="70">
        <v>0</v>
      </c>
      <c r="F2464" s="71">
        <v>0</v>
      </c>
      <c r="G2464" s="70">
        <v>0</v>
      </c>
      <c r="H2464" s="71">
        <v>0</v>
      </c>
      <c r="I2464" s="70">
        <v>0</v>
      </c>
      <c r="J2464" s="71">
        <v>0</v>
      </c>
      <c r="K2464" s="70">
        <v>0</v>
      </c>
      <c r="L2464" s="71">
        <v>0</v>
      </c>
      <c r="M2464" s="70">
        <v>0</v>
      </c>
      <c r="N2464" s="71">
        <v>0</v>
      </c>
      <c r="O2464" s="70">
        <v>0</v>
      </c>
      <c r="P2464" s="71">
        <v>0</v>
      </c>
      <c r="Q2464" s="70">
        <v>0</v>
      </c>
      <c r="R2464" s="71">
        <v>0</v>
      </c>
      <c r="S2464" s="70">
        <v>0</v>
      </c>
      <c r="T2464" s="71">
        <v>0</v>
      </c>
      <c r="U2464" s="70">
        <v>0</v>
      </c>
      <c r="V2464" s="71">
        <v>0</v>
      </c>
      <c r="W2464" s="70">
        <v>0</v>
      </c>
      <c r="X2464" s="71">
        <v>0</v>
      </c>
      <c r="Y2464" s="70">
        <v>0</v>
      </c>
      <c r="Z2464" s="71">
        <v>0</v>
      </c>
      <c r="AA2464" s="70">
        <v>0</v>
      </c>
      <c r="AB2464" s="71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250</v>
      </c>
      <c r="C2465" s="14"/>
      <c r="D2465" s="14"/>
      <c r="E2465" s="70">
        <v>0</v>
      </c>
      <c r="F2465" s="71">
        <v>0</v>
      </c>
      <c r="G2465" s="70">
        <v>0</v>
      </c>
      <c r="H2465" s="71">
        <v>0</v>
      </c>
      <c r="I2465" s="70">
        <v>0</v>
      </c>
      <c r="J2465" s="71">
        <v>0</v>
      </c>
      <c r="K2465" s="70">
        <v>0</v>
      </c>
      <c r="L2465" s="71">
        <v>0</v>
      </c>
      <c r="M2465" s="70">
        <v>0</v>
      </c>
      <c r="N2465" s="71">
        <v>0</v>
      </c>
      <c r="O2465" s="70">
        <v>0</v>
      </c>
      <c r="P2465" s="71">
        <v>0</v>
      </c>
      <c r="Q2465" s="70">
        <v>0</v>
      </c>
      <c r="R2465" s="71">
        <v>0</v>
      </c>
      <c r="S2465" s="70">
        <v>0</v>
      </c>
      <c r="T2465" s="71">
        <v>0</v>
      </c>
      <c r="U2465" s="70">
        <v>0</v>
      </c>
      <c r="V2465" s="71">
        <v>0</v>
      </c>
      <c r="W2465" s="70">
        <v>0</v>
      </c>
      <c r="X2465" s="71">
        <v>0</v>
      </c>
      <c r="Y2465" s="70">
        <v>0</v>
      </c>
      <c r="Z2465" s="71">
        <v>0</v>
      </c>
      <c r="AA2465" s="70">
        <v>0</v>
      </c>
      <c r="AB2465" s="71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238</v>
      </c>
      <c r="C2466" s="14"/>
      <c r="D2466" s="14"/>
      <c r="E2466" s="70">
        <v>0</v>
      </c>
      <c r="F2466" s="71">
        <v>0</v>
      </c>
      <c r="G2466" s="70">
        <v>0</v>
      </c>
      <c r="H2466" s="71">
        <v>0</v>
      </c>
      <c r="I2466" s="70">
        <v>0</v>
      </c>
      <c r="J2466" s="71">
        <v>0</v>
      </c>
      <c r="K2466" s="70">
        <v>0</v>
      </c>
      <c r="L2466" s="71">
        <v>0</v>
      </c>
      <c r="M2466" s="70">
        <v>0</v>
      </c>
      <c r="N2466" s="71">
        <v>0</v>
      </c>
      <c r="O2466" s="70">
        <v>0</v>
      </c>
      <c r="P2466" s="71">
        <v>0</v>
      </c>
      <c r="Q2466" s="70">
        <v>0</v>
      </c>
      <c r="R2466" s="71">
        <v>0</v>
      </c>
      <c r="S2466" s="70">
        <v>0</v>
      </c>
      <c r="T2466" s="71">
        <v>0</v>
      </c>
      <c r="U2466" s="70">
        <v>0</v>
      </c>
      <c r="V2466" s="71">
        <v>0</v>
      </c>
      <c r="W2466" s="70">
        <v>0</v>
      </c>
      <c r="X2466" s="71">
        <v>0</v>
      </c>
      <c r="Y2466" s="70">
        <v>0</v>
      </c>
      <c r="Z2466" s="71">
        <v>0</v>
      </c>
      <c r="AA2466" s="70">
        <v>0</v>
      </c>
      <c r="AB2466" s="71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181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182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200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0.85504691229926211</v>
      </c>
      <c r="O2469" s="70">
        <v>4.6423312028249099E-2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0.90147022432751123</v>
      </c>
      <c r="AE2469" s="54"/>
    </row>
    <row r="2470" spans="2:31" x14ac:dyDescent="0.3">
      <c r="B2470" s="4" t="s">
        <v>201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0.85504691229926211</v>
      </c>
      <c r="O2470" s="70">
        <v>4.6423312028249099E-2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0.90147022432751123</v>
      </c>
      <c r="AE2470" s="54"/>
    </row>
    <row r="2471" spans="2:31" x14ac:dyDescent="0.3">
      <c r="B2471" s="4" t="s">
        <v>202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8.0134383837381726E-3</v>
      </c>
      <c r="M2471" s="70">
        <v>0</v>
      </c>
      <c r="N2471" s="71">
        <v>1.9765629967053659E-2</v>
      </c>
      <c r="O2471" s="70">
        <v>1.44172209501266E-2</v>
      </c>
      <c r="P2471" s="71">
        <v>0</v>
      </c>
      <c r="Q2471" s="70">
        <v>0</v>
      </c>
      <c r="R2471" s="71">
        <v>0</v>
      </c>
      <c r="S2471" s="70">
        <v>0</v>
      </c>
      <c r="T2471" s="71">
        <v>0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4.2196289300918427E-2</v>
      </c>
      <c r="AE2471" s="54"/>
    </row>
    <row r="2472" spans="2:31" x14ac:dyDescent="0.3">
      <c r="B2472" s="4" t="s">
        <v>203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8.0134383837381726E-3</v>
      </c>
      <c r="M2472" s="70">
        <v>0</v>
      </c>
      <c r="N2472" s="71">
        <v>1.9765629967053659E-2</v>
      </c>
      <c r="O2472" s="70">
        <v>1.44172209501266E-2</v>
      </c>
      <c r="P2472" s="71">
        <v>0</v>
      </c>
      <c r="Q2472" s="70">
        <v>0</v>
      </c>
      <c r="R2472" s="71">
        <v>0</v>
      </c>
      <c r="S2472" s="70">
        <v>0</v>
      </c>
      <c r="T2472" s="71">
        <v>0</v>
      </c>
      <c r="U2472" s="70">
        <v>0</v>
      </c>
      <c r="V2472" s="71">
        <v>0</v>
      </c>
      <c r="W2472" s="70">
        <v>0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4.2196289300918427E-2</v>
      </c>
      <c r="AE2472" s="54"/>
    </row>
    <row r="2473" spans="2:31" x14ac:dyDescent="0.3">
      <c r="B2473" s="4" t="s">
        <v>130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0.16823780218760176</v>
      </c>
      <c r="M2473" s="70">
        <v>0</v>
      </c>
      <c r="N2473" s="71">
        <v>0.24826258261998488</v>
      </c>
      <c r="O2473" s="70">
        <v>0.18288178165753688</v>
      </c>
      <c r="P2473" s="71">
        <v>0</v>
      </c>
      <c r="Q2473" s="70">
        <v>0</v>
      </c>
      <c r="R2473" s="71">
        <v>0</v>
      </c>
      <c r="S2473" s="70">
        <v>0</v>
      </c>
      <c r="T2473" s="71">
        <v>0</v>
      </c>
      <c r="U2473" s="70">
        <v>0</v>
      </c>
      <c r="V2473" s="71">
        <v>0</v>
      </c>
      <c r="W2473" s="70">
        <v>0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0.59938216646512354</v>
      </c>
      <c r="AE2473" s="54"/>
    </row>
    <row r="2474" spans="2:31" x14ac:dyDescent="0.3">
      <c r="B2474" s="4" t="s">
        <v>131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0.16823780218760176</v>
      </c>
      <c r="M2474" s="70">
        <v>0</v>
      </c>
      <c r="N2474" s="71">
        <v>0.24826258261998488</v>
      </c>
      <c r="O2474" s="70">
        <v>0.18288178165753688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0.59938216646512354</v>
      </c>
      <c r="AE2474" s="54"/>
    </row>
    <row r="2475" spans="2:31" x14ac:dyDescent="0.3">
      <c r="B2475" s="4" t="s">
        <v>219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285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286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198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199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155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231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232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</v>
      </c>
      <c r="M2482" s="70">
        <v>0</v>
      </c>
      <c r="N2482" s="71">
        <v>0</v>
      </c>
      <c r="O2482" s="70">
        <v>0</v>
      </c>
      <c r="P2482" s="71">
        <v>0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233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0.31201499303181968</v>
      </c>
      <c r="M2483" s="70">
        <v>0</v>
      </c>
      <c r="N2483" s="71">
        <v>3.8748502731323242E-2</v>
      </c>
      <c r="O2483" s="70">
        <v>5.2617232004801432E-3</v>
      </c>
      <c r="P2483" s="71">
        <v>0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0.35602521896362305</v>
      </c>
      <c r="AE2483" s="54"/>
    </row>
    <row r="2484" spans="2:31" x14ac:dyDescent="0.3">
      <c r="B2484" s="4" t="s">
        <v>234</v>
      </c>
      <c r="C2484" s="4"/>
      <c r="D2484" s="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0.31201499303181968</v>
      </c>
      <c r="M2484" s="70">
        <v>0</v>
      </c>
      <c r="N2484" s="71">
        <v>3.8748502731323242E-2</v>
      </c>
      <c r="O2484" s="70">
        <v>5.2617232004801432E-3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0.35602521896362305</v>
      </c>
      <c r="AE2484" s="54"/>
    </row>
    <row r="2485" spans="2:31" x14ac:dyDescent="0.3">
      <c r="B2485" s="4" t="s">
        <v>288</v>
      </c>
      <c r="C2485" s="4"/>
      <c r="D2485" s="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289</v>
      </c>
      <c r="C2486" s="4"/>
      <c r="D2486" s="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156</v>
      </c>
      <c r="C2487" s="4"/>
      <c r="D2487" s="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192</v>
      </c>
      <c r="C2488" s="4"/>
      <c r="D2488" s="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193</v>
      </c>
      <c r="C2489" s="4"/>
      <c r="D2489" s="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184</v>
      </c>
      <c r="C2490" s="4"/>
      <c r="D2490" s="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0.48095559279123934</v>
      </c>
      <c r="M2490" s="70">
        <v>0</v>
      </c>
      <c r="N2490" s="71">
        <v>1.9343771139780683</v>
      </c>
      <c r="O2490" s="70">
        <v>1.1124361872673036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3.5277688940366114</v>
      </c>
      <c r="AE2490" s="54"/>
    </row>
    <row r="2491" spans="2:31" x14ac:dyDescent="0.3">
      <c r="B2491" s="4" t="s">
        <v>185</v>
      </c>
      <c r="C2491" s="4"/>
      <c r="D2491" s="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0.48095559279123934</v>
      </c>
      <c r="M2491" s="70">
        <v>0</v>
      </c>
      <c r="N2491" s="71">
        <v>1.9343771139780683</v>
      </c>
      <c r="O2491" s="70">
        <v>1.1124361872673036</v>
      </c>
      <c r="P2491" s="71">
        <v>0</v>
      </c>
      <c r="Q2491" s="70">
        <v>0</v>
      </c>
      <c r="R2491" s="71">
        <v>0</v>
      </c>
      <c r="S2491" s="70">
        <v>0</v>
      </c>
      <c r="T2491" s="71">
        <v>0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3.5277688940366114</v>
      </c>
      <c r="AE2491" s="54"/>
    </row>
    <row r="2492" spans="2:31" x14ac:dyDescent="0.3">
      <c r="B2492" s="4" t="s">
        <v>287</v>
      </c>
      <c r="C2492" s="4"/>
      <c r="D2492" s="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142</v>
      </c>
      <c r="C2493" s="4"/>
      <c r="D2493" s="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143</v>
      </c>
      <c r="C2494" s="4"/>
      <c r="D2494" s="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241</v>
      </c>
      <c r="C2495" s="4"/>
      <c r="D2495" s="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160</v>
      </c>
      <c r="C2496" s="4"/>
      <c r="D2496" s="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ref="AD2496:AD2557" si="52">SUM(E2496:AB2496)</f>
        <v>0</v>
      </c>
      <c r="AE2496" s="54"/>
    </row>
    <row r="2497" spans="2:31" x14ac:dyDescent="0.3">
      <c r="B2497" s="4" t="s">
        <v>161</v>
      </c>
      <c r="C2497" s="4"/>
      <c r="D2497" s="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2"/>
        <v>0</v>
      </c>
      <c r="AE2497" s="54"/>
    </row>
    <row r="2498" spans="2:31" x14ac:dyDescent="0.3">
      <c r="B2498" s="4" t="s">
        <v>157</v>
      </c>
      <c r="C2498" s="4"/>
      <c r="D2498" s="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2"/>
        <v>0</v>
      </c>
      <c r="AE2498" s="54"/>
    </row>
    <row r="2499" spans="2:31" x14ac:dyDescent="0.3">
      <c r="B2499" s="4" t="s">
        <v>158</v>
      </c>
      <c r="C2499" s="4"/>
      <c r="D2499" s="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2"/>
        <v>0</v>
      </c>
      <c r="AE2499" s="54"/>
    </row>
    <row r="2500" spans="2:31" x14ac:dyDescent="0.3">
      <c r="B2500" s="4" t="s">
        <v>159</v>
      </c>
      <c r="C2500" s="4"/>
      <c r="D2500" s="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2"/>
        <v>0</v>
      </c>
      <c r="AE2500" s="54"/>
    </row>
    <row r="2501" spans="2:31" x14ac:dyDescent="0.3">
      <c r="B2501" s="4" t="s">
        <v>132</v>
      </c>
      <c r="C2501" s="4"/>
      <c r="D2501" s="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2"/>
        <v>0</v>
      </c>
      <c r="AE2501" s="54"/>
    </row>
    <row r="2502" spans="2:31" x14ac:dyDescent="0.3">
      <c r="B2502" s="4" t="s">
        <v>133</v>
      </c>
      <c r="C2502" s="4"/>
      <c r="D2502" s="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2"/>
        <v>0</v>
      </c>
      <c r="AE2502" s="54"/>
    </row>
    <row r="2503" spans="2:31" x14ac:dyDescent="0.3">
      <c r="B2503" s="4" t="s">
        <v>134</v>
      </c>
      <c r="C2503" s="4"/>
      <c r="D2503" s="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2"/>
        <v>0</v>
      </c>
      <c r="AE2503" s="54"/>
    </row>
    <row r="2504" spans="2:31" x14ac:dyDescent="0.3">
      <c r="B2504" s="4" t="s">
        <v>190</v>
      </c>
      <c r="C2504" s="4"/>
      <c r="D2504" s="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2"/>
        <v>0</v>
      </c>
      <c r="AE2504" s="54"/>
    </row>
    <row r="2505" spans="2:31" x14ac:dyDescent="0.3">
      <c r="B2505" s="4" t="s">
        <v>191</v>
      </c>
      <c r="C2505" s="4"/>
      <c r="D2505" s="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0</v>
      </c>
      <c r="M2505" s="70">
        <v>0</v>
      </c>
      <c r="N2505" s="71">
        <v>0</v>
      </c>
      <c r="O2505" s="70">
        <v>0</v>
      </c>
      <c r="P2505" s="71">
        <v>0</v>
      </c>
      <c r="Q2505" s="70">
        <v>0</v>
      </c>
      <c r="R2505" s="71">
        <v>0</v>
      </c>
      <c r="S2505" s="70">
        <v>0</v>
      </c>
      <c r="T2505" s="71">
        <v>0</v>
      </c>
      <c r="U2505" s="70">
        <v>0</v>
      </c>
      <c r="V2505" s="71">
        <v>0</v>
      </c>
      <c r="W2505" s="70">
        <v>0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2"/>
        <v>0</v>
      </c>
      <c r="AE2505" s="54"/>
    </row>
    <row r="2506" spans="2:31" x14ac:dyDescent="0.3">
      <c r="B2506" s="4" t="s">
        <v>175</v>
      </c>
      <c r="C2506" s="4"/>
      <c r="D2506" s="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0</v>
      </c>
      <c r="M2506" s="70">
        <v>0</v>
      </c>
      <c r="N2506" s="71">
        <v>0</v>
      </c>
      <c r="O2506" s="70">
        <v>0</v>
      </c>
      <c r="P2506" s="71">
        <v>0</v>
      </c>
      <c r="Q2506" s="70">
        <v>0</v>
      </c>
      <c r="R2506" s="71">
        <v>0</v>
      </c>
      <c r="S2506" s="70">
        <v>0</v>
      </c>
      <c r="T2506" s="71">
        <v>0</v>
      </c>
      <c r="U2506" s="70">
        <v>0</v>
      </c>
      <c r="V2506" s="71">
        <v>0</v>
      </c>
      <c r="W2506" s="70">
        <v>0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2"/>
        <v>0</v>
      </c>
      <c r="AE2506" s="54"/>
    </row>
    <row r="2507" spans="2:31" x14ac:dyDescent="0.3">
      <c r="B2507" s="4" t="s">
        <v>176</v>
      </c>
      <c r="C2507" s="4"/>
      <c r="D2507" s="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0</v>
      </c>
      <c r="N2507" s="71">
        <v>0</v>
      </c>
      <c r="O2507" s="70">
        <v>0</v>
      </c>
      <c r="P2507" s="71">
        <v>0</v>
      </c>
      <c r="Q2507" s="70">
        <v>0</v>
      </c>
      <c r="R2507" s="71">
        <v>0</v>
      </c>
      <c r="S2507" s="70">
        <v>0</v>
      </c>
      <c r="T2507" s="71">
        <v>0</v>
      </c>
      <c r="U2507" s="70">
        <v>0</v>
      </c>
      <c r="V2507" s="71">
        <v>0</v>
      </c>
      <c r="W2507" s="70">
        <v>0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2"/>
        <v>0</v>
      </c>
      <c r="AE2507" s="54"/>
    </row>
    <row r="2508" spans="2:31" x14ac:dyDescent="0.3">
      <c r="B2508" s="4" t="s">
        <v>183</v>
      </c>
      <c r="C2508" s="4"/>
      <c r="D2508" s="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0</v>
      </c>
      <c r="N2508" s="71">
        <v>0</v>
      </c>
      <c r="O2508" s="70">
        <v>0</v>
      </c>
      <c r="P2508" s="71">
        <v>0</v>
      </c>
      <c r="Q2508" s="70">
        <v>0</v>
      </c>
      <c r="R2508" s="71">
        <v>0</v>
      </c>
      <c r="S2508" s="70">
        <v>0</v>
      </c>
      <c r="T2508" s="71">
        <v>0</v>
      </c>
      <c r="U2508" s="70">
        <v>0</v>
      </c>
      <c r="V2508" s="71">
        <v>0</v>
      </c>
      <c r="W2508" s="70">
        <v>0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2"/>
        <v>0</v>
      </c>
      <c r="AE2508" s="54"/>
    </row>
    <row r="2509" spans="2:31" x14ac:dyDescent="0.3">
      <c r="B2509" s="4" t="s">
        <v>224</v>
      </c>
      <c r="C2509" s="4"/>
      <c r="D2509" s="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0</v>
      </c>
      <c r="N2509" s="71">
        <v>3.4672882821823827E-4</v>
      </c>
      <c r="O2509" s="70">
        <v>2.0377287599775379E-3</v>
      </c>
      <c r="P2509" s="71">
        <v>0</v>
      </c>
      <c r="Q2509" s="70">
        <v>0</v>
      </c>
      <c r="R2509" s="71">
        <v>0</v>
      </c>
      <c r="S2509" s="70">
        <v>0</v>
      </c>
      <c r="T2509" s="71">
        <v>0</v>
      </c>
      <c r="U2509" s="70">
        <v>0</v>
      </c>
      <c r="V2509" s="71">
        <v>0</v>
      </c>
      <c r="W2509" s="70">
        <v>0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2"/>
        <v>2.3844575881957764E-3</v>
      </c>
      <c r="AE2509" s="54"/>
    </row>
    <row r="2510" spans="2:31" x14ac:dyDescent="0.3">
      <c r="B2510" s="4" t="s">
        <v>225</v>
      </c>
      <c r="C2510" s="4"/>
      <c r="D2510" s="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3.4672882821823827E-4</v>
      </c>
      <c r="O2510" s="70">
        <v>2.0377287599775379E-3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2"/>
        <v>2.3844575881957764E-3</v>
      </c>
      <c r="AE2510" s="54"/>
    </row>
    <row r="2511" spans="2:31" x14ac:dyDescent="0.3">
      <c r="B2511" s="4" t="s">
        <v>226</v>
      </c>
      <c r="C2511" s="4"/>
      <c r="D2511" s="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3.4672882821823827E-4</v>
      </c>
      <c r="O2511" s="70">
        <v>2.0377287599775379E-3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2"/>
        <v>2.3844575881957764E-3</v>
      </c>
      <c r="AE2511" s="54"/>
    </row>
    <row r="2512" spans="2:31" x14ac:dyDescent="0.3">
      <c r="B2512" s="4" t="s">
        <v>174</v>
      </c>
      <c r="C2512" s="4"/>
      <c r="D2512" s="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2"/>
        <v>0</v>
      </c>
      <c r="AE2512" s="54"/>
    </row>
    <row r="2513" spans="2:31" x14ac:dyDescent="0.3">
      <c r="B2513" s="4" t="s">
        <v>242</v>
      </c>
      <c r="C2513" s="4"/>
      <c r="D2513" s="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2"/>
        <v>0</v>
      </c>
      <c r="AE2513" s="54"/>
    </row>
    <row r="2514" spans="2:31" x14ac:dyDescent="0.3">
      <c r="B2514" s="4" t="s">
        <v>227</v>
      </c>
      <c r="C2514" s="4"/>
      <c r="D2514" s="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2"/>
        <v>0</v>
      </c>
      <c r="AE2514" s="54"/>
    </row>
    <row r="2515" spans="2:31" x14ac:dyDescent="0.3">
      <c r="B2515" s="4" t="s">
        <v>228</v>
      </c>
      <c r="C2515" s="4"/>
      <c r="D2515" s="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2"/>
        <v>0</v>
      </c>
      <c r="AE2515" s="54"/>
    </row>
    <row r="2516" spans="2:31" x14ac:dyDescent="0.3">
      <c r="B2516" s="4" t="s">
        <v>290</v>
      </c>
      <c r="C2516" s="4"/>
      <c r="D2516" s="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2"/>
        <v>0</v>
      </c>
      <c r="AE2516" s="54"/>
    </row>
    <row r="2517" spans="2:31" x14ac:dyDescent="0.3">
      <c r="B2517" s="4" t="s">
        <v>177</v>
      </c>
      <c r="C2517" s="4"/>
      <c r="D2517" s="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2"/>
        <v>0</v>
      </c>
      <c r="AE2517" s="54"/>
    </row>
    <row r="2518" spans="2:31" x14ac:dyDescent="0.3">
      <c r="B2518" s="4" t="s">
        <v>178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2"/>
        <v>0</v>
      </c>
      <c r="AE2518" s="54"/>
    </row>
    <row r="2519" spans="2:31" x14ac:dyDescent="0.3">
      <c r="B2519" s="4" t="s">
        <v>162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2"/>
        <v>0</v>
      </c>
      <c r="AE2519" s="54"/>
    </row>
    <row r="2520" spans="2:31" x14ac:dyDescent="0.3">
      <c r="B2520" s="4" t="s">
        <v>163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2"/>
        <v>0</v>
      </c>
      <c r="AE2520" s="54"/>
    </row>
    <row r="2521" spans="2:31" x14ac:dyDescent="0.3">
      <c r="B2521" s="4" t="s">
        <v>164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</v>
      </c>
      <c r="N2521" s="71">
        <v>0</v>
      </c>
      <c r="O2521" s="70">
        <v>0</v>
      </c>
      <c r="P2521" s="71">
        <v>0</v>
      </c>
      <c r="Q2521" s="70">
        <v>0</v>
      </c>
      <c r="R2521" s="71">
        <v>0</v>
      </c>
      <c r="S2521" s="70">
        <v>0</v>
      </c>
      <c r="T2521" s="71">
        <v>0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2"/>
        <v>0</v>
      </c>
      <c r="AE2521" s="54"/>
    </row>
    <row r="2522" spans="2:31" x14ac:dyDescent="0.3">
      <c r="B2522" s="4" t="s">
        <v>165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0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2"/>
        <v>0</v>
      </c>
      <c r="AE2522" s="54"/>
    </row>
    <row r="2523" spans="2:31" x14ac:dyDescent="0.3">
      <c r="B2523" s="4" t="s">
        <v>166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0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2"/>
        <v>0</v>
      </c>
      <c r="AE2523" s="54"/>
    </row>
    <row r="2524" spans="2:31" x14ac:dyDescent="0.3">
      <c r="B2524" s="4" t="s">
        <v>186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0.1325783650080363</v>
      </c>
      <c r="M2524" s="70">
        <v>0</v>
      </c>
      <c r="N2524" s="71">
        <v>0</v>
      </c>
      <c r="O2524" s="70">
        <v>0</v>
      </c>
      <c r="P2524" s="71">
        <v>0</v>
      </c>
      <c r="Q2524" s="70">
        <v>0</v>
      </c>
      <c r="R2524" s="71">
        <v>0</v>
      </c>
      <c r="S2524" s="70">
        <v>0</v>
      </c>
      <c r="T2524" s="71">
        <v>0</v>
      </c>
      <c r="U2524" s="70">
        <v>0</v>
      </c>
      <c r="V2524" s="71">
        <v>0</v>
      </c>
      <c r="W2524" s="70">
        <v>0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2"/>
        <v>0.1325783650080363</v>
      </c>
      <c r="AE2524" s="54"/>
    </row>
    <row r="2525" spans="2:31" x14ac:dyDescent="0.3">
      <c r="B2525" s="4" t="s">
        <v>187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0.1325783650080363</v>
      </c>
      <c r="M2525" s="70">
        <v>0</v>
      </c>
      <c r="N2525" s="71">
        <v>0</v>
      </c>
      <c r="O2525" s="70">
        <v>0</v>
      </c>
      <c r="P2525" s="71">
        <v>0</v>
      </c>
      <c r="Q2525" s="70">
        <v>0</v>
      </c>
      <c r="R2525" s="71">
        <v>0</v>
      </c>
      <c r="S2525" s="70">
        <v>0</v>
      </c>
      <c r="T2525" s="71">
        <v>0</v>
      </c>
      <c r="U2525" s="70">
        <v>0</v>
      </c>
      <c r="V2525" s="71">
        <v>0</v>
      </c>
      <c r="W2525" s="70">
        <v>0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2"/>
        <v>0.1325783650080363</v>
      </c>
      <c r="AE2525" s="54"/>
    </row>
    <row r="2526" spans="2:31" x14ac:dyDescent="0.3">
      <c r="B2526" s="4" t="s">
        <v>145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2"/>
        <v>0</v>
      </c>
      <c r="AE2526" s="54"/>
    </row>
    <row r="2527" spans="2:31" x14ac:dyDescent="0.3">
      <c r="B2527" s="4" t="s">
        <v>146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2"/>
        <v>0</v>
      </c>
      <c r="AE2527" s="54"/>
    </row>
    <row r="2528" spans="2:31" x14ac:dyDescent="0.3">
      <c r="B2528" s="4" t="s">
        <v>167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2"/>
        <v>0</v>
      </c>
      <c r="AE2528" s="54"/>
    </row>
    <row r="2529" spans="2:31" x14ac:dyDescent="0.3">
      <c r="B2529" s="4" t="s">
        <v>168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2"/>
        <v>0</v>
      </c>
      <c r="AE2529" s="54"/>
    </row>
    <row r="2530" spans="2:31" x14ac:dyDescent="0.3">
      <c r="B2530" s="4" t="s">
        <v>169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2"/>
        <v>0</v>
      </c>
      <c r="AE2530" s="54"/>
    </row>
    <row r="2531" spans="2:31" x14ac:dyDescent="0.3">
      <c r="B2531" s="4" t="s">
        <v>204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2"/>
        <v>0</v>
      </c>
      <c r="AE2531" s="54"/>
    </row>
    <row r="2532" spans="2:31" x14ac:dyDescent="0.3">
      <c r="B2532" s="4" t="s">
        <v>205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</v>
      </c>
      <c r="N2532" s="71">
        <v>0</v>
      </c>
      <c r="O2532" s="70">
        <v>0</v>
      </c>
      <c r="P2532" s="71">
        <v>0</v>
      </c>
      <c r="Q2532" s="70">
        <v>0</v>
      </c>
      <c r="R2532" s="71">
        <v>0</v>
      </c>
      <c r="S2532" s="70">
        <v>0</v>
      </c>
      <c r="T2532" s="71">
        <v>0</v>
      </c>
      <c r="U2532" s="70">
        <v>0</v>
      </c>
      <c r="V2532" s="71">
        <v>0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si="52"/>
        <v>0</v>
      </c>
      <c r="AE2532" s="54"/>
    </row>
    <row r="2533" spans="2:31" x14ac:dyDescent="0.3">
      <c r="B2533" s="4" t="s">
        <v>206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</v>
      </c>
      <c r="N2533" s="71">
        <v>0</v>
      </c>
      <c r="O2533" s="70">
        <v>0</v>
      </c>
      <c r="P2533" s="71">
        <v>0</v>
      </c>
      <c r="Q2533" s="70">
        <v>0</v>
      </c>
      <c r="R2533" s="71">
        <v>0</v>
      </c>
      <c r="S2533" s="70">
        <v>0</v>
      </c>
      <c r="T2533" s="71">
        <v>0</v>
      </c>
      <c r="U2533" s="70">
        <v>0</v>
      </c>
      <c r="V2533" s="71">
        <v>0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135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136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137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261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262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197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209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0</v>
      </c>
      <c r="N2540" s="71">
        <v>0</v>
      </c>
      <c r="O2540" s="70">
        <v>0</v>
      </c>
      <c r="P2540" s="71">
        <v>0</v>
      </c>
      <c r="Q2540" s="70">
        <v>0</v>
      </c>
      <c r="R2540" s="71">
        <v>0</v>
      </c>
      <c r="S2540" s="70">
        <v>0</v>
      </c>
      <c r="T2540" s="71">
        <v>0</v>
      </c>
      <c r="U2540" s="70">
        <v>0</v>
      </c>
      <c r="V2540" s="71">
        <v>0</v>
      </c>
      <c r="W2540" s="70">
        <v>0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210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0</v>
      </c>
      <c r="N2541" s="71">
        <v>0</v>
      </c>
      <c r="O2541" s="70">
        <v>0</v>
      </c>
      <c r="P2541" s="71">
        <v>0</v>
      </c>
      <c r="Q2541" s="70">
        <v>0</v>
      </c>
      <c r="R2541" s="71">
        <v>0</v>
      </c>
      <c r="S2541" s="70">
        <v>0</v>
      </c>
      <c r="T2541" s="71">
        <v>0</v>
      </c>
      <c r="U2541" s="70">
        <v>0</v>
      </c>
      <c r="V2541" s="71">
        <v>0</v>
      </c>
      <c r="W2541" s="70">
        <v>0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211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0</v>
      </c>
      <c r="P2542" s="71">
        <v>0</v>
      </c>
      <c r="Q2542" s="70">
        <v>0</v>
      </c>
      <c r="R2542" s="71">
        <v>0</v>
      </c>
      <c r="S2542" s="70">
        <v>0</v>
      </c>
      <c r="T2542" s="71">
        <v>0</v>
      </c>
      <c r="U2542" s="70">
        <v>0</v>
      </c>
      <c r="V2542" s="71">
        <v>0</v>
      </c>
      <c r="W2542" s="70">
        <v>0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212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0</v>
      </c>
      <c r="P2543" s="71">
        <v>0</v>
      </c>
      <c r="Q2543" s="70">
        <v>0</v>
      </c>
      <c r="R2543" s="71">
        <v>0</v>
      </c>
      <c r="S2543" s="70">
        <v>0</v>
      </c>
      <c r="T2543" s="71">
        <v>0</v>
      </c>
      <c r="U2543" s="70">
        <v>0</v>
      </c>
      <c r="V2543" s="71">
        <v>0</v>
      </c>
      <c r="W2543" s="70">
        <v>0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229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8.4384713973849942E-3</v>
      </c>
      <c r="M2544" s="70">
        <v>0</v>
      </c>
      <c r="N2544" s="71">
        <v>2.3285908245791968E-2</v>
      </c>
      <c r="O2544" s="70">
        <v>1.7568584730227772E-2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4.9292964373404732E-2</v>
      </c>
      <c r="AE2544" s="54"/>
    </row>
    <row r="2545" spans="2:31" x14ac:dyDescent="0.3">
      <c r="B2545" s="4" t="s">
        <v>230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8.4384713973849942E-3</v>
      </c>
      <c r="M2545" s="70">
        <v>0</v>
      </c>
      <c r="N2545" s="71">
        <v>2.3285908245791968E-2</v>
      </c>
      <c r="O2545" s="70">
        <v>1.7568584730227772E-2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4.9292964373404732E-2</v>
      </c>
      <c r="AE2545" s="54"/>
    </row>
    <row r="2546" spans="2:31" x14ac:dyDescent="0.3">
      <c r="B2546" s="4" t="s">
        <v>213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263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264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217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0.58175699221293131</v>
      </c>
      <c r="M2549" s="70">
        <v>0</v>
      </c>
      <c r="N2549" s="71">
        <v>0.6925144632657364</v>
      </c>
      <c r="O2549" s="70">
        <v>0.49857593377431242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1.7728473892529801</v>
      </c>
      <c r="AE2549" s="54"/>
    </row>
    <row r="2550" spans="2:31" x14ac:dyDescent="0.3">
      <c r="B2550" s="4" t="s">
        <v>218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0.58175699221293131</v>
      </c>
      <c r="M2550" s="70">
        <v>0</v>
      </c>
      <c r="N2550" s="71">
        <v>0.6925144632657364</v>
      </c>
      <c r="O2550" s="70">
        <v>0.49857593377431242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1.7728473892529801</v>
      </c>
      <c r="AE2550" s="54"/>
    </row>
    <row r="2551" spans="2:31" x14ac:dyDescent="0.3">
      <c r="B2551" s="4" t="s">
        <v>243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265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170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171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172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</v>
      </c>
      <c r="M2555" s="70">
        <v>0</v>
      </c>
      <c r="N2555" s="71">
        <v>0</v>
      </c>
      <c r="O2555" s="70">
        <v>0</v>
      </c>
      <c r="P2555" s="71">
        <v>0</v>
      </c>
      <c r="Q2555" s="70">
        <v>0</v>
      </c>
      <c r="R2555" s="71">
        <v>0</v>
      </c>
      <c r="S2555" s="70">
        <v>0</v>
      </c>
      <c r="T2555" s="71">
        <v>0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173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</v>
      </c>
      <c r="M2556" s="70">
        <v>0</v>
      </c>
      <c r="N2556" s="71">
        <v>0</v>
      </c>
      <c r="O2556" s="70">
        <v>0</v>
      </c>
      <c r="P2556" s="71">
        <v>0</v>
      </c>
      <c r="Q2556" s="70">
        <v>0</v>
      </c>
      <c r="R2556" s="71">
        <v>0</v>
      </c>
      <c r="S2556" s="70">
        <v>0</v>
      </c>
      <c r="T2556" s="71">
        <v>0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138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</v>
      </c>
      <c r="M2557" s="70">
        <v>0</v>
      </c>
      <c r="N2557" s="71">
        <v>0</v>
      </c>
      <c r="O2557" s="70">
        <v>0</v>
      </c>
      <c r="P2557" s="71">
        <v>0</v>
      </c>
      <c r="Q2557" s="70">
        <v>0</v>
      </c>
      <c r="R2557" s="71">
        <v>0</v>
      </c>
      <c r="S2557" s="70">
        <v>0</v>
      </c>
      <c r="T2557" s="71">
        <v>0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0</v>
      </c>
      <c r="AE2557" s="54"/>
    </row>
    <row r="2558" spans="2:31" x14ac:dyDescent="0.3">
      <c r="B2558" s="12" t="s">
        <v>2</v>
      </c>
      <c r="C2558" s="12"/>
      <c r="D2558" s="12"/>
      <c r="E2558" s="13">
        <f t="shared" ref="E2558:AB2558" si="53">SUM(E2422:E2557)</f>
        <v>0</v>
      </c>
      <c r="F2558" s="13">
        <f t="shared" si="53"/>
        <v>0</v>
      </c>
      <c r="G2558" s="13">
        <f t="shared" si="53"/>
        <v>0</v>
      </c>
      <c r="H2558" s="13">
        <f t="shared" si="53"/>
        <v>0</v>
      </c>
      <c r="I2558" s="13">
        <f t="shared" si="53"/>
        <v>0</v>
      </c>
      <c r="J2558" s="13">
        <f t="shared" si="53"/>
        <v>0</v>
      </c>
      <c r="K2558" s="13">
        <f t="shared" si="53"/>
        <v>0</v>
      </c>
      <c r="L2558" s="13">
        <f t="shared" si="53"/>
        <v>4.5806267944229155</v>
      </c>
      <c r="M2558" s="13">
        <f t="shared" si="53"/>
        <v>0</v>
      </c>
      <c r="N2558" s="13">
        <f t="shared" si="53"/>
        <v>13.708081116336912</v>
      </c>
      <c r="O2558" s="13">
        <f t="shared" si="53"/>
        <v>17.570932828755428</v>
      </c>
      <c r="P2558" s="13">
        <f t="shared" si="53"/>
        <v>17.655503793716431</v>
      </c>
      <c r="Q2558" s="13">
        <f t="shared" si="53"/>
        <v>17.635401511192327</v>
      </c>
      <c r="R2558" s="13">
        <f t="shared" si="53"/>
        <v>17.744997153282164</v>
      </c>
      <c r="S2558" s="13">
        <f t="shared" si="53"/>
        <v>17.723717803319296</v>
      </c>
      <c r="T2558" s="13">
        <f t="shared" si="53"/>
        <v>17.624602159500121</v>
      </c>
      <c r="U2558" s="13">
        <f t="shared" si="53"/>
        <v>13.262853389739991</v>
      </c>
      <c r="V2558" s="13">
        <f t="shared" si="53"/>
        <v>0</v>
      </c>
      <c r="W2558" s="13">
        <f t="shared" si="53"/>
        <v>0</v>
      </c>
      <c r="X2558" s="13">
        <f t="shared" si="53"/>
        <v>0</v>
      </c>
      <c r="Y2558" s="13">
        <f t="shared" si="53"/>
        <v>0</v>
      </c>
      <c r="Z2558" s="13">
        <f t="shared" si="53"/>
        <v>0</v>
      </c>
      <c r="AA2558" s="13">
        <f t="shared" si="53"/>
        <v>0</v>
      </c>
      <c r="AB2558" s="13">
        <f t="shared" si="53"/>
        <v>0</v>
      </c>
      <c r="AC2558" s="116">
        <f>SUM(AC2422:AE2557)</f>
        <v>137.50671655026551</v>
      </c>
      <c r="AD2558" s="116"/>
      <c r="AE2558" s="116"/>
    </row>
    <row r="2559" spans="2:31" x14ac:dyDescent="0.3">
      <c r="B2559" s="14"/>
      <c r="C2559" s="15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</row>
    <row r="2560" spans="2:31" x14ac:dyDescent="0.3">
      <c r="B2560" s="14"/>
      <c r="C2560" s="15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</row>
    <row r="2561" spans="2:31" x14ac:dyDescent="0.3">
      <c r="B2561" s="8">
        <f>+B2419+1</f>
        <v>45766</v>
      </c>
    </row>
    <row r="2562" spans="2:31" x14ac:dyDescent="0.3">
      <c r="B2562" s="8"/>
    </row>
    <row r="2563" spans="2:31" x14ac:dyDescent="0.3">
      <c r="B2563" s="9" t="s">
        <v>81</v>
      </c>
      <c r="C2563" s="10"/>
      <c r="D2563" s="10"/>
      <c r="E2563" s="11">
        <v>1</v>
      </c>
      <c r="F2563" s="11">
        <v>2</v>
      </c>
      <c r="G2563" s="11">
        <v>3</v>
      </c>
      <c r="H2563" s="11">
        <v>4</v>
      </c>
      <c r="I2563" s="11">
        <v>5</v>
      </c>
      <c r="J2563" s="11">
        <v>6</v>
      </c>
      <c r="K2563" s="11">
        <v>7</v>
      </c>
      <c r="L2563" s="11">
        <v>8</v>
      </c>
      <c r="M2563" s="11">
        <v>9</v>
      </c>
      <c r="N2563" s="11">
        <v>10</v>
      </c>
      <c r="O2563" s="11">
        <v>11</v>
      </c>
      <c r="P2563" s="11">
        <v>12</v>
      </c>
      <c r="Q2563" s="11">
        <v>13</v>
      </c>
      <c r="R2563" s="11">
        <v>14</v>
      </c>
      <c r="S2563" s="11">
        <v>15</v>
      </c>
      <c r="T2563" s="11">
        <v>16</v>
      </c>
      <c r="U2563" s="11">
        <v>17</v>
      </c>
      <c r="V2563" s="11">
        <v>18</v>
      </c>
      <c r="W2563" s="11">
        <v>19</v>
      </c>
      <c r="X2563" s="11">
        <v>20</v>
      </c>
      <c r="Y2563" s="11">
        <v>21</v>
      </c>
      <c r="Z2563" s="11">
        <v>22</v>
      </c>
      <c r="AA2563" s="11">
        <v>23</v>
      </c>
      <c r="AB2563" s="11">
        <v>24</v>
      </c>
      <c r="AC2563" s="99" t="s">
        <v>2</v>
      </c>
      <c r="AD2563" s="99"/>
      <c r="AE2563" s="99"/>
    </row>
    <row r="2564" spans="2:31" x14ac:dyDescent="0.3">
      <c r="B2564" s="4" t="s">
        <v>245</v>
      </c>
      <c r="C2564" s="14"/>
      <c r="D2564" s="14"/>
      <c r="E2564" s="68">
        <v>0</v>
      </c>
      <c r="F2564" s="69">
        <v>0</v>
      </c>
      <c r="G2564" s="68">
        <v>0</v>
      </c>
      <c r="H2564" s="69">
        <v>0</v>
      </c>
      <c r="I2564" s="68">
        <v>0</v>
      </c>
      <c r="J2564" s="69">
        <v>0</v>
      </c>
      <c r="K2564" s="68">
        <v>0</v>
      </c>
      <c r="L2564" s="69">
        <v>0</v>
      </c>
      <c r="M2564" s="68">
        <v>0</v>
      </c>
      <c r="N2564" s="69">
        <v>0</v>
      </c>
      <c r="O2564" s="68">
        <v>0</v>
      </c>
      <c r="P2564" s="69">
        <v>0</v>
      </c>
      <c r="Q2564" s="68">
        <v>0</v>
      </c>
      <c r="R2564" s="69">
        <v>0</v>
      </c>
      <c r="S2564" s="68">
        <v>0</v>
      </c>
      <c r="T2564" s="69">
        <v>0</v>
      </c>
      <c r="U2564" s="68">
        <v>0</v>
      </c>
      <c r="V2564" s="69">
        <v>0</v>
      </c>
      <c r="W2564" s="68">
        <v>0</v>
      </c>
      <c r="X2564" s="69">
        <v>0</v>
      </c>
      <c r="Y2564" s="68">
        <v>0</v>
      </c>
      <c r="Z2564" s="69">
        <v>0</v>
      </c>
      <c r="AA2564" s="68">
        <v>0</v>
      </c>
      <c r="AB2564" s="69">
        <v>0</v>
      </c>
      <c r="AC2564" s="56"/>
      <c r="AD2564" s="55">
        <f t="shared" ref="AD2564:AD2637" si="54">SUM(E2564:AB2564)</f>
        <v>0</v>
      </c>
      <c r="AE2564" s="56"/>
    </row>
    <row r="2565" spans="2:31" x14ac:dyDescent="0.3">
      <c r="B2565" s="4" t="s">
        <v>246</v>
      </c>
      <c r="C2565" s="14"/>
      <c r="D2565" s="14"/>
      <c r="E2565" s="68">
        <v>0</v>
      </c>
      <c r="F2565" s="69">
        <v>0</v>
      </c>
      <c r="G2565" s="68">
        <v>0</v>
      </c>
      <c r="H2565" s="69">
        <v>0</v>
      </c>
      <c r="I2565" s="68">
        <v>0</v>
      </c>
      <c r="J2565" s="69">
        <v>0</v>
      </c>
      <c r="K2565" s="68">
        <v>0</v>
      </c>
      <c r="L2565" s="69">
        <v>0</v>
      </c>
      <c r="M2565" s="68">
        <v>0</v>
      </c>
      <c r="N2565" s="69">
        <v>0</v>
      </c>
      <c r="O2565" s="68">
        <v>0</v>
      </c>
      <c r="P2565" s="69">
        <v>0</v>
      </c>
      <c r="Q2565" s="68">
        <v>0</v>
      </c>
      <c r="R2565" s="69">
        <v>0</v>
      </c>
      <c r="S2565" s="68">
        <v>0</v>
      </c>
      <c r="T2565" s="69">
        <v>0</v>
      </c>
      <c r="U2565" s="68">
        <v>0</v>
      </c>
      <c r="V2565" s="69">
        <v>0</v>
      </c>
      <c r="W2565" s="68">
        <v>0</v>
      </c>
      <c r="X2565" s="69">
        <v>0</v>
      </c>
      <c r="Y2565" s="68">
        <v>0</v>
      </c>
      <c r="Z2565" s="69">
        <v>0</v>
      </c>
      <c r="AA2565" s="68">
        <v>0</v>
      </c>
      <c r="AB2565" s="69">
        <v>0</v>
      </c>
      <c r="AC2565" s="54"/>
      <c r="AD2565" s="55">
        <f t="shared" si="54"/>
        <v>0</v>
      </c>
      <c r="AE2565" s="54"/>
    </row>
    <row r="2566" spans="2:31" x14ac:dyDescent="0.3">
      <c r="B2566" s="4" t="s">
        <v>247</v>
      </c>
      <c r="C2566" s="14"/>
      <c r="D2566" s="14"/>
      <c r="E2566" s="68">
        <v>0</v>
      </c>
      <c r="F2566" s="69">
        <v>0</v>
      </c>
      <c r="G2566" s="68">
        <v>0</v>
      </c>
      <c r="H2566" s="69">
        <v>0</v>
      </c>
      <c r="I2566" s="68">
        <v>0</v>
      </c>
      <c r="J2566" s="69">
        <v>0</v>
      </c>
      <c r="K2566" s="68">
        <v>0</v>
      </c>
      <c r="L2566" s="69">
        <v>0</v>
      </c>
      <c r="M2566" s="68">
        <v>0</v>
      </c>
      <c r="N2566" s="69">
        <v>0</v>
      </c>
      <c r="O2566" s="68">
        <v>0</v>
      </c>
      <c r="P2566" s="69">
        <v>0</v>
      </c>
      <c r="Q2566" s="68">
        <v>0</v>
      </c>
      <c r="R2566" s="69">
        <v>0</v>
      </c>
      <c r="S2566" s="68">
        <v>0</v>
      </c>
      <c r="T2566" s="69">
        <v>0</v>
      </c>
      <c r="U2566" s="68">
        <v>0</v>
      </c>
      <c r="V2566" s="69">
        <v>0</v>
      </c>
      <c r="W2566" s="68">
        <v>0</v>
      </c>
      <c r="X2566" s="69">
        <v>0</v>
      </c>
      <c r="Y2566" s="68">
        <v>0</v>
      </c>
      <c r="Z2566" s="69">
        <v>0</v>
      </c>
      <c r="AA2566" s="68">
        <v>0</v>
      </c>
      <c r="AB2566" s="69">
        <v>0</v>
      </c>
      <c r="AC2566" s="54"/>
      <c r="AD2566" s="55">
        <f t="shared" si="54"/>
        <v>0</v>
      </c>
      <c r="AE2566" s="54"/>
    </row>
    <row r="2567" spans="2:31" x14ac:dyDescent="0.3">
      <c r="B2567" s="4" t="s">
        <v>248</v>
      </c>
      <c r="C2567" s="14"/>
      <c r="D2567" s="14"/>
      <c r="E2567" s="68">
        <v>0</v>
      </c>
      <c r="F2567" s="69">
        <v>0</v>
      </c>
      <c r="G2567" s="68">
        <v>0</v>
      </c>
      <c r="H2567" s="69">
        <v>0</v>
      </c>
      <c r="I2567" s="68">
        <v>0</v>
      </c>
      <c r="J2567" s="69">
        <v>0</v>
      </c>
      <c r="K2567" s="68">
        <v>0</v>
      </c>
      <c r="L2567" s="69">
        <v>0</v>
      </c>
      <c r="M2567" s="68">
        <v>0</v>
      </c>
      <c r="N2567" s="69">
        <v>0</v>
      </c>
      <c r="O2567" s="68">
        <v>0</v>
      </c>
      <c r="P2567" s="69">
        <v>0</v>
      </c>
      <c r="Q2567" s="68">
        <v>0</v>
      </c>
      <c r="R2567" s="69">
        <v>0</v>
      </c>
      <c r="S2567" s="68">
        <v>0</v>
      </c>
      <c r="T2567" s="69">
        <v>0</v>
      </c>
      <c r="U2567" s="68">
        <v>0</v>
      </c>
      <c r="V2567" s="69">
        <v>0</v>
      </c>
      <c r="W2567" s="68">
        <v>0</v>
      </c>
      <c r="X2567" s="69">
        <v>0</v>
      </c>
      <c r="Y2567" s="68">
        <v>0</v>
      </c>
      <c r="Z2567" s="69">
        <v>0</v>
      </c>
      <c r="AA2567" s="68">
        <v>0</v>
      </c>
      <c r="AB2567" s="69">
        <v>0</v>
      </c>
      <c r="AC2567" s="54"/>
      <c r="AD2567" s="55">
        <f t="shared" si="54"/>
        <v>0</v>
      </c>
      <c r="AE2567" s="54"/>
    </row>
    <row r="2568" spans="2:31" x14ac:dyDescent="0.3">
      <c r="B2568" s="4" t="s">
        <v>239</v>
      </c>
      <c r="C2568" s="14"/>
      <c r="D2568" s="14"/>
      <c r="E2568" s="68">
        <v>0</v>
      </c>
      <c r="F2568" s="69">
        <v>0</v>
      </c>
      <c r="G2568" s="68">
        <v>0</v>
      </c>
      <c r="H2568" s="69">
        <v>0</v>
      </c>
      <c r="I2568" s="68">
        <v>0</v>
      </c>
      <c r="J2568" s="69">
        <v>0</v>
      </c>
      <c r="K2568" s="68">
        <v>0</v>
      </c>
      <c r="L2568" s="69">
        <v>0</v>
      </c>
      <c r="M2568" s="68">
        <v>0</v>
      </c>
      <c r="N2568" s="69">
        <v>0</v>
      </c>
      <c r="O2568" s="68">
        <v>0</v>
      </c>
      <c r="P2568" s="69">
        <v>0</v>
      </c>
      <c r="Q2568" s="68">
        <v>0</v>
      </c>
      <c r="R2568" s="69">
        <v>0</v>
      </c>
      <c r="S2568" s="68">
        <v>0</v>
      </c>
      <c r="T2568" s="69">
        <v>0</v>
      </c>
      <c r="U2568" s="68">
        <v>0</v>
      </c>
      <c r="V2568" s="69">
        <v>0</v>
      </c>
      <c r="W2568" s="68">
        <v>0</v>
      </c>
      <c r="X2568" s="69">
        <v>0</v>
      </c>
      <c r="Y2568" s="68">
        <v>0</v>
      </c>
      <c r="Z2568" s="69">
        <v>0</v>
      </c>
      <c r="AA2568" s="68">
        <v>0</v>
      </c>
      <c r="AB2568" s="69">
        <v>0</v>
      </c>
      <c r="AC2568" s="54"/>
      <c r="AD2568" s="55">
        <f t="shared" si="54"/>
        <v>0</v>
      </c>
      <c r="AE2568" s="54"/>
    </row>
    <row r="2569" spans="2:31" x14ac:dyDescent="0.3">
      <c r="B2569" s="4" t="s">
        <v>139</v>
      </c>
      <c r="C2569" s="14"/>
      <c r="D2569" s="14"/>
      <c r="E2569" s="68">
        <v>0</v>
      </c>
      <c r="F2569" s="69">
        <v>0</v>
      </c>
      <c r="G2569" s="68">
        <v>0</v>
      </c>
      <c r="H2569" s="69">
        <v>0</v>
      </c>
      <c r="I2569" s="68">
        <v>0</v>
      </c>
      <c r="J2569" s="69">
        <v>0</v>
      </c>
      <c r="K2569" s="68">
        <v>0</v>
      </c>
      <c r="L2569" s="69">
        <v>0</v>
      </c>
      <c r="M2569" s="68">
        <v>0</v>
      </c>
      <c r="N2569" s="69">
        <v>0</v>
      </c>
      <c r="O2569" s="68">
        <v>0</v>
      </c>
      <c r="P2569" s="69">
        <v>0</v>
      </c>
      <c r="Q2569" s="68">
        <v>0</v>
      </c>
      <c r="R2569" s="69">
        <v>0</v>
      </c>
      <c r="S2569" s="68">
        <v>0</v>
      </c>
      <c r="T2569" s="69">
        <v>0</v>
      </c>
      <c r="U2569" s="68">
        <v>0</v>
      </c>
      <c r="V2569" s="69">
        <v>0</v>
      </c>
      <c r="W2569" s="68">
        <v>0</v>
      </c>
      <c r="X2569" s="69">
        <v>0</v>
      </c>
      <c r="Y2569" s="68">
        <v>0</v>
      </c>
      <c r="Z2569" s="69">
        <v>0</v>
      </c>
      <c r="AA2569" s="68">
        <v>0</v>
      </c>
      <c r="AB2569" s="69">
        <v>0</v>
      </c>
      <c r="AC2569" s="54"/>
      <c r="AD2569" s="55">
        <f t="shared" si="54"/>
        <v>0</v>
      </c>
      <c r="AE2569" s="54"/>
    </row>
    <row r="2570" spans="2:31" x14ac:dyDescent="0.3">
      <c r="B2570" s="4" t="s">
        <v>140</v>
      </c>
      <c r="C2570" s="14"/>
      <c r="D2570" s="14"/>
      <c r="E2570" s="68">
        <v>0</v>
      </c>
      <c r="F2570" s="69">
        <v>0</v>
      </c>
      <c r="G2570" s="68">
        <v>0</v>
      </c>
      <c r="H2570" s="69">
        <v>0</v>
      </c>
      <c r="I2570" s="68">
        <v>0</v>
      </c>
      <c r="J2570" s="69">
        <v>0</v>
      </c>
      <c r="K2570" s="68">
        <v>0</v>
      </c>
      <c r="L2570" s="69">
        <v>0</v>
      </c>
      <c r="M2570" s="68">
        <v>0</v>
      </c>
      <c r="N2570" s="69">
        <v>0</v>
      </c>
      <c r="O2570" s="68">
        <v>0</v>
      </c>
      <c r="P2570" s="69">
        <v>0</v>
      </c>
      <c r="Q2570" s="68">
        <v>0</v>
      </c>
      <c r="R2570" s="69">
        <v>0</v>
      </c>
      <c r="S2570" s="68">
        <v>0</v>
      </c>
      <c r="T2570" s="69">
        <v>0</v>
      </c>
      <c r="U2570" s="68">
        <v>0</v>
      </c>
      <c r="V2570" s="69">
        <v>0</v>
      </c>
      <c r="W2570" s="68">
        <v>0</v>
      </c>
      <c r="X2570" s="69">
        <v>0</v>
      </c>
      <c r="Y2570" s="68">
        <v>0</v>
      </c>
      <c r="Z2570" s="69">
        <v>0</v>
      </c>
      <c r="AA2570" s="68">
        <v>0</v>
      </c>
      <c r="AB2570" s="69">
        <v>0</v>
      </c>
      <c r="AC2570" s="54"/>
      <c r="AD2570" s="55">
        <f t="shared" si="54"/>
        <v>0</v>
      </c>
      <c r="AE2570" s="54"/>
    </row>
    <row r="2571" spans="2:31" x14ac:dyDescent="0.3">
      <c r="B2571" s="4" t="s">
        <v>128</v>
      </c>
      <c r="C2571" s="14"/>
      <c r="D2571" s="14"/>
      <c r="E2571" s="68">
        <v>0</v>
      </c>
      <c r="F2571" s="69">
        <v>0</v>
      </c>
      <c r="G2571" s="68">
        <v>0</v>
      </c>
      <c r="H2571" s="69">
        <v>0</v>
      </c>
      <c r="I2571" s="68">
        <v>0</v>
      </c>
      <c r="J2571" s="69">
        <v>0</v>
      </c>
      <c r="K2571" s="68">
        <v>0</v>
      </c>
      <c r="L2571" s="69">
        <v>0</v>
      </c>
      <c r="M2571" s="68">
        <v>0</v>
      </c>
      <c r="N2571" s="69">
        <v>0</v>
      </c>
      <c r="O2571" s="68">
        <v>0</v>
      </c>
      <c r="P2571" s="69">
        <v>0</v>
      </c>
      <c r="Q2571" s="68">
        <v>0</v>
      </c>
      <c r="R2571" s="69">
        <v>0</v>
      </c>
      <c r="S2571" s="68">
        <v>0</v>
      </c>
      <c r="T2571" s="69">
        <v>0</v>
      </c>
      <c r="U2571" s="68">
        <v>0</v>
      </c>
      <c r="V2571" s="69">
        <v>0</v>
      </c>
      <c r="W2571" s="68">
        <v>0</v>
      </c>
      <c r="X2571" s="69">
        <v>0</v>
      </c>
      <c r="Y2571" s="68">
        <v>0</v>
      </c>
      <c r="Z2571" s="69">
        <v>0</v>
      </c>
      <c r="AA2571" s="68">
        <v>0</v>
      </c>
      <c r="AB2571" s="69">
        <v>0</v>
      </c>
      <c r="AC2571" s="54"/>
      <c r="AD2571" s="55">
        <f t="shared" si="54"/>
        <v>0</v>
      </c>
      <c r="AE2571" s="54"/>
    </row>
    <row r="2572" spans="2:31" x14ac:dyDescent="0.3">
      <c r="B2572" s="4" t="s">
        <v>129</v>
      </c>
      <c r="C2572" s="14"/>
      <c r="D2572" s="14"/>
      <c r="E2572" s="68">
        <v>0</v>
      </c>
      <c r="F2572" s="69">
        <v>0</v>
      </c>
      <c r="G2572" s="68">
        <v>0</v>
      </c>
      <c r="H2572" s="69">
        <v>0</v>
      </c>
      <c r="I2572" s="68">
        <v>0</v>
      </c>
      <c r="J2572" s="69">
        <v>0</v>
      </c>
      <c r="K2572" s="68">
        <v>0</v>
      </c>
      <c r="L2572" s="69">
        <v>0</v>
      </c>
      <c r="M2572" s="68">
        <v>0</v>
      </c>
      <c r="N2572" s="69">
        <v>0</v>
      </c>
      <c r="O2572" s="68">
        <v>0</v>
      </c>
      <c r="P2572" s="69">
        <v>0</v>
      </c>
      <c r="Q2572" s="68">
        <v>0</v>
      </c>
      <c r="R2572" s="69">
        <v>0</v>
      </c>
      <c r="S2572" s="68">
        <v>0</v>
      </c>
      <c r="T2572" s="69">
        <v>0</v>
      </c>
      <c r="U2572" s="68">
        <v>0</v>
      </c>
      <c r="V2572" s="69">
        <v>0</v>
      </c>
      <c r="W2572" s="68">
        <v>0</v>
      </c>
      <c r="X2572" s="69">
        <v>0</v>
      </c>
      <c r="Y2572" s="68">
        <v>0</v>
      </c>
      <c r="Z2572" s="69">
        <v>0</v>
      </c>
      <c r="AA2572" s="68">
        <v>0</v>
      </c>
      <c r="AB2572" s="69">
        <v>0</v>
      </c>
      <c r="AC2572" s="54"/>
      <c r="AD2572" s="55">
        <f t="shared" si="54"/>
        <v>0</v>
      </c>
      <c r="AE2572" s="54"/>
    </row>
    <row r="2573" spans="2:31" x14ac:dyDescent="0.3">
      <c r="B2573" s="4" t="s">
        <v>196</v>
      </c>
      <c r="C2573" s="14"/>
      <c r="D2573" s="14"/>
      <c r="E2573" s="68">
        <v>0</v>
      </c>
      <c r="F2573" s="69">
        <v>0</v>
      </c>
      <c r="G2573" s="68">
        <v>0</v>
      </c>
      <c r="H2573" s="69">
        <v>0</v>
      </c>
      <c r="I2573" s="68">
        <v>0</v>
      </c>
      <c r="J2573" s="69">
        <v>0</v>
      </c>
      <c r="K2573" s="68">
        <v>0</v>
      </c>
      <c r="L2573" s="69">
        <v>0</v>
      </c>
      <c r="M2573" s="68">
        <v>0</v>
      </c>
      <c r="N2573" s="69">
        <v>0</v>
      </c>
      <c r="O2573" s="68">
        <v>0</v>
      </c>
      <c r="P2573" s="69">
        <v>0</v>
      </c>
      <c r="Q2573" s="68">
        <v>0</v>
      </c>
      <c r="R2573" s="69">
        <v>0</v>
      </c>
      <c r="S2573" s="68">
        <v>0</v>
      </c>
      <c r="T2573" s="69">
        <v>0</v>
      </c>
      <c r="U2573" s="68">
        <v>0</v>
      </c>
      <c r="V2573" s="69">
        <v>0</v>
      </c>
      <c r="W2573" s="68">
        <v>0</v>
      </c>
      <c r="X2573" s="69">
        <v>0</v>
      </c>
      <c r="Y2573" s="68">
        <v>0</v>
      </c>
      <c r="Z2573" s="69">
        <v>0</v>
      </c>
      <c r="AA2573" s="68">
        <v>0</v>
      </c>
      <c r="AB2573" s="69">
        <v>0</v>
      </c>
      <c r="AC2573" s="54"/>
      <c r="AD2573" s="55">
        <f t="shared" si="54"/>
        <v>0</v>
      </c>
      <c r="AE2573" s="54"/>
    </row>
    <row r="2574" spans="2:31" x14ac:dyDescent="0.3">
      <c r="B2574" s="4" t="s">
        <v>207</v>
      </c>
      <c r="C2574" s="14"/>
      <c r="D2574" s="14"/>
      <c r="E2574" s="68">
        <v>0</v>
      </c>
      <c r="F2574" s="69">
        <v>0</v>
      </c>
      <c r="G2574" s="68">
        <v>0</v>
      </c>
      <c r="H2574" s="69">
        <v>0</v>
      </c>
      <c r="I2574" s="68">
        <v>0</v>
      </c>
      <c r="J2574" s="69">
        <v>0</v>
      </c>
      <c r="K2574" s="68">
        <v>0</v>
      </c>
      <c r="L2574" s="69">
        <v>0</v>
      </c>
      <c r="M2574" s="68">
        <v>0</v>
      </c>
      <c r="N2574" s="69">
        <v>0</v>
      </c>
      <c r="O2574" s="68">
        <v>0</v>
      </c>
      <c r="P2574" s="69">
        <v>0</v>
      </c>
      <c r="Q2574" s="68">
        <v>0</v>
      </c>
      <c r="R2574" s="69">
        <v>0</v>
      </c>
      <c r="S2574" s="68">
        <v>0</v>
      </c>
      <c r="T2574" s="69">
        <v>0</v>
      </c>
      <c r="U2574" s="68">
        <v>0</v>
      </c>
      <c r="V2574" s="69">
        <v>0</v>
      </c>
      <c r="W2574" s="68">
        <v>0</v>
      </c>
      <c r="X2574" s="69">
        <v>0</v>
      </c>
      <c r="Y2574" s="68">
        <v>0</v>
      </c>
      <c r="Z2574" s="69">
        <v>0</v>
      </c>
      <c r="AA2574" s="68">
        <v>0</v>
      </c>
      <c r="AB2574" s="69">
        <v>0</v>
      </c>
      <c r="AC2574" s="54"/>
      <c r="AD2574" s="55">
        <f t="shared" si="54"/>
        <v>0</v>
      </c>
      <c r="AE2574" s="54"/>
    </row>
    <row r="2575" spans="2:31" x14ac:dyDescent="0.3">
      <c r="B2575" s="4" t="s">
        <v>208</v>
      </c>
      <c r="C2575" s="14"/>
      <c r="D2575" s="1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4"/>
        <v>0</v>
      </c>
      <c r="AE2575" s="54"/>
    </row>
    <row r="2576" spans="2:31" x14ac:dyDescent="0.3">
      <c r="B2576" s="4" t="s">
        <v>147</v>
      </c>
      <c r="C2576" s="14"/>
      <c r="D2576" s="1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4"/>
        <v>0</v>
      </c>
      <c r="AE2576" s="54"/>
    </row>
    <row r="2577" spans="2:31" x14ac:dyDescent="0.3">
      <c r="B2577" s="4" t="s">
        <v>220</v>
      </c>
      <c r="C2577" s="14"/>
      <c r="D2577" s="1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4.2979271312554711E-2</v>
      </c>
      <c r="O2577" s="70">
        <v>4.1539581616719598E-3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4"/>
        <v>4.7133229474226671E-2</v>
      </c>
      <c r="AE2577" s="54"/>
    </row>
    <row r="2578" spans="2:31" x14ac:dyDescent="0.3">
      <c r="B2578" s="4" t="s">
        <v>221</v>
      </c>
      <c r="C2578" s="14"/>
      <c r="D2578" s="1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4.2979271312554711E-2</v>
      </c>
      <c r="O2578" s="70">
        <v>4.1539581616719598E-3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4"/>
        <v>4.7133229474226671E-2</v>
      </c>
      <c r="AE2578" s="54"/>
    </row>
    <row r="2579" spans="2:31" x14ac:dyDescent="0.3">
      <c r="B2579" s="4" t="s">
        <v>144</v>
      </c>
      <c r="C2579" s="14"/>
      <c r="D2579" s="1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0.11186599413553898</v>
      </c>
      <c r="O2579" s="70">
        <v>1.0595649083455427E-2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4"/>
        <v>0.1224616432189944</v>
      </c>
      <c r="AE2579" s="54"/>
    </row>
    <row r="2580" spans="2:31" x14ac:dyDescent="0.3">
      <c r="B2580" s="4" t="s">
        <v>188</v>
      </c>
      <c r="C2580" s="14"/>
      <c r="D2580" s="1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</v>
      </c>
      <c r="M2580" s="70">
        <v>0</v>
      </c>
      <c r="N2580" s="71">
        <v>0.87615001400311776</v>
      </c>
      <c r="O2580" s="70">
        <v>8.3444460233052575E-2</v>
      </c>
      <c r="P2580" s="71">
        <v>0</v>
      </c>
      <c r="Q2580" s="70">
        <v>0</v>
      </c>
      <c r="R2580" s="71">
        <v>0</v>
      </c>
      <c r="S2580" s="70">
        <v>0</v>
      </c>
      <c r="T2580" s="71">
        <v>0</v>
      </c>
      <c r="U2580" s="70">
        <v>0</v>
      </c>
      <c r="V2580" s="71">
        <v>0</v>
      </c>
      <c r="W2580" s="70">
        <v>0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4"/>
        <v>0.95959447423617039</v>
      </c>
      <c r="AE2580" s="54"/>
    </row>
    <row r="2581" spans="2:31" x14ac:dyDescent="0.3">
      <c r="B2581" s="4" t="s">
        <v>189</v>
      </c>
      <c r="C2581" s="14"/>
      <c r="D2581" s="1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</v>
      </c>
      <c r="M2581" s="70">
        <v>0</v>
      </c>
      <c r="N2581" s="71">
        <v>0.87615001400311776</v>
      </c>
      <c r="O2581" s="70">
        <v>8.3444460233052575E-2</v>
      </c>
      <c r="P2581" s="71">
        <v>0</v>
      </c>
      <c r="Q2581" s="70">
        <v>0</v>
      </c>
      <c r="R2581" s="71">
        <v>0</v>
      </c>
      <c r="S2581" s="70">
        <v>0</v>
      </c>
      <c r="T2581" s="71">
        <v>0</v>
      </c>
      <c r="U2581" s="70">
        <v>0</v>
      </c>
      <c r="V2581" s="71">
        <v>0</v>
      </c>
      <c r="W2581" s="70">
        <v>0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4"/>
        <v>0.95959447423617039</v>
      </c>
      <c r="AE2581" s="54"/>
    </row>
    <row r="2582" spans="2:31" x14ac:dyDescent="0.3">
      <c r="B2582" s="4" t="s">
        <v>235</v>
      </c>
      <c r="C2582" s="14"/>
      <c r="D2582" s="1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0</v>
      </c>
      <c r="M2582" s="70">
        <v>0</v>
      </c>
      <c r="N2582" s="71">
        <v>0.25145898580551157</v>
      </c>
      <c r="O2582" s="70">
        <v>2.4057084719340014E-2</v>
      </c>
      <c r="P2582" s="71">
        <v>0</v>
      </c>
      <c r="Q2582" s="70">
        <v>0</v>
      </c>
      <c r="R2582" s="71">
        <v>0</v>
      </c>
      <c r="S2582" s="70">
        <v>0</v>
      </c>
      <c r="T2582" s="71">
        <v>0</v>
      </c>
      <c r="U2582" s="70">
        <v>0</v>
      </c>
      <c r="V2582" s="71">
        <v>0</v>
      </c>
      <c r="W2582" s="70">
        <v>0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4"/>
        <v>0.27551607052485161</v>
      </c>
      <c r="AE2582" s="54"/>
    </row>
    <row r="2583" spans="2:31" x14ac:dyDescent="0.3">
      <c r="B2583" s="4" t="s">
        <v>244</v>
      </c>
      <c r="C2583" s="14"/>
      <c r="D2583" s="1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0.10662497957547507</v>
      </c>
      <c r="O2583" s="70">
        <v>1.0133774677912396E-2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4"/>
        <v>0.11675875425338746</v>
      </c>
      <c r="AE2583" s="54"/>
    </row>
    <row r="2584" spans="2:31" x14ac:dyDescent="0.3">
      <c r="B2584" s="4" t="s">
        <v>148</v>
      </c>
      <c r="C2584" s="14"/>
      <c r="D2584" s="1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4"/>
        <v>0</v>
      </c>
      <c r="AE2584" s="54"/>
    </row>
    <row r="2585" spans="2:31" x14ac:dyDescent="0.3">
      <c r="B2585" s="4" t="s">
        <v>149</v>
      </c>
      <c r="C2585" s="14"/>
      <c r="D2585" s="1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</v>
      </c>
      <c r="M2585" s="70">
        <v>0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0</v>
      </c>
      <c r="W2585" s="70">
        <v>0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4"/>
        <v>0</v>
      </c>
      <c r="AE2585" s="54"/>
    </row>
    <row r="2586" spans="2:31" x14ac:dyDescent="0.3">
      <c r="B2586" s="4" t="s">
        <v>150</v>
      </c>
      <c r="C2586" s="14"/>
      <c r="D2586" s="1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</v>
      </c>
      <c r="M2586" s="70">
        <v>0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0</v>
      </c>
      <c r="W2586" s="70">
        <v>0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4"/>
        <v>0</v>
      </c>
      <c r="AE2586" s="54"/>
    </row>
    <row r="2587" spans="2:31" x14ac:dyDescent="0.3">
      <c r="B2587" s="4" t="s">
        <v>151</v>
      </c>
      <c r="C2587" s="14"/>
      <c r="D2587" s="1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4"/>
        <v>0</v>
      </c>
      <c r="AE2587" s="54"/>
    </row>
    <row r="2588" spans="2:31" x14ac:dyDescent="0.3">
      <c r="B2588" s="4" t="s">
        <v>194</v>
      </c>
      <c r="C2588" s="14"/>
      <c r="D2588" s="1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4"/>
        <v>0</v>
      </c>
      <c r="AE2588" s="54"/>
    </row>
    <row r="2589" spans="2:31" x14ac:dyDescent="0.3">
      <c r="B2589" s="4" t="s">
        <v>195</v>
      </c>
      <c r="C2589" s="14"/>
      <c r="D2589" s="1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4"/>
        <v>0</v>
      </c>
      <c r="AE2589" s="54"/>
    </row>
    <row r="2590" spans="2:31" x14ac:dyDescent="0.3">
      <c r="B2590" s="4" t="s">
        <v>179</v>
      </c>
      <c r="C2590" s="14"/>
      <c r="D2590" s="1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4"/>
        <v>0</v>
      </c>
      <c r="AE2590" s="54"/>
    </row>
    <row r="2591" spans="2:31" x14ac:dyDescent="0.3">
      <c r="B2591" s="4" t="s">
        <v>180</v>
      </c>
      <c r="C2591" s="14"/>
      <c r="D2591" s="1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4"/>
        <v>0</v>
      </c>
      <c r="AE2591" s="54"/>
    </row>
    <row r="2592" spans="2:31" x14ac:dyDescent="0.3">
      <c r="B2592" s="4" t="s">
        <v>251</v>
      </c>
      <c r="C2592" s="14"/>
      <c r="D2592" s="1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4"/>
        <v>0</v>
      </c>
      <c r="AE2592" s="54"/>
    </row>
    <row r="2593" spans="2:31" x14ac:dyDescent="0.3">
      <c r="B2593" s="4" t="s">
        <v>152</v>
      </c>
      <c r="C2593" s="14"/>
      <c r="D2593" s="1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4"/>
        <v>0</v>
      </c>
      <c r="AE2593" s="54"/>
    </row>
    <row r="2594" spans="2:31" x14ac:dyDescent="0.3">
      <c r="B2594" s="4" t="s">
        <v>153</v>
      </c>
      <c r="C2594" s="14"/>
      <c r="D2594" s="14"/>
      <c r="E2594" s="70">
        <v>0</v>
      </c>
      <c r="F2594" s="71">
        <v>0</v>
      </c>
      <c r="G2594" s="70">
        <v>0</v>
      </c>
      <c r="H2594" s="71">
        <v>0</v>
      </c>
      <c r="I2594" s="70">
        <v>0</v>
      </c>
      <c r="J2594" s="71">
        <v>0</v>
      </c>
      <c r="K2594" s="70">
        <v>0</v>
      </c>
      <c r="L2594" s="71">
        <v>0</v>
      </c>
      <c r="M2594" s="70">
        <v>0</v>
      </c>
      <c r="N2594" s="71">
        <v>0.42003880341847749</v>
      </c>
      <c r="O2594" s="70">
        <v>1.1404784520467124E-2</v>
      </c>
      <c r="P2594" s="71">
        <v>0</v>
      </c>
      <c r="Q2594" s="70">
        <v>0</v>
      </c>
      <c r="R2594" s="71">
        <v>0</v>
      </c>
      <c r="S2594" s="70">
        <v>0</v>
      </c>
      <c r="T2594" s="71">
        <v>0</v>
      </c>
      <c r="U2594" s="70">
        <v>0</v>
      </c>
      <c r="V2594" s="71">
        <v>0</v>
      </c>
      <c r="W2594" s="70">
        <v>0</v>
      </c>
      <c r="X2594" s="71">
        <v>0</v>
      </c>
      <c r="Y2594" s="70">
        <v>0</v>
      </c>
      <c r="Z2594" s="71">
        <v>0</v>
      </c>
      <c r="AA2594" s="70">
        <v>0</v>
      </c>
      <c r="AB2594" s="71">
        <v>0</v>
      </c>
      <c r="AC2594" s="54"/>
      <c r="AD2594" s="55">
        <f t="shared" si="54"/>
        <v>0.43144358793894461</v>
      </c>
      <c r="AE2594" s="54"/>
    </row>
    <row r="2595" spans="2:31" x14ac:dyDescent="0.3">
      <c r="B2595" s="4" t="s">
        <v>154</v>
      </c>
      <c r="C2595" s="14"/>
      <c r="D2595" s="14"/>
      <c r="E2595" s="70">
        <v>0</v>
      </c>
      <c r="F2595" s="71">
        <v>0</v>
      </c>
      <c r="G2595" s="70">
        <v>0</v>
      </c>
      <c r="H2595" s="71">
        <v>0</v>
      </c>
      <c r="I2595" s="70">
        <v>0</v>
      </c>
      <c r="J2595" s="71">
        <v>0</v>
      </c>
      <c r="K2595" s="70">
        <v>0</v>
      </c>
      <c r="L2595" s="71">
        <v>0</v>
      </c>
      <c r="M2595" s="70">
        <v>0</v>
      </c>
      <c r="N2595" s="71">
        <v>0.42003880341847749</v>
      </c>
      <c r="O2595" s="70">
        <v>1.1404784520467124E-2</v>
      </c>
      <c r="P2595" s="71">
        <v>0</v>
      </c>
      <c r="Q2595" s="70">
        <v>0</v>
      </c>
      <c r="R2595" s="71">
        <v>0</v>
      </c>
      <c r="S2595" s="70">
        <v>0</v>
      </c>
      <c r="T2595" s="71">
        <v>0</v>
      </c>
      <c r="U2595" s="70">
        <v>0</v>
      </c>
      <c r="V2595" s="71">
        <v>0</v>
      </c>
      <c r="W2595" s="70">
        <v>0</v>
      </c>
      <c r="X2595" s="71">
        <v>0</v>
      </c>
      <c r="Y2595" s="70">
        <v>0</v>
      </c>
      <c r="Z2595" s="71">
        <v>0</v>
      </c>
      <c r="AA2595" s="70">
        <v>0</v>
      </c>
      <c r="AB2595" s="71">
        <v>0</v>
      </c>
      <c r="AC2595" s="54"/>
      <c r="AD2595" s="55">
        <f t="shared" si="54"/>
        <v>0.43144358793894461</v>
      </c>
      <c r="AE2595" s="54"/>
    </row>
    <row r="2596" spans="2:31" x14ac:dyDescent="0.3">
      <c r="B2596" s="4" t="s">
        <v>141</v>
      </c>
      <c r="C2596" s="14"/>
      <c r="D2596" s="14"/>
      <c r="E2596" s="70">
        <v>0</v>
      </c>
      <c r="F2596" s="71">
        <v>0</v>
      </c>
      <c r="G2596" s="70">
        <v>0</v>
      </c>
      <c r="H2596" s="71">
        <v>0</v>
      </c>
      <c r="I2596" s="70">
        <v>0</v>
      </c>
      <c r="J2596" s="71">
        <v>0</v>
      </c>
      <c r="K2596" s="70">
        <v>0</v>
      </c>
      <c r="L2596" s="71">
        <v>0</v>
      </c>
      <c r="M2596" s="70">
        <v>0</v>
      </c>
      <c r="N2596" s="71">
        <v>0</v>
      </c>
      <c r="O2596" s="70">
        <v>0</v>
      </c>
      <c r="P2596" s="71">
        <v>0</v>
      </c>
      <c r="Q2596" s="70">
        <v>0</v>
      </c>
      <c r="R2596" s="71">
        <v>0</v>
      </c>
      <c r="S2596" s="70">
        <v>0</v>
      </c>
      <c r="T2596" s="71">
        <v>0</v>
      </c>
      <c r="U2596" s="70">
        <v>0</v>
      </c>
      <c r="V2596" s="71">
        <v>0</v>
      </c>
      <c r="W2596" s="70">
        <v>0</v>
      </c>
      <c r="X2596" s="71">
        <v>0</v>
      </c>
      <c r="Y2596" s="70">
        <v>0</v>
      </c>
      <c r="Z2596" s="71">
        <v>0</v>
      </c>
      <c r="AA2596" s="70">
        <v>0</v>
      </c>
      <c r="AB2596" s="71">
        <v>0</v>
      </c>
      <c r="AC2596" s="54"/>
      <c r="AD2596" s="55">
        <f t="shared" si="54"/>
        <v>0</v>
      </c>
      <c r="AE2596" s="54"/>
    </row>
    <row r="2597" spans="2:31" x14ac:dyDescent="0.3">
      <c r="B2597" s="4" t="s">
        <v>222</v>
      </c>
      <c r="C2597" s="14"/>
      <c r="D2597" s="14"/>
      <c r="E2597" s="70">
        <v>0</v>
      </c>
      <c r="F2597" s="71">
        <v>0</v>
      </c>
      <c r="G2597" s="70">
        <v>0</v>
      </c>
      <c r="H2597" s="71">
        <v>0</v>
      </c>
      <c r="I2597" s="70">
        <v>0</v>
      </c>
      <c r="J2597" s="71">
        <v>0</v>
      </c>
      <c r="K2597" s="70">
        <v>0</v>
      </c>
      <c r="L2597" s="71">
        <v>0</v>
      </c>
      <c r="M2597" s="70">
        <v>0</v>
      </c>
      <c r="N2597" s="71">
        <v>0</v>
      </c>
      <c r="O2597" s="70">
        <v>0</v>
      </c>
      <c r="P2597" s="71">
        <v>0</v>
      </c>
      <c r="Q2597" s="70">
        <v>0</v>
      </c>
      <c r="R2597" s="71">
        <v>0</v>
      </c>
      <c r="S2597" s="70">
        <v>0</v>
      </c>
      <c r="T2597" s="71">
        <v>0</v>
      </c>
      <c r="U2597" s="70">
        <v>0</v>
      </c>
      <c r="V2597" s="71">
        <v>0</v>
      </c>
      <c r="W2597" s="70">
        <v>0</v>
      </c>
      <c r="X2597" s="71">
        <v>0</v>
      </c>
      <c r="Y2597" s="70">
        <v>0</v>
      </c>
      <c r="Z2597" s="71">
        <v>0</v>
      </c>
      <c r="AA2597" s="70">
        <v>0</v>
      </c>
      <c r="AB2597" s="71">
        <v>0</v>
      </c>
      <c r="AC2597" s="54"/>
      <c r="AD2597" s="55">
        <f t="shared" si="54"/>
        <v>0</v>
      </c>
      <c r="AE2597" s="54"/>
    </row>
    <row r="2598" spans="2:31" x14ac:dyDescent="0.3">
      <c r="B2598" s="4" t="s">
        <v>240</v>
      </c>
      <c r="C2598" s="14"/>
      <c r="D2598" s="14"/>
      <c r="E2598" s="70">
        <v>0</v>
      </c>
      <c r="F2598" s="71">
        <v>0</v>
      </c>
      <c r="G2598" s="70">
        <v>0</v>
      </c>
      <c r="H2598" s="71">
        <v>0</v>
      </c>
      <c r="I2598" s="70">
        <v>0</v>
      </c>
      <c r="J2598" s="71">
        <v>0</v>
      </c>
      <c r="K2598" s="70">
        <v>0</v>
      </c>
      <c r="L2598" s="71">
        <v>0</v>
      </c>
      <c r="M2598" s="70">
        <v>0</v>
      </c>
      <c r="N2598" s="71">
        <v>0</v>
      </c>
      <c r="O2598" s="70">
        <v>0</v>
      </c>
      <c r="P2598" s="71">
        <v>0</v>
      </c>
      <c r="Q2598" s="70">
        <v>0</v>
      </c>
      <c r="R2598" s="71">
        <v>0</v>
      </c>
      <c r="S2598" s="70">
        <v>0</v>
      </c>
      <c r="T2598" s="71">
        <v>0</v>
      </c>
      <c r="U2598" s="70">
        <v>0</v>
      </c>
      <c r="V2598" s="71">
        <v>0</v>
      </c>
      <c r="W2598" s="70">
        <v>0</v>
      </c>
      <c r="X2598" s="71">
        <v>0</v>
      </c>
      <c r="Y2598" s="70">
        <v>0</v>
      </c>
      <c r="Z2598" s="71">
        <v>0</v>
      </c>
      <c r="AA2598" s="70">
        <v>0</v>
      </c>
      <c r="AB2598" s="71">
        <v>0</v>
      </c>
      <c r="AC2598" s="54"/>
      <c r="AD2598" s="55">
        <f t="shared" si="54"/>
        <v>0</v>
      </c>
      <c r="AE2598" s="54"/>
    </row>
    <row r="2599" spans="2:31" x14ac:dyDescent="0.3">
      <c r="B2599" s="4" t="s">
        <v>223</v>
      </c>
      <c r="C2599" s="14"/>
      <c r="D2599" s="14"/>
      <c r="E2599" s="70">
        <v>0</v>
      </c>
      <c r="F2599" s="71">
        <v>0</v>
      </c>
      <c r="G2599" s="70">
        <v>0</v>
      </c>
      <c r="H2599" s="71">
        <v>0</v>
      </c>
      <c r="I2599" s="70">
        <v>0</v>
      </c>
      <c r="J2599" s="71">
        <v>0</v>
      </c>
      <c r="K2599" s="70">
        <v>0</v>
      </c>
      <c r="L2599" s="71">
        <v>0</v>
      </c>
      <c r="M2599" s="70">
        <v>0</v>
      </c>
      <c r="N2599" s="71">
        <v>0.40306142171223952</v>
      </c>
      <c r="O2599" s="70">
        <v>3.8713534673055015E-2</v>
      </c>
      <c r="P2599" s="71">
        <v>0</v>
      </c>
      <c r="Q2599" s="70">
        <v>0</v>
      </c>
      <c r="R2599" s="71">
        <v>0</v>
      </c>
      <c r="S2599" s="70">
        <v>0</v>
      </c>
      <c r="T2599" s="71">
        <v>0</v>
      </c>
      <c r="U2599" s="70">
        <v>0</v>
      </c>
      <c r="V2599" s="71">
        <v>0</v>
      </c>
      <c r="W2599" s="70">
        <v>0</v>
      </c>
      <c r="X2599" s="71">
        <v>0</v>
      </c>
      <c r="Y2599" s="70">
        <v>0</v>
      </c>
      <c r="Z2599" s="71">
        <v>0</v>
      </c>
      <c r="AA2599" s="70">
        <v>0</v>
      </c>
      <c r="AB2599" s="71">
        <v>0</v>
      </c>
      <c r="AC2599" s="54"/>
      <c r="AD2599" s="55">
        <f t="shared" si="54"/>
        <v>0.44177495638529451</v>
      </c>
      <c r="AE2599" s="54"/>
    </row>
    <row r="2600" spans="2:31" x14ac:dyDescent="0.3">
      <c r="B2600" s="4" t="s">
        <v>284</v>
      </c>
      <c r="C2600" s="14"/>
      <c r="D2600" s="14"/>
      <c r="E2600" s="70">
        <v>0</v>
      </c>
      <c r="F2600" s="71">
        <v>0</v>
      </c>
      <c r="G2600" s="70">
        <v>0</v>
      </c>
      <c r="H2600" s="71">
        <v>0</v>
      </c>
      <c r="I2600" s="70">
        <v>0</v>
      </c>
      <c r="J2600" s="71">
        <v>0</v>
      </c>
      <c r="K2600" s="70">
        <v>0</v>
      </c>
      <c r="L2600" s="71">
        <v>0</v>
      </c>
      <c r="M2600" s="70">
        <v>0</v>
      </c>
      <c r="N2600" s="71">
        <v>0</v>
      </c>
      <c r="O2600" s="70">
        <v>0</v>
      </c>
      <c r="P2600" s="71">
        <v>0</v>
      </c>
      <c r="Q2600" s="70">
        <v>0</v>
      </c>
      <c r="R2600" s="71">
        <v>0</v>
      </c>
      <c r="S2600" s="70">
        <v>0</v>
      </c>
      <c r="T2600" s="71">
        <v>0</v>
      </c>
      <c r="U2600" s="70">
        <v>0</v>
      </c>
      <c r="V2600" s="71">
        <v>0</v>
      </c>
      <c r="W2600" s="70">
        <v>0</v>
      </c>
      <c r="X2600" s="71">
        <v>0</v>
      </c>
      <c r="Y2600" s="70">
        <v>0</v>
      </c>
      <c r="Z2600" s="71">
        <v>0</v>
      </c>
      <c r="AA2600" s="70">
        <v>0</v>
      </c>
      <c r="AB2600" s="71">
        <v>0</v>
      </c>
      <c r="AC2600" s="54"/>
      <c r="AD2600" s="55">
        <f t="shared" si="54"/>
        <v>0</v>
      </c>
      <c r="AE2600" s="54"/>
    </row>
    <row r="2601" spans="2:31" x14ac:dyDescent="0.3">
      <c r="B2601" s="4" t="s">
        <v>236</v>
      </c>
      <c r="C2601" s="14"/>
      <c r="D2601" s="14"/>
      <c r="E2601" s="70">
        <v>0</v>
      </c>
      <c r="F2601" s="71">
        <v>0</v>
      </c>
      <c r="G2601" s="70">
        <v>0</v>
      </c>
      <c r="H2601" s="71">
        <v>0</v>
      </c>
      <c r="I2601" s="70">
        <v>0</v>
      </c>
      <c r="J2601" s="71">
        <v>0</v>
      </c>
      <c r="K2601" s="70">
        <v>0</v>
      </c>
      <c r="L2601" s="71">
        <v>0</v>
      </c>
      <c r="M2601" s="70">
        <v>0</v>
      </c>
      <c r="N2601" s="71">
        <v>0</v>
      </c>
      <c r="O2601" s="70">
        <v>0</v>
      </c>
      <c r="P2601" s="71">
        <v>0</v>
      </c>
      <c r="Q2601" s="70">
        <v>0</v>
      </c>
      <c r="R2601" s="71">
        <v>0</v>
      </c>
      <c r="S2601" s="70">
        <v>0</v>
      </c>
      <c r="T2601" s="71">
        <v>0</v>
      </c>
      <c r="U2601" s="70">
        <v>0</v>
      </c>
      <c r="V2601" s="71">
        <v>0</v>
      </c>
      <c r="W2601" s="70">
        <v>0</v>
      </c>
      <c r="X2601" s="71">
        <v>0</v>
      </c>
      <c r="Y2601" s="70">
        <v>0</v>
      </c>
      <c r="Z2601" s="71">
        <v>0</v>
      </c>
      <c r="AA2601" s="70">
        <v>0</v>
      </c>
      <c r="AB2601" s="71">
        <v>0</v>
      </c>
      <c r="AC2601" s="54"/>
      <c r="AD2601" s="55">
        <f t="shared" si="54"/>
        <v>0</v>
      </c>
      <c r="AE2601" s="54"/>
    </row>
    <row r="2602" spans="2:31" x14ac:dyDescent="0.3">
      <c r="B2602" s="4" t="s">
        <v>237</v>
      </c>
      <c r="C2602" s="14"/>
      <c r="D2602" s="14"/>
      <c r="E2602" s="70">
        <v>0</v>
      </c>
      <c r="F2602" s="71">
        <v>0</v>
      </c>
      <c r="G2602" s="70">
        <v>0</v>
      </c>
      <c r="H2602" s="71">
        <v>0</v>
      </c>
      <c r="I2602" s="70">
        <v>0</v>
      </c>
      <c r="J2602" s="71">
        <v>0</v>
      </c>
      <c r="K2602" s="70">
        <v>0</v>
      </c>
      <c r="L2602" s="71">
        <v>0</v>
      </c>
      <c r="M2602" s="70">
        <v>0</v>
      </c>
      <c r="N2602" s="71">
        <v>0</v>
      </c>
      <c r="O2602" s="70">
        <v>0</v>
      </c>
      <c r="P2602" s="71">
        <v>0</v>
      </c>
      <c r="Q2602" s="70">
        <v>0</v>
      </c>
      <c r="R2602" s="71">
        <v>0</v>
      </c>
      <c r="S2602" s="70">
        <v>0</v>
      </c>
      <c r="T2602" s="71">
        <v>0</v>
      </c>
      <c r="U2602" s="70">
        <v>0</v>
      </c>
      <c r="V2602" s="71">
        <v>0</v>
      </c>
      <c r="W2602" s="70">
        <v>0</v>
      </c>
      <c r="X2602" s="71">
        <v>0</v>
      </c>
      <c r="Y2602" s="70">
        <v>0</v>
      </c>
      <c r="Z2602" s="71">
        <v>0</v>
      </c>
      <c r="AA2602" s="70">
        <v>0</v>
      </c>
      <c r="AB2602" s="71">
        <v>0</v>
      </c>
      <c r="AC2602" s="54"/>
      <c r="AD2602" s="55">
        <f t="shared" si="54"/>
        <v>0</v>
      </c>
      <c r="AE2602" s="54"/>
    </row>
    <row r="2603" spans="2:31" x14ac:dyDescent="0.3">
      <c r="B2603" s="4" t="s">
        <v>249</v>
      </c>
      <c r="C2603" s="14"/>
      <c r="D2603" s="14"/>
      <c r="E2603" s="70">
        <v>0</v>
      </c>
      <c r="F2603" s="71">
        <v>0</v>
      </c>
      <c r="G2603" s="70">
        <v>0</v>
      </c>
      <c r="H2603" s="71">
        <v>0</v>
      </c>
      <c r="I2603" s="70">
        <v>0</v>
      </c>
      <c r="J2603" s="71">
        <v>0</v>
      </c>
      <c r="K2603" s="70">
        <v>0</v>
      </c>
      <c r="L2603" s="71">
        <v>0</v>
      </c>
      <c r="M2603" s="70">
        <v>0</v>
      </c>
      <c r="N2603" s="71">
        <v>0</v>
      </c>
      <c r="O2603" s="70">
        <v>0</v>
      </c>
      <c r="P2603" s="71">
        <v>0</v>
      </c>
      <c r="Q2603" s="70">
        <v>0</v>
      </c>
      <c r="R2603" s="71">
        <v>0</v>
      </c>
      <c r="S2603" s="70">
        <v>0</v>
      </c>
      <c r="T2603" s="71">
        <v>0</v>
      </c>
      <c r="U2603" s="70">
        <v>0</v>
      </c>
      <c r="V2603" s="71">
        <v>0</v>
      </c>
      <c r="W2603" s="70">
        <v>0</v>
      </c>
      <c r="X2603" s="71">
        <v>0</v>
      </c>
      <c r="Y2603" s="70">
        <v>0</v>
      </c>
      <c r="Z2603" s="71">
        <v>0</v>
      </c>
      <c r="AA2603" s="70">
        <v>0</v>
      </c>
      <c r="AB2603" s="71">
        <v>0</v>
      </c>
      <c r="AC2603" s="54"/>
      <c r="AD2603" s="55">
        <f t="shared" si="54"/>
        <v>0</v>
      </c>
      <c r="AE2603" s="54"/>
    </row>
    <row r="2604" spans="2:31" x14ac:dyDescent="0.3">
      <c r="B2604" s="4" t="s">
        <v>214</v>
      </c>
      <c r="C2604" s="14"/>
      <c r="D2604" s="14"/>
      <c r="E2604" s="70">
        <v>0</v>
      </c>
      <c r="F2604" s="71">
        <v>0</v>
      </c>
      <c r="G2604" s="70">
        <v>0</v>
      </c>
      <c r="H2604" s="71">
        <v>0</v>
      </c>
      <c r="I2604" s="70">
        <v>0</v>
      </c>
      <c r="J2604" s="71">
        <v>0</v>
      </c>
      <c r="K2604" s="70">
        <v>0</v>
      </c>
      <c r="L2604" s="71">
        <v>0</v>
      </c>
      <c r="M2604" s="70">
        <v>0</v>
      </c>
      <c r="N2604" s="71">
        <v>0</v>
      </c>
      <c r="O2604" s="70">
        <v>0</v>
      </c>
      <c r="P2604" s="71">
        <v>0</v>
      </c>
      <c r="Q2604" s="70">
        <v>0</v>
      </c>
      <c r="R2604" s="71">
        <v>0</v>
      </c>
      <c r="S2604" s="70">
        <v>0</v>
      </c>
      <c r="T2604" s="71">
        <v>0</v>
      </c>
      <c r="U2604" s="70">
        <v>0</v>
      </c>
      <c r="V2604" s="71">
        <v>0</v>
      </c>
      <c r="W2604" s="70">
        <v>0</v>
      </c>
      <c r="X2604" s="71">
        <v>0</v>
      </c>
      <c r="Y2604" s="70">
        <v>0</v>
      </c>
      <c r="Z2604" s="71">
        <v>0</v>
      </c>
      <c r="AA2604" s="70">
        <v>0</v>
      </c>
      <c r="AB2604" s="71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215</v>
      </c>
      <c r="C2605" s="14"/>
      <c r="D2605" s="14"/>
      <c r="E2605" s="70">
        <v>0</v>
      </c>
      <c r="F2605" s="71">
        <v>0</v>
      </c>
      <c r="G2605" s="70">
        <v>0</v>
      </c>
      <c r="H2605" s="71">
        <v>0</v>
      </c>
      <c r="I2605" s="70">
        <v>0</v>
      </c>
      <c r="J2605" s="71">
        <v>0</v>
      </c>
      <c r="K2605" s="70">
        <v>0</v>
      </c>
      <c r="L2605" s="71">
        <v>0</v>
      </c>
      <c r="M2605" s="70">
        <v>0</v>
      </c>
      <c r="N2605" s="71">
        <v>0</v>
      </c>
      <c r="O2605" s="70">
        <v>0</v>
      </c>
      <c r="P2605" s="71">
        <v>0</v>
      </c>
      <c r="Q2605" s="70">
        <v>0</v>
      </c>
      <c r="R2605" s="71">
        <v>0</v>
      </c>
      <c r="S2605" s="70">
        <v>0</v>
      </c>
      <c r="T2605" s="71">
        <v>0</v>
      </c>
      <c r="U2605" s="70">
        <v>0</v>
      </c>
      <c r="V2605" s="71">
        <v>0</v>
      </c>
      <c r="W2605" s="70">
        <v>0</v>
      </c>
      <c r="X2605" s="71">
        <v>0</v>
      </c>
      <c r="Y2605" s="70">
        <v>0</v>
      </c>
      <c r="Z2605" s="71">
        <v>0</v>
      </c>
      <c r="AA2605" s="70">
        <v>0</v>
      </c>
      <c r="AB2605" s="71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216</v>
      </c>
      <c r="C2606" s="14"/>
      <c r="D2606" s="14"/>
      <c r="E2606" s="70">
        <v>0</v>
      </c>
      <c r="F2606" s="71">
        <v>0</v>
      </c>
      <c r="G2606" s="70">
        <v>0</v>
      </c>
      <c r="H2606" s="71">
        <v>0</v>
      </c>
      <c r="I2606" s="70">
        <v>0</v>
      </c>
      <c r="J2606" s="71">
        <v>0</v>
      </c>
      <c r="K2606" s="70">
        <v>0</v>
      </c>
      <c r="L2606" s="71">
        <v>0</v>
      </c>
      <c r="M2606" s="70">
        <v>0</v>
      </c>
      <c r="N2606" s="71">
        <v>0</v>
      </c>
      <c r="O2606" s="70">
        <v>0</v>
      </c>
      <c r="P2606" s="71">
        <v>0</v>
      </c>
      <c r="Q2606" s="70">
        <v>0</v>
      </c>
      <c r="R2606" s="71">
        <v>0</v>
      </c>
      <c r="S2606" s="70">
        <v>0</v>
      </c>
      <c r="T2606" s="71">
        <v>0</v>
      </c>
      <c r="U2606" s="70">
        <v>0</v>
      </c>
      <c r="V2606" s="71">
        <v>0</v>
      </c>
      <c r="W2606" s="70">
        <v>0</v>
      </c>
      <c r="X2606" s="71">
        <v>0</v>
      </c>
      <c r="Y2606" s="70">
        <v>0</v>
      </c>
      <c r="Z2606" s="71">
        <v>0</v>
      </c>
      <c r="AA2606" s="70">
        <v>0</v>
      </c>
      <c r="AB2606" s="71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250</v>
      </c>
      <c r="C2607" s="14"/>
      <c r="D2607" s="14"/>
      <c r="E2607" s="70">
        <v>0</v>
      </c>
      <c r="F2607" s="71">
        <v>0</v>
      </c>
      <c r="G2607" s="70">
        <v>0</v>
      </c>
      <c r="H2607" s="71">
        <v>0</v>
      </c>
      <c r="I2607" s="70">
        <v>0</v>
      </c>
      <c r="J2607" s="71">
        <v>0</v>
      </c>
      <c r="K2607" s="70">
        <v>0</v>
      </c>
      <c r="L2607" s="71">
        <v>0</v>
      </c>
      <c r="M2607" s="70">
        <v>0</v>
      </c>
      <c r="N2607" s="71">
        <v>0</v>
      </c>
      <c r="O2607" s="70">
        <v>0</v>
      </c>
      <c r="P2607" s="71">
        <v>0</v>
      </c>
      <c r="Q2607" s="70">
        <v>0</v>
      </c>
      <c r="R2607" s="71">
        <v>0</v>
      </c>
      <c r="S2607" s="70">
        <v>0</v>
      </c>
      <c r="T2607" s="71">
        <v>0</v>
      </c>
      <c r="U2607" s="70">
        <v>0</v>
      </c>
      <c r="V2607" s="71">
        <v>0</v>
      </c>
      <c r="W2607" s="70">
        <v>0</v>
      </c>
      <c r="X2607" s="71">
        <v>0</v>
      </c>
      <c r="Y2607" s="70">
        <v>0</v>
      </c>
      <c r="Z2607" s="71">
        <v>0</v>
      </c>
      <c r="AA2607" s="70">
        <v>0</v>
      </c>
      <c r="AB2607" s="71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238</v>
      </c>
      <c r="C2608" s="14"/>
      <c r="D2608" s="14"/>
      <c r="E2608" s="70">
        <v>0</v>
      </c>
      <c r="F2608" s="71">
        <v>0</v>
      </c>
      <c r="G2608" s="70">
        <v>0</v>
      </c>
      <c r="H2608" s="71">
        <v>0</v>
      </c>
      <c r="I2608" s="70">
        <v>0</v>
      </c>
      <c r="J2608" s="71">
        <v>0</v>
      </c>
      <c r="K2608" s="70">
        <v>0</v>
      </c>
      <c r="L2608" s="71">
        <v>0</v>
      </c>
      <c r="M2608" s="70">
        <v>0</v>
      </c>
      <c r="N2608" s="71">
        <v>0</v>
      </c>
      <c r="O2608" s="70">
        <v>0</v>
      </c>
      <c r="P2608" s="71">
        <v>0</v>
      </c>
      <c r="Q2608" s="70">
        <v>0</v>
      </c>
      <c r="R2608" s="71">
        <v>0</v>
      </c>
      <c r="S2608" s="70">
        <v>0</v>
      </c>
      <c r="T2608" s="71">
        <v>0</v>
      </c>
      <c r="U2608" s="70">
        <v>0</v>
      </c>
      <c r="V2608" s="71">
        <v>0</v>
      </c>
      <c r="W2608" s="70">
        <v>0</v>
      </c>
      <c r="X2608" s="71">
        <v>0</v>
      </c>
      <c r="Y2608" s="70">
        <v>0</v>
      </c>
      <c r="Z2608" s="71">
        <v>0</v>
      </c>
      <c r="AA2608" s="70">
        <v>0</v>
      </c>
      <c r="AB2608" s="71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181</v>
      </c>
      <c r="C2609" s="14"/>
      <c r="D2609" s="14"/>
      <c r="E2609" s="70">
        <v>0</v>
      </c>
      <c r="F2609" s="71">
        <v>0</v>
      </c>
      <c r="G2609" s="70">
        <v>0</v>
      </c>
      <c r="H2609" s="71">
        <v>0</v>
      </c>
      <c r="I2609" s="70">
        <v>0</v>
      </c>
      <c r="J2609" s="71">
        <v>0</v>
      </c>
      <c r="K2609" s="70">
        <v>0</v>
      </c>
      <c r="L2609" s="71">
        <v>0</v>
      </c>
      <c r="M2609" s="70">
        <v>0</v>
      </c>
      <c r="N2609" s="71">
        <v>0</v>
      </c>
      <c r="O2609" s="70">
        <v>0</v>
      </c>
      <c r="P2609" s="71">
        <v>0</v>
      </c>
      <c r="Q2609" s="70">
        <v>0</v>
      </c>
      <c r="R2609" s="71">
        <v>0</v>
      </c>
      <c r="S2609" s="70">
        <v>0</v>
      </c>
      <c r="T2609" s="71">
        <v>0</v>
      </c>
      <c r="U2609" s="70">
        <v>0</v>
      </c>
      <c r="V2609" s="71">
        <v>0</v>
      </c>
      <c r="W2609" s="70">
        <v>0</v>
      </c>
      <c r="X2609" s="71">
        <v>0</v>
      </c>
      <c r="Y2609" s="70">
        <v>0</v>
      </c>
      <c r="Z2609" s="71">
        <v>0</v>
      </c>
      <c r="AA2609" s="70">
        <v>0</v>
      </c>
      <c r="AB2609" s="71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182</v>
      </c>
      <c r="C2610" s="14"/>
      <c r="D2610" s="14"/>
      <c r="E2610" s="70">
        <v>0</v>
      </c>
      <c r="F2610" s="71">
        <v>0</v>
      </c>
      <c r="G2610" s="70">
        <v>0</v>
      </c>
      <c r="H2610" s="71">
        <v>0</v>
      </c>
      <c r="I2610" s="70">
        <v>0</v>
      </c>
      <c r="J2610" s="71">
        <v>0</v>
      </c>
      <c r="K2610" s="70">
        <v>0</v>
      </c>
      <c r="L2610" s="71">
        <v>0</v>
      </c>
      <c r="M2610" s="70">
        <v>0</v>
      </c>
      <c r="N2610" s="71">
        <v>0</v>
      </c>
      <c r="O2610" s="70">
        <v>0</v>
      </c>
      <c r="P2610" s="71">
        <v>0</v>
      </c>
      <c r="Q2610" s="70">
        <v>0</v>
      </c>
      <c r="R2610" s="71">
        <v>0</v>
      </c>
      <c r="S2610" s="70">
        <v>0</v>
      </c>
      <c r="T2610" s="71">
        <v>0</v>
      </c>
      <c r="U2610" s="70">
        <v>0</v>
      </c>
      <c r="V2610" s="71">
        <v>0</v>
      </c>
      <c r="W2610" s="70">
        <v>0</v>
      </c>
      <c r="X2610" s="71">
        <v>0</v>
      </c>
      <c r="Y2610" s="70">
        <v>0</v>
      </c>
      <c r="Z2610" s="71">
        <v>0</v>
      </c>
      <c r="AA2610" s="70">
        <v>0</v>
      </c>
      <c r="AB2610" s="71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200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201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202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2.1240886847178078E-2</v>
      </c>
      <c r="O2613" s="70">
        <v>2.0117596785227398E-3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2.3252646525700818E-2</v>
      </c>
      <c r="AE2613" s="54"/>
    </row>
    <row r="2614" spans="2:31" x14ac:dyDescent="0.3">
      <c r="B2614" s="4" t="s">
        <v>203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2.1240886847178078E-2</v>
      </c>
      <c r="O2614" s="70">
        <v>2.0117596785227398E-3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2.3252646525700818E-2</v>
      </c>
      <c r="AE2614" s="54"/>
    </row>
    <row r="2615" spans="2:31" x14ac:dyDescent="0.3">
      <c r="B2615" s="4" t="s">
        <v>130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</v>
      </c>
      <c r="N2615" s="71">
        <v>0.22727636456489572</v>
      </c>
      <c r="O2615" s="70">
        <v>2.2059099674224862E-2</v>
      </c>
      <c r="P2615" s="71">
        <v>0</v>
      </c>
      <c r="Q2615" s="70">
        <v>0</v>
      </c>
      <c r="R2615" s="71">
        <v>0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0.24933546423912059</v>
      </c>
      <c r="AE2615" s="54"/>
    </row>
    <row r="2616" spans="2:31" x14ac:dyDescent="0.3">
      <c r="B2616" s="4" t="s">
        <v>131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0.22727636456489572</v>
      </c>
      <c r="O2616" s="70">
        <v>2.2059099674224862E-2</v>
      </c>
      <c r="P2616" s="71">
        <v>0</v>
      </c>
      <c r="Q2616" s="70">
        <v>0</v>
      </c>
      <c r="R2616" s="71">
        <v>0</v>
      </c>
      <c r="S2616" s="70">
        <v>0</v>
      </c>
      <c r="T2616" s="71">
        <v>0</v>
      </c>
      <c r="U2616" s="70">
        <v>0</v>
      </c>
      <c r="V2616" s="71">
        <v>0</v>
      </c>
      <c r="W2616" s="70">
        <v>0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0.24933546423912059</v>
      </c>
      <c r="AE2616" s="54"/>
    </row>
    <row r="2617" spans="2:31" x14ac:dyDescent="0.3">
      <c r="B2617" s="4" t="s">
        <v>219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2.0466649532318115</v>
      </c>
      <c r="O2617" s="70">
        <v>0.19678670565287273</v>
      </c>
      <c r="P2617" s="71">
        <v>0</v>
      </c>
      <c r="Q2617" s="70">
        <v>0</v>
      </c>
      <c r="R2617" s="71">
        <v>0</v>
      </c>
      <c r="S2617" s="70">
        <v>0</v>
      </c>
      <c r="T2617" s="71">
        <v>0</v>
      </c>
      <c r="U2617" s="70">
        <v>0</v>
      </c>
      <c r="V2617" s="71">
        <v>0</v>
      </c>
      <c r="W2617" s="70">
        <v>0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2.2434516588846845</v>
      </c>
      <c r="AE2617" s="54"/>
    </row>
    <row r="2618" spans="2:31" x14ac:dyDescent="0.3">
      <c r="B2618" s="4" t="s">
        <v>285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286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198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199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155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231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232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233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1.031372038523356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1.031372038523356</v>
      </c>
      <c r="AE2625" s="54"/>
    </row>
    <row r="2626" spans="2:31" x14ac:dyDescent="0.3">
      <c r="B2626" s="4" t="s">
        <v>234</v>
      </c>
      <c r="C2626" s="4"/>
      <c r="D2626" s="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1.031372038523356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1.031372038523356</v>
      </c>
      <c r="AE2626" s="54"/>
    </row>
    <row r="2627" spans="2:31" x14ac:dyDescent="0.3">
      <c r="B2627" s="4" t="s">
        <v>288</v>
      </c>
      <c r="C2627" s="4"/>
      <c r="D2627" s="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289</v>
      </c>
      <c r="C2628" s="4"/>
      <c r="D2628" s="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156</v>
      </c>
      <c r="C2629" s="4"/>
      <c r="D2629" s="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192</v>
      </c>
      <c r="C2630" s="4"/>
      <c r="D2630" s="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193</v>
      </c>
      <c r="C2631" s="4"/>
      <c r="D2631" s="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184</v>
      </c>
      <c r="C2632" s="4"/>
      <c r="D2632" s="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1.7495438218116761</v>
      </c>
      <c r="O2632" s="70">
        <v>0.21704713900883993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1.9665909608205161</v>
      </c>
      <c r="AE2632" s="54"/>
    </row>
    <row r="2633" spans="2:31" x14ac:dyDescent="0.3">
      <c r="B2633" s="4" t="s">
        <v>185</v>
      </c>
      <c r="C2633" s="4"/>
      <c r="D2633" s="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1.7495438218116761</v>
      </c>
      <c r="O2633" s="70">
        <v>0.21704713900883993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1.9665909608205161</v>
      </c>
      <c r="AE2633" s="54"/>
    </row>
    <row r="2634" spans="2:31" x14ac:dyDescent="0.3">
      <c r="B2634" s="4" t="s">
        <v>287</v>
      </c>
      <c r="C2634" s="4"/>
      <c r="D2634" s="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142</v>
      </c>
      <c r="C2635" s="4"/>
      <c r="D2635" s="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</v>
      </c>
      <c r="M2635" s="70">
        <v>0</v>
      </c>
      <c r="N2635" s="71">
        <v>0</v>
      </c>
      <c r="O2635" s="70">
        <v>0</v>
      </c>
      <c r="P2635" s="71">
        <v>0</v>
      </c>
      <c r="Q2635" s="70">
        <v>0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143</v>
      </c>
      <c r="C2636" s="4"/>
      <c r="D2636" s="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241</v>
      </c>
      <c r="C2637" s="4"/>
      <c r="D2637" s="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160</v>
      </c>
      <c r="C2638" s="4"/>
      <c r="D2638" s="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ref="AD2638:AD2699" si="55">SUM(E2638:AB2638)</f>
        <v>0</v>
      </c>
      <c r="AE2638" s="54"/>
    </row>
    <row r="2639" spans="2:31" x14ac:dyDescent="0.3">
      <c r="B2639" s="4" t="s">
        <v>161</v>
      </c>
      <c r="C2639" s="4"/>
      <c r="D2639" s="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5"/>
        <v>0</v>
      </c>
      <c r="AE2639" s="54"/>
    </row>
    <row r="2640" spans="2:31" x14ac:dyDescent="0.3">
      <c r="B2640" s="4" t="s">
        <v>157</v>
      </c>
      <c r="C2640" s="4"/>
      <c r="D2640" s="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5"/>
        <v>0</v>
      </c>
      <c r="AE2640" s="54"/>
    </row>
    <row r="2641" spans="2:31" x14ac:dyDescent="0.3">
      <c r="B2641" s="4" t="s">
        <v>158</v>
      </c>
      <c r="C2641" s="4"/>
      <c r="D2641" s="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5"/>
        <v>0</v>
      </c>
      <c r="AE2641" s="54"/>
    </row>
    <row r="2642" spans="2:31" x14ac:dyDescent="0.3">
      <c r="B2642" s="4" t="s">
        <v>159</v>
      </c>
      <c r="C2642" s="4"/>
      <c r="D2642" s="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5"/>
        <v>0</v>
      </c>
      <c r="AE2642" s="54"/>
    </row>
    <row r="2643" spans="2:31" x14ac:dyDescent="0.3">
      <c r="B2643" s="4" t="s">
        <v>132</v>
      </c>
      <c r="C2643" s="4"/>
      <c r="D2643" s="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5"/>
        <v>0</v>
      </c>
      <c r="AE2643" s="54"/>
    </row>
    <row r="2644" spans="2:31" x14ac:dyDescent="0.3">
      <c r="B2644" s="4" t="s">
        <v>133</v>
      </c>
      <c r="C2644" s="4"/>
      <c r="D2644" s="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5"/>
        <v>0</v>
      </c>
      <c r="AE2644" s="54"/>
    </row>
    <row r="2645" spans="2:31" x14ac:dyDescent="0.3">
      <c r="B2645" s="4" t="s">
        <v>134</v>
      </c>
      <c r="C2645" s="4"/>
      <c r="D2645" s="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5"/>
        <v>0</v>
      </c>
      <c r="AE2645" s="54"/>
    </row>
    <row r="2646" spans="2:31" x14ac:dyDescent="0.3">
      <c r="B2646" s="4" t="s">
        <v>190</v>
      </c>
      <c r="C2646" s="4"/>
      <c r="D2646" s="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5"/>
        <v>0</v>
      </c>
      <c r="AE2646" s="54"/>
    </row>
    <row r="2647" spans="2:31" x14ac:dyDescent="0.3">
      <c r="B2647" s="4" t="s">
        <v>191</v>
      </c>
      <c r="C2647" s="4"/>
      <c r="D2647" s="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5"/>
        <v>0</v>
      </c>
      <c r="AE2647" s="54"/>
    </row>
    <row r="2648" spans="2:31" x14ac:dyDescent="0.3">
      <c r="B2648" s="4" t="s">
        <v>175</v>
      </c>
      <c r="C2648" s="4"/>
      <c r="D2648" s="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5"/>
        <v>0</v>
      </c>
      <c r="AE2648" s="54"/>
    </row>
    <row r="2649" spans="2:31" x14ac:dyDescent="0.3">
      <c r="B2649" s="4" t="s">
        <v>176</v>
      </c>
      <c r="C2649" s="4"/>
      <c r="D2649" s="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0</v>
      </c>
      <c r="M2649" s="70">
        <v>0</v>
      </c>
      <c r="N2649" s="71">
        <v>0</v>
      </c>
      <c r="O2649" s="70">
        <v>0</v>
      </c>
      <c r="P2649" s="71">
        <v>0</v>
      </c>
      <c r="Q2649" s="70">
        <v>0</v>
      </c>
      <c r="R2649" s="71">
        <v>0</v>
      </c>
      <c r="S2649" s="70">
        <v>0</v>
      </c>
      <c r="T2649" s="71">
        <v>0</v>
      </c>
      <c r="U2649" s="70">
        <v>0</v>
      </c>
      <c r="V2649" s="71">
        <v>0</v>
      </c>
      <c r="W2649" s="70">
        <v>0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5"/>
        <v>0</v>
      </c>
      <c r="AE2649" s="54"/>
    </row>
    <row r="2650" spans="2:31" x14ac:dyDescent="0.3">
      <c r="B2650" s="4" t="s">
        <v>183</v>
      </c>
      <c r="C2650" s="4"/>
      <c r="D2650" s="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0</v>
      </c>
      <c r="M2650" s="70">
        <v>0</v>
      </c>
      <c r="N2650" s="71">
        <v>0</v>
      </c>
      <c r="O2650" s="70">
        <v>0</v>
      </c>
      <c r="P2650" s="71">
        <v>0</v>
      </c>
      <c r="Q2650" s="70">
        <v>0</v>
      </c>
      <c r="R2650" s="71">
        <v>0</v>
      </c>
      <c r="S2650" s="70">
        <v>0</v>
      </c>
      <c r="T2650" s="71">
        <v>0</v>
      </c>
      <c r="U2650" s="70">
        <v>0</v>
      </c>
      <c r="V2650" s="71">
        <v>0</v>
      </c>
      <c r="W2650" s="70">
        <v>0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5"/>
        <v>0</v>
      </c>
      <c r="AE2650" s="54"/>
    </row>
    <row r="2651" spans="2:31" x14ac:dyDescent="0.3">
      <c r="B2651" s="4" t="s">
        <v>224</v>
      </c>
      <c r="C2651" s="4"/>
      <c r="D2651" s="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</v>
      </c>
      <c r="N2651" s="71">
        <v>7.7843157052993758E-2</v>
      </c>
      <c r="O2651" s="70">
        <v>7.5595125887129039E-3</v>
      </c>
      <c r="P2651" s="71">
        <v>0</v>
      </c>
      <c r="Q2651" s="70">
        <v>0</v>
      </c>
      <c r="R2651" s="71">
        <v>0</v>
      </c>
      <c r="S2651" s="70">
        <v>0</v>
      </c>
      <c r="T2651" s="71">
        <v>0</v>
      </c>
      <c r="U2651" s="70">
        <v>0</v>
      </c>
      <c r="V2651" s="71">
        <v>0</v>
      </c>
      <c r="W2651" s="70">
        <v>0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5"/>
        <v>8.5402669641706661E-2</v>
      </c>
      <c r="AE2651" s="54"/>
    </row>
    <row r="2652" spans="2:31" x14ac:dyDescent="0.3">
      <c r="B2652" s="4" t="s">
        <v>225</v>
      </c>
      <c r="C2652" s="4"/>
      <c r="D2652" s="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</v>
      </c>
      <c r="N2652" s="71">
        <v>7.7843157052993758E-2</v>
      </c>
      <c r="O2652" s="70">
        <v>7.5595125887129039E-3</v>
      </c>
      <c r="P2652" s="71">
        <v>0</v>
      </c>
      <c r="Q2652" s="70">
        <v>0</v>
      </c>
      <c r="R2652" s="71">
        <v>0</v>
      </c>
      <c r="S2652" s="70">
        <v>0</v>
      </c>
      <c r="T2652" s="71">
        <v>0</v>
      </c>
      <c r="U2652" s="70">
        <v>0</v>
      </c>
      <c r="V2652" s="71">
        <v>0</v>
      </c>
      <c r="W2652" s="70">
        <v>0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5"/>
        <v>8.5402669641706661E-2</v>
      </c>
      <c r="AE2652" s="54"/>
    </row>
    <row r="2653" spans="2:31" x14ac:dyDescent="0.3">
      <c r="B2653" s="4" t="s">
        <v>226</v>
      </c>
      <c r="C2653" s="4"/>
      <c r="D2653" s="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</v>
      </c>
      <c r="M2653" s="70">
        <v>0</v>
      </c>
      <c r="N2653" s="71">
        <v>7.7843157052993758E-2</v>
      </c>
      <c r="O2653" s="70">
        <v>7.5595125887129039E-3</v>
      </c>
      <c r="P2653" s="71">
        <v>0</v>
      </c>
      <c r="Q2653" s="70">
        <v>0</v>
      </c>
      <c r="R2653" s="71">
        <v>0</v>
      </c>
      <c r="S2653" s="70">
        <v>0</v>
      </c>
      <c r="T2653" s="71">
        <v>0</v>
      </c>
      <c r="U2653" s="70">
        <v>0</v>
      </c>
      <c r="V2653" s="71">
        <v>0</v>
      </c>
      <c r="W2653" s="70">
        <v>0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5"/>
        <v>8.5402669641706661E-2</v>
      </c>
      <c r="AE2653" s="54"/>
    </row>
    <row r="2654" spans="2:31" x14ac:dyDescent="0.3">
      <c r="B2654" s="4" t="s">
        <v>174</v>
      </c>
      <c r="C2654" s="4"/>
      <c r="D2654" s="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</v>
      </c>
      <c r="M2654" s="70">
        <v>0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0</v>
      </c>
      <c r="U2654" s="70">
        <v>0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5"/>
        <v>0</v>
      </c>
      <c r="AE2654" s="54"/>
    </row>
    <row r="2655" spans="2:31" x14ac:dyDescent="0.3">
      <c r="B2655" s="4" t="s">
        <v>242</v>
      </c>
      <c r="C2655" s="4"/>
      <c r="D2655" s="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</v>
      </c>
      <c r="M2655" s="70">
        <v>0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0</v>
      </c>
      <c r="U2655" s="70">
        <v>0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5"/>
        <v>0</v>
      </c>
      <c r="AE2655" s="54"/>
    </row>
    <row r="2656" spans="2:31" x14ac:dyDescent="0.3">
      <c r="B2656" s="4" t="s">
        <v>227</v>
      </c>
      <c r="C2656" s="4"/>
      <c r="D2656" s="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0</v>
      </c>
      <c r="M2656" s="70">
        <v>0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</v>
      </c>
      <c r="U2656" s="70">
        <v>0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5"/>
        <v>0</v>
      </c>
      <c r="AE2656" s="54"/>
    </row>
    <row r="2657" spans="2:31" x14ac:dyDescent="0.3">
      <c r="B2657" s="4" t="s">
        <v>228</v>
      </c>
      <c r="C2657" s="4"/>
      <c r="D2657" s="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0</v>
      </c>
      <c r="M2657" s="70">
        <v>0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</v>
      </c>
      <c r="U2657" s="70">
        <v>0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5"/>
        <v>0</v>
      </c>
      <c r="AE2657" s="54"/>
    </row>
    <row r="2658" spans="2:31" x14ac:dyDescent="0.3">
      <c r="B2658" s="4" t="s">
        <v>290</v>
      </c>
      <c r="C2658" s="4"/>
      <c r="D2658" s="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5"/>
        <v>0</v>
      </c>
      <c r="AE2658" s="54"/>
    </row>
    <row r="2659" spans="2:31" x14ac:dyDescent="0.3">
      <c r="B2659" s="4" t="s">
        <v>177</v>
      </c>
      <c r="C2659" s="4"/>
      <c r="D2659" s="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5"/>
        <v>0</v>
      </c>
      <c r="AE2659" s="54"/>
    </row>
    <row r="2660" spans="2:31" x14ac:dyDescent="0.3">
      <c r="B2660" s="4" t="s">
        <v>178</v>
      </c>
      <c r="C2660" s="4"/>
      <c r="D2660" s="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5"/>
        <v>0</v>
      </c>
      <c r="AE2660" s="54"/>
    </row>
    <row r="2661" spans="2:31" x14ac:dyDescent="0.3">
      <c r="B2661" s="4" t="s">
        <v>162</v>
      </c>
      <c r="C2661" s="4"/>
      <c r="D2661" s="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5"/>
        <v>0</v>
      </c>
      <c r="AE2661" s="54"/>
    </row>
    <row r="2662" spans="2:31" x14ac:dyDescent="0.3">
      <c r="B2662" s="4" t="s">
        <v>163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5"/>
        <v>0</v>
      </c>
      <c r="AE2662" s="54"/>
    </row>
    <row r="2663" spans="2:31" x14ac:dyDescent="0.3">
      <c r="B2663" s="4" t="s">
        <v>164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</v>
      </c>
      <c r="M2663" s="70">
        <v>0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0</v>
      </c>
      <c r="U2663" s="70">
        <v>0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5"/>
        <v>0</v>
      </c>
      <c r="AE2663" s="54"/>
    </row>
    <row r="2664" spans="2:31" x14ac:dyDescent="0.3">
      <c r="B2664" s="4" t="s">
        <v>165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</v>
      </c>
      <c r="M2664" s="70">
        <v>0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0</v>
      </c>
      <c r="U2664" s="70">
        <v>0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5"/>
        <v>0</v>
      </c>
      <c r="AE2664" s="54"/>
    </row>
    <row r="2665" spans="2:31" x14ac:dyDescent="0.3">
      <c r="B2665" s="4" t="s">
        <v>166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0</v>
      </c>
      <c r="N2665" s="71">
        <v>0</v>
      </c>
      <c r="O2665" s="70">
        <v>0</v>
      </c>
      <c r="P2665" s="71">
        <v>0</v>
      </c>
      <c r="Q2665" s="70">
        <v>0</v>
      </c>
      <c r="R2665" s="71">
        <v>0</v>
      </c>
      <c r="S2665" s="70">
        <v>0</v>
      </c>
      <c r="T2665" s="71">
        <v>0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5"/>
        <v>0</v>
      </c>
      <c r="AE2665" s="54"/>
    </row>
    <row r="2666" spans="2:31" x14ac:dyDescent="0.3">
      <c r="B2666" s="4" t="s">
        <v>186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0.71212657888730335</v>
      </c>
      <c r="O2666" s="70">
        <v>0.10071333646774291</v>
      </c>
      <c r="P2666" s="71">
        <v>0</v>
      </c>
      <c r="Q2666" s="70">
        <v>0</v>
      </c>
      <c r="R2666" s="71">
        <v>0</v>
      </c>
      <c r="S2666" s="70">
        <v>0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5"/>
        <v>0.81283991535504629</v>
      </c>
      <c r="AE2666" s="54"/>
    </row>
    <row r="2667" spans="2:31" x14ac:dyDescent="0.3">
      <c r="B2667" s="4" t="s">
        <v>187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0.71212657888730335</v>
      </c>
      <c r="O2667" s="70">
        <v>0.10071333646774291</v>
      </c>
      <c r="P2667" s="71">
        <v>0</v>
      </c>
      <c r="Q2667" s="70">
        <v>0</v>
      </c>
      <c r="R2667" s="71">
        <v>0</v>
      </c>
      <c r="S2667" s="70">
        <v>0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5"/>
        <v>0.81283991535504629</v>
      </c>
      <c r="AE2667" s="54"/>
    </row>
    <row r="2668" spans="2:31" x14ac:dyDescent="0.3">
      <c r="B2668" s="4" t="s">
        <v>145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</v>
      </c>
      <c r="M2668" s="70">
        <v>0</v>
      </c>
      <c r="N2668" s="71">
        <v>3.7378141880035257E-2</v>
      </c>
      <c r="O2668" s="70">
        <v>3.8700334231058639E-3</v>
      </c>
      <c r="P2668" s="71">
        <v>0</v>
      </c>
      <c r="Q2668" s="70">
        <v>0</v>
      </c>
      <c r="R2668" s="71">
        <v>0</v>
      </c>
      <c r="S2668" s="70">
        <v>0</v>
      </c>
      <c r="T2668" s="71">
        <v>0</v>
      </c>
      <c r="U2668" s="70">
        <v>0</v>
      </c>
      <c r="V2668" s="71">
        <v>0</v>
      </c>
      <c r="W2668" s="70">
        <v>0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5"/>
        <v>4.1248175303141121E-2</v>
      </c>
      <c r="AE2668" s="54"/>
    </row>
    <row r="2669" spans="2:31" x14ac:dyDescent="0.3">
      <c r="B2669" s="4" t="s">
        <v>146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</v>
      </c>
      <c r="M2669" s="70">
        <v>0</v>
      </c>
      <c r="N2669" s="71">
        <v>3.7378141880035257E-2</v>
      </c>
      <c r="O2669" s="70">
        <v>3.8700334231058639E-3</v>
      </c>
      <c r="P2669" s="71">
        <v>0</v>
      </c>
      <c r="Q2669" s="70">
        <v>0</v>
      </c>
      <c r="R2669" s="71">
        <v>0</v>
      </c>
      <c r="S2669" s="70">
        <v>0</v>
      </c>
      <c r="T2669" s="71">
        <v>0</v>
      </c>
      <c r="U2669" s="70">
        <v>0</v>
      </c>
      <c r="V2669" s="71">
        <v>0</v>
      </c>
      <c r="W2669" s="70">
        <v>0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5"/>
        <v>4.1248175303141121E-2</v>
      </c>
      <c r="AE2669" s="54"/>
    </row>
    <row r="2670" spans="2:31" x14ac:dyDescent="0.3">
      <c r="B2670" s="4" t="s">
        <v>167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5"/>
        <v>0</v>
      </c>
      <c r="AE2670" s="54"/>
    </row>
    <row r="2671" spans="2:31" x14ac:dyDescent="0.3">
      <c r="B2671" s="4" t="s">
        <v>168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5"/>
        <v>0</v>
      </c>
      <c r="AE2671" s="54"/>
    </row>
    <row r="2672" spans="2:31" x14ac:dyDescent="0.3">
      <c r="B2672" s="4" t="s">
        <v>169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5"/>
        <v>0</v>
      </c>
      <c r="AE2672" s="54"/>
    </row>
    <row r="2673" spans="2:31" x14ac:dyDescent="0.3">
      <c r="B2673" s="4" t="s">
        <v>204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5"/>
        <v>0</v>
      </c>
      <c r="AE2673" s="54"/>
    </row>
    <row r="2674" spans="2:31" x14ac:dyDescent="0.3">
      <c r="B2674" s="4" t="s">
        <v>205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5"/>
        <v>0</v>
      </c>
      <c r="AE2674" s="54"/>
    </row>
    <row r="2675" spans="2:31" x14ac:dyDescent="0.3">
      <c r="B2675" s="4" t="s">
        <v>206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</v>
      </c>
      <c r="U2675" s="70">
        <v>0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5"/>
        <v>0</v>
      </c>
      <c r="AE2675" s="54"/>
    </row>
    <row r="2676" spans="2:31" x14ac:dyDescent="0.3">
      <c r="B2676" s="4" t="s">
        <v>135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</v>
      </c>
      <c r="N2676" s="71">
        <v>0</v>
      </c>
      <c r="O2676" s="70">
        <v>0</v>
      </c>
      <c r="P2676" s="71">
        <v>0</v>
      </c>
      <c r="Q2676" s="70">
        <v>0</v>
      </c>
      <c r="R2676" s="71">
        <v>0</v>
      </c>
      <c r="S2676" s="70">
        <v>0</v>
      </c>
      <c r="T2676" s="71">
        <v>0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si="55"/>
        <v>0</v>
      </c>
      <c r="AE2676" s="54"/>
    </row>
    <row r="2677" spans="2:31" x14ac:dyDescent="0.3">
      <c r="B2677" s="4" t="s">
        <v>136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</v>
      </c>
      <c r="N2677" s="71">
        <v>0</v>
      </c>
      <c r="O2677" s="70">
        <v>0</v>
      </c>
      <c r="P2677" s="71">
        <v>0</v>
      </c>
      <c r="Q2677" s="70">
        <v>0</v>
      </c>
      <c r="R2677" s="71">
        <v>0</v>
      </c>
      <c r="S2677" s="70">
        <v>0</v>
      </c>
      <c r="T2677" s="71">
        <v>0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137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261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262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197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209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210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211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0</v>
      </c>
      <c r="M2684" s="70">
        <v>0</v>
      </c>
      <c r="N2684" s="71">
        <v>0</v>
      </c>
      <c r="O2684" s="70">
        <v>0</v>
      </c>
      <c r="P2684" s="71">
        <v>0</v>
      </c>
      <c r="Q2684" s="70">
        <v>0</v>
      </c>
      <c r="R2684" s="71">
        <v>0</v>
      </c>
      <c r="S2684" s="70">
        <v>0</v>
      </c>
      <c r="T2684" s="71">
        <v>0</v>
      </c>
      <c r="U2684" s="70">
        <v>0</v>
      </c>
      <c r="V2684" s="71">
        <v>0</v>
      </c>
      <c r="W2684" s="70">
        <v>0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212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0</v>
      </c>
      <c r="M2685" s="70">
        <v>0</v>
      </c>
      <c r="N2685" s="71">
        <v>0</v>
      </c>
      <c r="O2685" s="70">
        <v>0</v>
      </c>
      <c r="P2685" s="71">
        <v>0</v>
      </c>
      <c r="Q2685" s="70">
        <v>0</v>
      </c>
      <c r="R2685" s="71">
        <v>0</v>
      </c>
      <c r="S2685" s="70">
        <v>0</v>
      </c>
      <c r="T2685" s="71">
        <v>0</v>
      </c>
      <c r="U2685" s="70">
        <v>0</v>
      </c>
      <c r="V2685" s="71">
        <v>0</v>
      </c>
      <c r="W2685" s="70">
        <v>0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229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0</v>
      </c>
      <c r="R2686" s="71">
        <v>0</v>
      </c>
      <c r="S2686" s="70">
        <v>0</v>
      </c>
      <c r="T2686" s="71">
        <v>0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230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0</v>
      </c>
      <c r="R2687" s="71">
        <v>0</v>
      </c>
      <c r="S2687" s="70">
        <v>0</v>
      </c>
      <c r="T2687" s="71">
        <v>0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213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263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264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217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218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243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265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170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171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172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173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138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</v>
      </c>
      <c r="M2699" s="70">
        <v>0</v>
      </c>
      <c r="N2699" s="71">
        <v>0</v>
      </c>
      <c r="O2699" s="70">
        <v>0</v>
      </c>
      <c r="P2699" s="71">
        <v>0</v>
      </c>
      <c r="Q2699" s="70">
        <v>0</v>
      </c>
      <c r="R2699" s="71">
        <v>0</v>
      </c>
      <c r="S2699" s="70">
        <v>0</v>
      </c>
      <c r="T2699" s="71">
        <v>0</v>
      </c>
      <c r="U2699" s="70">
        <v>0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0</v>
      </c>
      <c r="AE2699" s="54"/>
    </row>
    <row r="2700" spans="2:31" x14ac:dyDescent="0.3">
      <c r="B2700" s="12" t="s">
        <v>2</v>
      </c>
      <c r="C2700" s="12"/>
      <c r="D2700" s="12"/>
      <c r="E2700" s="13">
        <f t="shared" ref="E2700:AB2700" si="56">SUM(E2564:E2699)</f>
        <v>0</v>
      </c>
      <c r="F2700" s="13">
        <f t="shared" si="56"/>
        <v>0</v>
      </c>
      <c r="G2700" s="13">
        <f t="shared" si="56"/>
        <v>0</v>
      </c>
      <c r="H2700" s="13">
        <f t="shared" si="56"/>
        <v>0</v>
      </c>
      <c r="I2700" s="13">
        <f t="shared" si="56"/>
        <v>0</v>
      </c>
      <c r="J2700" s="13">
        <f t="shared" si="56"/>
        <v>0</v>
      </c>
      <c r="K2700" s="13">
        <f t="shared" si="56"/>
        <v>0</v>
      </c>
      <c r="L2700" s="13">
        <f t="shared" si="56"/>
        <v>0</v>
      </c>
      <c r="M2700" s="13">
        <f t="shared" si="56"/>
        <v>0</v>
      </c>
      <c r="N2700" s="13">
        <f t="shared" si="56"/>
        <v>13.389417648116748</v>
      </c>
      <c r="O2700" s="13">
        <f t="shared" si="56"/>
        <v>1.1923744289080302</v>
      </c>
      <c r="P2700" s="13">
        <f t="shared" si="56"/>
        <v>0</v>
      </c>
      <c r="Q2700" s="13">
        <f t="shared" si="56"/>
        <v>0</v>
      </c>
      <c r="R2700" s="13">
        <f t="shared" si="56"/>
        <v>0</v>
      </c>
      <c r="S2700" s="13">
        <f t="shared" si="56"/>
        <v>0</v>
      </c>
      <c r="T2700" s="13">
        <f t="shared" si="56"/>
        <v>0</v>
      </c>
      <c r="U2700" s="13">
        <f t="shared" si="56"/>
        <v>0</v>
      </c>
      <c r="V2700" s="13">
        <f t="shared" si="56"/>
        <v>0</v>
      </c>
      <c r="W2700" s="13">
        <f t="shared" si="56"/>
        <v>0</v>
      </c>
      <c r="X2700" s="13">
        <f t="shared" si="56"/>
        <v>0</v>
      </c>
      <c r="Y2700" s="13">
        <f t="shared" si="56"/>
        <v>0</v>
      </c>
      <c r="Z2700" s="13">
        <f t="shared" si="56"/>
        <v>0</v>
      </c>
      <c r="AA2700" s="13">
        <f t="shared" si="56"/>
        <v>0</v>
      </c>
      <c r="AB2700" s="13">
        <f t="shared" si="56"/>
        <v>0</v>
      </c>
      <c r="AC2700" s="116">
        <f>SUM(AC2564:AE2699)</f>
        <v>14.581792077024772</v>
      </c>
      <c r="AD2700" s="116"/>
      <c r="AE2700" s="116"/>
    </row>
    <row r="2701" spans="2:31" x14ac:dyDescent="0.3">
      <c r="B2701" s="14"/>
      <c r="C2701" s="15"/>
      <c r="D2701" s="16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</row>
    <row r="2702" spans="2:31" x14ac:dyDescent="0.3">
      <c r="B2702" s="14"/>
      <c r="C2702" s="15"/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</row>
    <row r="2703" spans="2:31" x14ac:dyDescent="0.3">
      <c r="B2703" s="8">
        <f>+B2561+1</f>
        <v>45767</v>
      </c>
    </row>
    <row r="2704" spans="2:31" x14ac:dyDescent="0.3">
      <c r="B2704" s="8"/>
    </row>
    <row r="2705" spans="2:31" x14ac:dyDescent="0.3">
      <c r="B2705" s="9" t="s">
        <v>81</v>
      </c>
      <c r="C2705" s="10"/>
      <c r="D2705" s="10"/>
      <c r="E2705" s="11">
        <v>1</v>
      </c>
      <c r="F2705" s="11">
        <v>2</v>
      </c>
      <c r="G2705" s="11">
        <v>3</v>
      </c>
      <c r="H2705" s="11">
        <v>4</v>
      </c>
      <c r="I2705" s="11">
        <v>5</v>
      </c>
      <c r="J2705" s="11">
        <v>6</v>
      </c>
      <c r="K2705" s="11">
        <v>7</v>
      </c>
      <c r="L2705" s="11">
        <v>8</v>
      </c>
      <c r="M2705" s="11">
        <v>9</v>
      </c>
      <c r="N2705" s="11">
        <v>10</v>
      </c>
      <c r="O2705" s="11">
        <v>11</v>
      </c>
      <c r="P2705" s="11">
        <v>12</v>
      </c>
      <c r="Q2705" s="11">
        <v>13</v>
      </c>
      <c r="R2705" s="11">
        <v>14</v>
      </c>
      <c r="S2705" s="11">
        <v>15</v>
      </c>
      <c r="T2705" s="11">
        <v>16</v>
      </c>
      <c r="U2705" s="11">
        <v>17</v>
      </c>
      <c r="V2705" s="11">
        <v>18</v>
      </c>
      <c r="W2705" s="11">
        <v>19</v>
      </c>
      <c r="X2705" s="11">
        <v>20</v>
      </c>
      <c r="Y2705" s="11">
        <v>21</v>
      </c>
      <c r="Z2705" s="11">
        <v>22</v>
      </c>
      <c r="AA2705" s="11">
        <v>23</v>
      </c>
      <c r="AB2705" s="11">
        <v>24</v>
      </c>
      <c r="AC2705" s="99" t="s">
        <v>2</v>
      </c>
      <c r="AD2705" s="99"/>
      <c r="AE2705" s="99"/>
    </row>
    <row r="2706" spans="2:31" x14ac:dyDescent="0.3">
      <c r="B2706" s="4" t="s">
        <v>245</v>
      </c>
      <c r="C2706" s="14"/>
      <c r="D2706" s="14"/>
      <c r="E2706" s="68">
        <v>0</v>
      </c>
      <c r="F2706" s="69">
        <v>0</v>
      </c>
      <c r="G2706" s="68">
        <v>0</v>
      </c>
      <c r="H2706" s="69">
        <v>0</v>
      </c>
      <c r="I2706" s="68">
        <v>0</v>
      </c>
      <c r="J2706" s="69">
        <v>0</v>
      </c>
      <c r="K2706" s="68">
        <v>0</v>
      </c>
      <c r="L2706" s="69">
        <v>0</v>
      </c>
      <c r="M2706" s="68">
        <v>0</v>
      </c>
      <c r="N2706" s="69">
        <v>0</v>
      </c>
      <c r="O2706" s="68">
        <v>0</v>
      </c>
      <c r="P2706" s="69">
        <v>0</v>
      </c>
      <c r="Q2706" s="68">
        <v>0</v>
      </c>
      <c r="R2706" s="69">
        <v>0</v>
      </c>
      <c r="S2706" s="68">
        <v>0</v>
      </c>
      <c r="T2706" s="69">
        <v>0</v>
      </c>
      <c r="U2706" s="68">
        <v>0</v>
      </c>
      <c r="V2706" s="69">
        <v>0</v>
      </c>
      <c r="W2706" s="68">
        <v>0</v>
      </c>
      <c r="X2706" s="69">
        <v>0</v>
      </c>
      <c r="Y2706" s="68">
        <v>0</v>
      </c>
      <c r="Z2706" s="69">
        <v>0</v>
      </c>
      <c r="AA2706" s="68">
        <v>0</v>
      </c>
      <c r="AB2706" s="69">
        <v>0</v>
      </c>
      <c r="AC2706" s="56"/>
      <c r="AD2706" s="55">
        <f t="shared" ref="AD2706:AD2779" si="57">SUM(E2706:AB2706)</f>
        <v>0</v>
      </c>
      <c r="AE2706" s="56"/>
    </row>
    <row r="2707" spans="2:31" x14ac:dyDescent="0.3">
      <c r="B2707" s="4" t="s">
        <v>246</v>
      </c>
      <c r="C2707" s="14"/>
      <c r="D2707" s="14"/>
      <c r="E2707" s="68">
        <v>0</v>
      </c>
      <c r="F2707" s="69">
        <v>0</v>
      </c>
      <c r="G2707" s="68">
        <v>0</v>
      </c>
      <c r="H2707" s="69">
        <v>0</v>
      </c>
      <c r="I2707" s="68">
        <v>0</v>
      </c>
      <c r="J2707" s="69">
        <v>0</v>
      </c>
      <c r="K2707" s="68">
        <v>0</v>
      </c>
      <c r="L2707" s="69">
        <v>0</v>
      </c>
      <c r="M2707" s="68">
        <v>0</v>
      </c>
      <c r="N2707" s="69">
        <v>0</v>
      </c>
      <c r="O2707" s="68">
        <v>0</v>
      </c>
      <c r="P2707" s="69">
        <v>0</v>
      </c>
      <c r="Q2707" s="68">
        <v>0</v>
      </c>
      <c r="R2707" s="69">
        <v>0</v>
      </c>
      <c r="S2707" s="68">
        <v>0</v>
      </c>
      <c r="T2707" s="69">
        <v>0</v>
      </c>
      <c r="U2707" s="68">
        <v>0</v>
      </c>
      <c r="V2707" s="69">
        <v>0</v>
      </c>
      <c r="W2707" s="68">
        <v>0</v>
      </c>
      <c r="X2707" s="69">
        <v>0</v>
      </c>
      <c r="Y2707" s="68">
        <v>0</v>
      </c>
      <c r="Z2707" s="69">
        <v>0</v>
      </c>
      <c r="AA2707" s="68">
        <v>0</v>
      </c>
      <c r="AB2707" s="69">
        <v>0</v>
      </c>
      <c r="AC2707" s="54"/>
      <c r="AD2707" s="55">
        <f t="shared" si="57"/>
        <v>0</v>
      </c>
      <c r="AE2707" s="54"/>
    </row>
    <row r="2708" spans="2:31" x14ac:dyDescent="0.3">
      <c r="B2708" s="4" t="s">
        <v>247</v>
      </c>
      <c r="C2708" s="14"/>
      <c r="D2708" s="14"/>
      <c r="E2708" s="68">
        <v>0</v>
      </c>
      <c r="F2708" s="69">
        <v>0</v>
      </c>
      <c r="G2708" s="68">
        <v>0</v>
      </c>
      <c r="H2708" s="69">
        <v>0</v>
      </c>
      <c r="I2708" s="68">
        <v>0</v>
      </c>
      <c r="J2708" s="69">
        <v>0</v>
      </c>
      <c r="K2708" s="68">
        <v>0</v>
      </c>
      <c r="L2708" s="69">
        <v>0</v>
      </c>
      <c r="M2708" s="68">
        <v>0</v>
      </c>
      <c r="N2708" s="69">
        <v>0</v>
      </c>
      <c r="O2708" s="68">
        <v>0</v>
      </c>
      <c r="P2708" s="69">
        <v>0</v>
      </c>
      <c r="Q2708" s="68">
        <v>0</v>
      </c>
      <c r="R2708" s="69">
        <v>0</v>
      </c>
      <c r="S2708" s="68">
        <v>0</v>
      </c>
      <c r="T2708" s="69">
        <v>0</v>
      </c>
      <c r="U2708" s="68">
        <v>0</v>
      </c>
      <c r="V2708" s="69">
        <v>0</v>
      </c>
      <c r="W2708" s="68">
        <v>0</v>
      </c>
      <c r="X2708" s="69">
        <v>0</v>
      </c>
      <c r="Y2708" s="68">
        <v>0</v>
      </c>
      <c r="Z2708" s="69">
        <v>0</v>
      </c>
      <c r="AA2708" s="68">
        <v>0</v>
      </c>
      <c r="AB2708" s="69">
        <v>0</v>
      </c>
      <c r="AC2708" s="54"/>
      <c r="AD2708" s="55">
        <f t="shared" si="57"/>
        <v>0</v>
      </c>
      <c r="AE2708" s="54"/>
    </row>
    <row r="2709" spans="2:31" x14ac:dyDescent="0.3">
      <c r="B2709" s="4" t="s">
        <v>248</v>
      </c>
      <c r="C2709" s="14"/>
      <c r="D2709" s="14"/>
      <c r="E2709" s="68">
        <v>0</v>
      </c>
      <c r="F2709" s="69">
        <v>0</v>
      </c>
      <c r="G2709" s="68">
        <v>0</v>
      </c>
      <c r="H2709" s="69">
        <v>0</v>
      </c>
      <c r="I2709" s="68">
        <v>0</v>
      </c>
      <c r="J2709" s="69">
        <v>0</v>
      </c>
      <c r="K2709" s="68">
        <v>0</v>
      </c>
      <c r="L2709" s="69">
        <v>0</v>
      </c>
      <c r="M2709" s="68">
        <v>0</v>
      </c>
      <c r="N2709" s="69">
        <v>0</v>
      </c>
      <c r="O2709" s="68">
        <v>0</v>
      </c>
      <c r="P2709" s="69">
        <v>0</v>
      </c>
      <c r="Q2709" s="68">
        <v>0</v>
      </c>
      <c r="R2709" s="69">
        <v>0</v>
      </c>
      <c r="S2709" s="68">
        <v>0</v>
      </c>
      <c r="T2709" s="69">
        <v>0</v>
      </c>
      <c r="U2709" s="68">
        <v>0</v>
      </c>
      <c r="V2709" s="69">
        <v>0</v>
      </c>
      <c r="W2709" s="68">
        <v>0</v>
      </c>
      <c r="X2709" s="69">
        <v>0</v>
      </c>
      <c r="Y2709" s="68">
        <v>0</v>
      </c>
      <c r="Z2709" s="69">
        <v>0</v>
      </c>
      <c r="AA2709" s="68">
        <v>0</v>
      </c>
      <c r="AB2709" s="69">
        <v>0</v>
      </c>
      <c r="AC2709" s="54"/>
      <c r="AD2709" s="55">
        <f t="shared" si="57"/>
        <v>0</v>
      </c>
      <c r="AE2709" s="54"/>
    </row>
    <row r="2710" spans="2:31" x14ac:dyDescent="0.3">
      <c r="B2710" s="4" t="s">
        <v>239</v>
      </c>
      <c r="C2710" s="14"/>
      <c r="D2710" s="14"/>
      <c r="E2710" s="68">
        <v>0</v>
      </c>
      <c r="F2710" s="69">
        <v>0</v>
      </c>
      <c r="G2710" s="68">
        <v>0</v>
      </c>
      <c r="H2710" s="69">
        <v>0</v>
      </c>
      <c r="I2710" s="68">
        <v>0</v>
      </c>
      <c r="J2710" s="69">
        <v>0</v>
      </c>
      <c r="K2710" s="68">
        <v>0</v>
      </c>
      <c r="L2710" s="69">
        <v>0</v>
      </c>
      <c r="M2710" s="68">
        <v>0</v>
      </c>
      <c r="N2710" s="69">
        <v>0</v>
      </c>
      <c r="O2710" s="68">
        <v>0</v>
      </c>
      <c r="P2710" s="69">
        <v>0</v>
      </c>
      <c r="Q2710" s="68">
        <v>0</v>
      </c>
      <c r="R2710" s="69">
        <v>0</v>
      </c>
      <c r="S2710" s="68">
        <v>0</v>
      </c>
      <c r="T2710" s="69">
        <v>0</v>
      </c>
      <c r="U2710" s="68">
        <v>0</v>
      </c>
      <c r="V2710" s="69">
        <v>0</v>
      </c>
      <c r="W2710" s="68">
        <v>0</v>
      </c>
      <c r="X2710" s="69">
        <v>0</v>
      </c>
      <c r="Y2710" s="68">
        <v>0</v>
      </c>
      <c r="Z2710" s="69">
        <v>0</v>
      </c>
      <c r="AA2710" s="68">
        <v>0</v>
      </c>
      <c r="AB2710" s="69">
        <v>0</v>
      </c>
      <c r="AC2710" s="54"/>
      <c r="AD2710" s="55">
        <f t="shared" si="57"/>
        <v>0</v>
      </c>
      <c r="AE2710" s="54"/>
    </row>
    <row r="2711" spans="2:31" x14ac:dyDescent="0.3">
      <c r="B2711" s="4" t="s">
        <v>139</v>
      </c>
      <c r="C2711" s="14"/>
      <c r="D2711" s="14"/>
      <c r="E2711" s="68">
        <v>0</v>
      </c>
      <c r="F2711" s="69">
        <v>0</v>
      </c>
      <c r="G2711" s="68">
        <v>0</v>
      </c>
      <c r="H2711" s="69">
        <v>0</v>
      </c>
      <c r="I2711" s="68">
        <v>0</v>
      </c>
      <c r="J2711" s="69">
        <v>0</v>
      </c>
      <c r="K2711" s="68">
        <v>0</v>
      </c>
      <c r="L2711" s="69">
        <v>0</v>
      </c>
      <c r="M2711" s="68">
        <v>0</v>
      </c>
      <c r="N2711" s="69">
        <v>0</v>
      </c>
      <c r="O2711" s="68">
        <v>0</v>
      </c>
      <c r="P2711" s="69">
        <v>0</v>
      </c>
      <c r="Q2711" s="68">
        <v>0</v>
      </c>
      <c r="R2711" s="69">
        <v>0</v>
      </c>
      <c r="S2711" s="68">
        <v>0</v>
      </c>
      <c r="T2711" s="69">
        <v>0</v>
      </c>
      <c r="U2711" s="68">
        <v>0</v>
      </c>
      <c r="V2711" s="69">
        <v>0</v>
      </c>
      <c r="W2711" s="68">
        <v>0</v>
      </c>
      <c r="X2711" s="69">
        <v>0</v>
      </c>
      <c r="Y2711" s="68">
        <v>0</v>
      </c>
      <c r="Z2711" s="69">
        <v>0</v>
      </c>
      <c r="AA2711" s="68">
        <v>0</v>
      </c>
      <c r="AB2711" s="69">
        <v>0</v>
      </c>
      <c r="AC2711" s="54"/>
      <c r="AD2711" s="55">
        <f t="shared" si="57"/>
        <v>0</v>
      </c>
      <c r="AE2711" s="54"/>
    </row>
    <row r="2712" spans="2:31" x14ac:dyDescent="0.3">
      <c r="B2712" s="4" t="s">
        <v>140</v>
      </c>
      <c r="C2712" s="14"/>
      <c r="D2712" s="14"/>
      <c r="E2712" s="68">
        <v>0</v>
      </c>
      <c r="F2712" s="69">
        <v>0</v>
      </c>
      <c r="G2712" s="68">
        <v>0</v>
      </c>
      <c r="H2712" s="69">
        <v>0</v>
      </c>
      <c r="I2712" s="68">
        <v>0</v>
      </c>
      <c r="J2712" s="69">
        <v>0</v>
      </c>
      <c r="K2712" s="68">
        <v>0</v>
      </c>
      <c r="L2712" s="69">
        <v>0</v>
      </c>
      <c r="M2712" s="68">
        <v>0</v>
      </c>
      <c r="N2712" s="69">
        <v>0</v>
      </c>
      <c r="O2712" s="68">
        <v>0</v>
      </c>
      <c r="P2712" s="69">
        <v>0</v>
      </c>
      <c r="Q2712" s="68">
        <v>0</v>
      </c>
      <c r="R2712" s="69">
        <v>0</v>
      </c>
      <c r="S2712" s="68">
        <v>0</v>
      </c>
      <c r="T2712" s="69">
        <v>0</v>
      </c>
      <c r="U2712" s="68">
        <v>0</v>
      </c>
      <c r="V2712" s="69">
        <v>0</v>
      </c>
      <c r="W2712" s="68">
        <v>0</v>
      </c>
      <c r="X2712" s="69">
        <v>0</v>
      </c>
      <c r="Y2712" s="68">
        <v>0</v>
      </c>
      <c r="Z2712" s="69">
        <v>0</v>
      </c>
      <c r="AA2712" s="68">
        <v>0</v>
      </c>
      <c r="AB2712" s="69">
        <v>0</v>
      </c>
      <c r="AC2712" s="54"/>
      <c r="AD2712" s="55">
        <f t="shared" si="57"/>
        <v>0</v>
      </c>
      <c r="AE2712" s="54"/>
    </row>
    <row r="2713" spans="2:31" x14ac:dyDescent="0.3">
      <c r="B2713" s="4" t="s">
        <v>128</v>
      </c>
      <c r="C2713" s="14"/>
      <c r="D2713" s="14"/>
      <c r="E2713" s="68">
        <v>0</v>
      </c>
      <c r="F2713" s="69">
        <v>0</v>
      </c>
      <c r="G2713" s="68">
        <v>0</v>
      </c>
      <c r="H2713" s="69">
        <v>0</v>
      </c>
      <c r="I2713" s="68">
        <v>0</v>
      </c>
      <c r="J2713" s="69">
        <v>0</v>
      </c>
      <c r="K2713" s="68">
        <v>0</v>
      </c>
      <c r="L2713" s="69">
        <v>0</v>
      </c>
      <c r="M2713" s="68">
        <v>0</v>
      </c>
      <c r="N2713" s="69">
        <v>0</v>
      </c>
      <c r="O2713" s="68">
        <v>0</v>
      </c>
      <c r="P2713" s="69">
        <v>0</v>
      </c>
      <c r="Q2713" s="68">
        <v>0</v>
      </c>
      <c r="R2713" s="69">
        <v>0</v>
      </c>
      <c r="S2713" s="68">
        <v>0</v>
      </c>
      <c r="T2713" s="69">
        <v>0</v>
      </c>
      <c r="U2713" s="68">
        <v>0</v>
      </c>
      <c r="V2713" s="69">
        <v>0</v>
      </c>
      <c r="W2713" s="68">
        <v>0</v>
      </c>
      <c r="X2713" s="69">
        <v>0</v>
      </c>
      <c r="Y2713" s="68">
        <v>0</v>
      </c>
      <c r="Z2713" s="69">
        <v>0</v>
      </c>
      <c r="AA2713" s="68">
        <v>0</v>
      </c>
      <c r="AB2713" s="69">
        <v>0</v>
      </c>
      <c r="AC2713" s="54"/>
      <c r="AD2713" s="55">
        <f t="shared" si="57"/>
        <v>0</v>
      </c>
      <c r="AE2713" s="54"/>
    </row>
    <row r="2714" spans="2:31" x14ac:dyDescent="0.3">
      <c r="B2714" s="4" t="s">
        <v>129</v>
      </c>
      <c r="C2714" s="14"/>
      <c r="D2714" s="14"/>
      <c r="E2714" s="68">
        <v>0</v>
      </c>
      <c r="F2714" s="69">
        <v>0</v>
      </c>
      <c r="G2714" s="68">
        <v>0</v>
      </c>
      <c r="H2714" s="69">
        <v>0</v>
      </c>
      <c r="I2714" s="68">
        <v>0</v>
      </c>
      <c r="J2714" s="69">
        <v>0</v>
      </c>
      <c r="K2714" s="68">
        <v>0</v>
      </c>
      <c r="L2714" s="69">
        <v>0</v>
      </c>
      <c r="M2714" s="68">
        <v>0</v>
      </c>
      <c r="N2714" s="69">
        <v>0</v>
      </c>
      <c r="O2714" s="68">
        <v>0</v>
      </c>
      <c r="P2714" s="69">
        <v>0</v>
      </c>
      <c r="Q2714" s="68">
        <v>0</v>
      </c>
      <c r="R2714" s="69">
        <v>0</v>
      </c>
      <c r="S2714" s="68">
        <v>0</v>
      </c>
      <c r="T2714" s="69">
        <v>0</v>
      </c>
      <c r="U2714" s="68">
        <v>0</v>
      </c>
      <c r="V2714" s="69">
        <v>0</v>
      </c>
      <c r="W2714" s="68">
        <v>0</v>
      </c>
      <c r="X2714" s="69">
        <v>0</v>
      </c>
      <c r="Y2714" s="68">
        <v>0</v>
      </c>
      <c r="Z2714" s="69">
        <v>0</v>
      </c>
      <c r="AA2714" s="68">
        <v>0</v>
      </c>
      <c r="AB2714" s="69">
        <v>0</v>
      </c>
      <c r="AC2714" s="54"/>
      <c r="AD2714" s="55">
        <f t="shared" si="57"/>
        <v>0</v>
      </c>
      <c r="AE2714" s="54"/>
    </row>
    <row r="2715" spans="2:31" x14ac:dyDescent="0.3">
      <c r="B2715" s="4" t="s">
        <v>196</v>
      </c>
      <c r="C2715" s="14"/>
      <c r="D2715" s="14"/>
      <c r="E2715" s="68">
        <v>0</v>
      </c>
      <c r="F2715" s="69">
        <v>0</v>
      </c>
      <c r="G2715" s="68">
        <v>0</v>
      </c>
      <c r="H2715" s="69">
        <v>0</v>
      </c>
      <c r="I2715" s="68">
        <v>0</v>
      </c>
      <c r="J2715" s="69">
        <v>0</v>
      </c>
      <c r="K2715" s="68">
        <v>0</v>
      </c>
      <c r="L2715" s="69">
        <v>0</v>
      </c>
      <c r="M2715" s="68">
        <v>0</v>
      </c>
      <c r="N2715" s="69">
        <v>0</v>
      </c>
      <c r="O2715" s="68">
        <v>0</v>
      </c>
      <c r="P2715" s="69">
        <v>0</v>
      </c>
      <c r="Q2715" s="68">
        <v>0</v>
      </c>
      <c r="R2715" s="69">
        <v>0</v>
      </c>
      <c r="S2715" s="68">
        <v>0</v>
      </c>
      <c r="T2715" s="69">
        <v>0</v>
      </c>
      <c r="U2715" s="68">
        <v>0</v>
      </c>
      <c r="V2715" s="69">
        <v>0</v>
      </c>
      <c r="W2715" s="68">
        <v>0</v>
      </c>
      <c r="X2715" s="69">
        <v>0</v>
      </c>
      <c r="Y2715" s="68">
        <v>0</v>
      </c>
      <c r="Z2715" s="69">
        <v>0</v>
      </c>
      <c r="AA2715" s="68">
        <v>0</v>
      </c>
      <c r="AB2715" s="69">
        <v>0</v>
      </c>
      <c r="AC2715" s="54"/>
      <c r="AD2715" s="55">
        <f t="shared" si="57"/>
        <v>0</v>
      </c>
      <c r="AE2715" s="54"/>
    </row>
    <row r="2716" spans="2:31" x14ac:dyDescent="0.3">
      <c r="B2716" s="4" t="s">
        <v>207</v>
      </c>
      <c r="C2716" s="14"/>
      <c r="D2716" s="14"/>
      <c r="E2716" s="68">
        <v>0</v>
      </c>
      <c r="F2716" s="69">
        <v>0</v>
      </c>
      <c r="G2716" s="68">
        <v>0</v>
      </c>
      <c r="H2716" s="69">
        <v>0</v>
      </c>
      <c r="I2716" s="68">
        <v>0</v>
      </c>
      <c r="J2716" s="69">
        <v>0</v>
      </c>
      <c r="K2716" s="68">
        <v>0</v>
      </c>
      <c r="L2716" s="69">
        <v>0</v>
      </c>
      <c r="M2716" s="68">
        <v>0</v>
      </c>
      <c r="N2716" s="69">
        <v>0</v>
      </c>
      <c r="O2716" s="68">
        <v>0</v>
      </c>
      <c r="P2716" s="69">
        <v>0</v>
      </c>
      <c r="Q2716" s="68">
        <v>0</v>
      </c>
      <c r="R2716" s="69">
        <v>0</v>
      </c>
      <c r="S2716" s="68">
        <v>0</v>
      </c>
      <c r="T2716" s="69">
        <v>0</v>
      </c>
      <c r="U2716" s="68">
        <v>0</v>
      </c>
      <c r="V2716" s="69">
        <v>0</v>
      </c>
      <c r="W2716" s="68">
        <v>0</v>
      </c>
      <c r="X2716" s="69">
        <v>0</v>
      </c>
      <c r="Y2716" s="68">
        <v>0</v>
      </c>
      <c r="Z2716" s="69">
        <v>0</v>
      </c>
      <c r="AA2716" s="68">
        <v>0</v>
      </c>
      <c r="AB2716" s="69">
        <v>0</v>
      </c>
      <c r="AC2716" s="54"/>
      <c r="AD2716" s="55">
        <f t="shared" si="57"/>
        <v>0</v>
      </c>
      <c r="AE2716" s="54"/>
    </row>
    <row r="2717" spans="2:31" x14ac:dyDescent="0.3">
      <c r="B2717" s="4" t="s">
        <v>208</v>
      </c>
      <c r="C2717" s="14"/>
      <c r="D2717" s="1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7"/>
        <v>0</v>
      </c>
      <c r="AE2717" s="54"/>
    </row>
    <row r="2718" spans="2:31" x14ac:dyDescent="0.3">
      <c r="B2718" s="4" t="s">
        <v>147</v>
      </c>
      <c r="C2718" s="14"/>
      <c r="D2718" s="1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7"/>
        <v>0</v>
      </c>
      <c r="AE2718" s="54"/>
    </row>
    <row r="2719" spans="2:31" x14ac:dyDescent="0.3">
      <c r="B2719" s="4" t="s">
        <v>220</v>
      </c>
      <c r="C2719" s="14"/>
      <c r="D2719" s="1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7"/>
        <v>0</v>
      </c>
      <c r="AE2719" s="54"/>
    </row>
    <row r="2720" spans="2:31" x14ac:dyDescent="0.3">
      <c r="B2720" s="4" t="s">
        <v>221</v>
      </c>
      <c r="C2720" s="14"/>
      <c r="D2720" s="1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7"/>
        <v>0</v>
      </c>
      <c r="AE2720" s="54"/>
    </row>
    <row r="2721" spans="2:31" x14ac:dyDescent="0.3">
      <c r="B2721" s="4" t="s">
        <v>144</v>
      </c>
      <c r="C2721" s="14"/>
      <c r="D2721" s="1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7"/>
        <v>0</v>
      </c>
      <c r="AE2721" s="54"/>
    </row>
    <row r="2722" spans="2:31" x14ac:dyDescent="0.3">
      <c r="B2722" s="4" t="s">
        <v>188</v>
      </c>
      <c r="C2722" s="14"/>
      <c r="D2722" s="1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7"/>
        <v>0</v>
      </c>
      <c r="AE2722" s="54"/>
    </row>
    <row r="2723" spans="2:31" x14ac:dyDescent="0.3">
      <c r="B2723" s="4" t="s">
        <v>189</v>
      </c>
      <c r="C2723" s="14"/>
      <c r="D2723" s="1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7"/>
        <v>0</v>
      </c>
      <c r="AE2723" s="54"/>
    </row>
    <row r="2724" spans="2:31" x14ac:dyDescent="0.3">
      <c r="B2724" s="4" t="s">
        <v>235</v>
      </c>
      <c r="C2724" s="14"/>
      <c r="D2724" s="1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</v>
      </c>
      <c r="M2724" s="70">
        <v>0</v>
      </c>
      <c r="N2724" s="71">
        <v>0</v>
      </c>
      <c r="O2724" s="70">
        <v>0</v>
      </c>
      <c r="P2724" s="71">
        <v>0</v>
      </c>
      <c r="Q2724" s="70">
        <v>0</v>
      </c>
      <c r="R2724" s="71">
        <v>0</v>
      </c>
      <c r="S2724" s="70">
        <v>0</v>
      </c>
      <c r="T2724" s="71">
        <v>0</v>
      </c>
      <c r="U2724" s="70">
        <v>0</v>
      </c>
      <c r="V2724" s="71">
        <v>0</v>
      </c>
      <c r="W2724" s="70">
        <v>0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7"/>
        <v>0</v>
      </c>
      <c r="AE2724" s="54"/>
    </row>
    <row r="2725" spans="2:31" x14ac:dyDescent="0.3">
      <c r="B2725" s="4" t="s">
        <v>244</v>
      </c>
      <c r="C2725" s="14"/>
      <c r="D2725" s="1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</v>
      </c>
      <c r="M2725" s="70">
        <v>0</v>
      </c>
      <c r="N2725" s="71">
        <v>0</v>
      </c>
      <c r="O2725" s="70">
        <v>0</v>
      </c>
      <c r="P2725" s="71">
        <v>0</v>
      </c>
      <c r="Q2725" s="70">
        <v>0</v>
      </c>
      <c r="R2725" s="71">
        <v>0</v>
      </c>
      <c r="S2725" s="70">
        <v>0</v>
      </c>
      <c r="T2725" s="71">
        <v>0</v>
      </c>
      <c r="U2725" s="70">
        <v>0</v>
      </c>
      <c r="V2725" s="71">
        <v>0</v>
      </c>
      <c r="W2725" s="70">
        <v>0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7"/>
        <v>0</v>
      </c>
      <c r="AE2725" s="54"/>
    </row>
    <row r="2726" spans="2:31" x14ac:dyDescent="0.3">
      <c r="B2726" s="4" t="s">
        <v>148</v>
      </c>
      <c r="C2726" s="14"/>
      <c r="D2726" s="1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</v>
      </c>
      <c r="M2726" s="70">
        <v>0</v>
      </c>
      <c r="N2726" s="71">
        <v>0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</v>
      </c>
      <c r="U2726" s="70">
        <v>0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7"/>
        <v>0</v>
      </c>
      <c r="AE2726" s="54"/>
    </row>
    <row r="2727" spans="2:31" x14ac:dyDescent="0.3">
      <c r="B2727" s="4" t="s">
        <v>149</v>
      </c>
      <c r="C2727" s="14"/>
      <c r="D2727" s="1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7"/>
        <v>0</v>
      </c>
      <c r="AE2727" s="54"/>
    </row>
    <row r="2728" spans="2:31" x14ac:dyDescent="0.3">
      <c r="B2728" s="4" t="s">
        <v>150</v>
      </c>
      <c r="C2728" s="14"/>
      <c r="D2728" s="1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7"/>
        <v>0</v>
      </c>
      <c r="AE2728" s="54"/>
    </row>
    <row r="2729" spans="2:31" x14ac:dyDescent="0.3">
      <c r="B2729" s="4" t="s">
        <v>151</v>
      </c>
      <c r="C2729" s="14"/>
      <c r="D2729" s="1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</v>
      </c>
      <c r="M2729" s="70">
        <v>0</v>
      </c>
      <c r="N2729" s="71">
        <v>0</v>
      </c>
      <c r="O2729" s="70">
        <v>0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0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7"/>
        <v>0</v>
      </c>
      <c r="AE2729" s="54"/>
    </row>
    <row r="2730" spans="2:31" x14ac:dyDescent="0.3">
      <c r="B2730" s="4" t="s">
        <v>194</v>
      </c>
      <c r="C2730" s="14"/>
      <c r="D2730" s="1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</v>
      </c>
      <c r="M2730" s="70">
        <v>0</v>
      </c>
      <c r="N2730" s="71">
        <v>0</v>
      </c>
      <c r="O2730" s="70">
        <v>0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0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7"/>
        <v>0</v>
      </c>
      <c r="AE2730" s="54"/>
    </row>
    <row r="2731" spans="2:31" x14ac:dyDescent="0.3">
      <c r="B2731" s="4" t="s">
        <v>195</v>
      </c>
      <c r="C2731" s="14"/>
      <c r="D2731" s="1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7"/>
        <v>0</v>
      </c>
      <c r="AE2731" s="54"/>
    </row>
    <row r="2732" spans="2:31" x14ac:dyDescent="0.3">
      <c r="B2732" s="4" t="s">
        <v>179</v>
      </c>
      <c r="C2732" s="14"/>
      <c r="D2732" s="1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7"/>
        <v>0</v>
      </c>
      <c r="AE2732" s="54"/>
    </row>
    <row r="2733" spans="2:31" x14ac:dyDescent="0.3">
      <c r="B2733" s="4" t="s">
        <v>180</v>
      </c>
      <c r="C2733" s="14"/>
      <c r="D2733" s="1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7"/>
        <v>0</v>
      </c>
      <c r="AE2733" s="54"/>
    </row>
    <row r="2734" spans="2:31" x14ac:dyDescent="0.3">
      <c r="B2734" s="4" t="s">
        <v>251</v>
      </c>
      <c r="C2734" s="14"/>
      <c r="D2734" s="1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7"/>
        <v>0</v>
      </c>
      <c r="AE2734" s="54"/>
    </row>
    <row r="2735" spans="2:31" x14ac:dyDescent="0.3">
      <c r="B2735" s="4" t="s">
        <v>152</v>
      </c>
      <c r="C2735" s="14"/>
      <c r="D2735" s="1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7"/>
        <v>0</v>
      </c>
      <c r="AE2735" s="54"/>
    </row>
    <row r="2736" spans="2:31" x14ac:dyDescent="0.3">
      <c r="B2736" s="4" t="s">
        <v>153</v>
      </c>
      <c r="C2736" s="14"/>
      <c r="D2736" s="1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7"/>
        <v>0</v>
      </c>
      <c r="AE2736" s="54"/>
    </row>
    <row r="2737" spans="2:31" x14ac:dyDescent="0.3">
      <c r="B2737" s="4" t="s">
        <v>154</v>
      </c>
      <c r="C2737" s="14"/>
      <c r="D2737" s="1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7"/>
        <v>0</v>
      </c>
      <c r="AE2737" s="54"/>
    </row>
    <row r="2738" spans="2:31" x14ac:dyDescent="0.3">
      <c r="B2738" s="4" t="s">
        <v>141</v>
      </c>
      <c r="C2738" s="14"/>
      <c r="D2738" s="14"/>
      <c r="E2738" s="70">
        <v>0</v>
      </c>
      <c r="F2738" s="71">
        <v>0</v>
      </c>
      <c r="G2738" s="70">
        <v>0</v>
      </c>
      <c r="H2738" s="71">
        <v>0</v>
      </c>
      <c r="I2738" s="70">
        <v>0</v>
      </c>
      <c r="J2738" s="71">
        <v>0</v>
      </c>
      <c r="K2738" s="70">
        <v>0</v>
      </c>
      <c r="L2738" s="71">
        <v>0</v>
      </c>
      <c r="M2738" s="70">
        <v>0</v>
      </c>
      <c r="N2738" s="71">
        <v>0</v>
      </c>
      <c r="O2738" s="70">
        <v>0</v>
      </c>
      <c r="P2738" s="71">
        <v>0</v>
      </c>
      <c r="Q2738" s="70">
        <v>0</v>
      </c>
      <c r="R2738" s="71">
        <v>0</v>
      </c>
      <c r="S2738" s="70">
        <v>0</v>
      </c>
      <c r="T2738" s="71">
        <v>0</v>
      </c>
      <c r="U2738" s="70">
        <v>0</v>
      </c>
      <c r="V2738" s="71">
        <v>0</v>
      </c>
      <c r="W2738" s="70">
        <v>0</v>
      </c>
      <c r="X2738" s="71">
        <v>0</v>
      </c>
      <c r="Y2738" s="70">
        <v>0</v>
      </c>
      <c r="Z2738" s="71">
        <v>0</v>
      </c>
      <c r="AA2738" s="70">
        <v>0</v>
      </c>
      <c r="AB2738" s="71">
        <v>0</v>
      </c>
      <c r="AC2738" s="54"/>
      <c r="AD2738" s="55">
        <f t="shared" si="57"/>
        <v>0</v>
      </c>
      <c r="AE2738" s="54"/>
    </row>
    <row r="2739" spans="2:31" x14ac:dyDescent="0.3">
      <c r="B2739" s="4" t="s">
        <v>222</v>
      </c>
      <c r="C2739" s="14"/>
      <c r="D2739" s="14"/>
      <c r="E2739" s="70">
        <v>0</v>
      </c>
      <c r="F2739" s="71">
        <v>0</v>
      </c>
      <c r="G2739" s="70">
        <v>0</v>
      </c>
      <c r="H2739" s="71">
        <v>0</v>
      </c>
      <c r="I2739" s="70">
        <v>0</v>
      </c>
      <c r="J2739" s="71">
        <v>0</v>
      </c>
      <c r="K2739" s="70">
        <v>0</v>
      </c>
      <c r="L2739" s="71">
        <v>0</v>
      </c>
      <c r="M2739" s="70">
        <v>0</v>
      </c>
      <c r="N2739" s="71">
        <v>0</v>
      </c>
      <c r="O2739" s="70">
        <v>0</v>
      </c>
      <c r="P2739" s="71">
        <v>0</v>
      </c>
      <c r="Q2739" s="70">
        <v>0</v>
      </c>
      <c r="R2739" s="71">
        <v>0</v>
      </c>
      <c r="S2739" s="70">
        <v>0</v>
      </c>
      <c r="T2739" s="71">
        <v>0</v>
      </c>
      <c r="U2739" s="70">
        <v>0</v>
      </c>
      <c r="V2739" s="71">
        <v>0</v>
      </c>
      <c r="W2739" s="70">
        <v>0</v>
      </c>
      <c r="X2739" s="71">
        <v>0</v>
      </c>
      <c r="Y2739" s="70">
        <v>0</v>
      </c>
      <c r="Z2739" s="71">
        <v>0</v>
      </c>
      <c r="AA2739" s="70">
        <v>0</v>
      </c>
      <c r="AB2739" s="71">
        <v>0</v>
      </c>
      <c r="AC2739" s="54"/>
      <c r="AD2739" s="55">
        <f t="shared" si="57"/>
        <v>0</v>
      </c>
      <c r="AE2739" s="54"/>
    </row>
    <row r="2740" spans="2:31" x14ac:dyDescent="0.3">
      <c r="B2740" s="4" t="s">
        <v>240</v>
      </c>
      <c r="C2740" s="14"/>
      <c r="D2740" s="14"/>
      <c r="E2740" s="70">
        <v>0</v>
      </c>
      <c r="F2740" s="71">
        <v>0</v>
      </c>
      <c r="G2740" s="70">
        <v>0</v>
      </c>
      <c r="H2740" s="71">
        <v>0</v>
      </c>
      <c r="I2740" s="70">
        <v>0</v>
      </c>
      <c r="J2740" s="71">
        <v>0</v>
      </c>
      <c r="K2740" s="70">
        <v>0</v>
      </c>
      <c r="L2740" s="71">
        <v>0</v>
      </c>
      <c r="M2740" s="70">
        <v>0</v>
      </c>
      <c r="N2740" s="71">
        <v>0</v>
      </c>
      <c r="O2740" s="70">
        <v>0</v>
      </c>
      <c r="P2740" s="71">
        <v>0</v>
      </c>
      <c r="Q2740" s="70">
        <v>0</v>
      </c>
      <c r="R2740" s="71">
        <v>0</v>
      </c>
      <c r="S2740" s="70">
        <v>0</v>
      </c>
      <c r="T2740" s="71">
        <v>0</v>
      </c>
      <c r="U2740" s="70">
        <v>0</v>
      </c>
      <c r="V2740" s="71">
        <v>0</v>
      </c>
      <c r="W2740" s="70">
        <v>0</v>
      </c>
      <c r="X2740" s="71">
        <v>0</v>
      </c>
      <c r="Y2740" s="70">
        <v>0</v>
      </c>
      <c r="Z2740" s="71">
        <v>0</v>
      </c>
      <c r="AA2740" s="70">
        <v>0</v>
      </c>
      <c r="AB2740" s="71">
        <v>0</v>
      </c>
      <c r="AC2740" s="54"/>
      <c r="AD2740" s="55">
        <f t="shared" si="57"/>
        <v>0</v>
      </c>
      <c r="AE2740" s="54"/>
    </row>
    <row r="2741" spans="2:31" x14ac:dyDescent="0.3">
      <c r="B2741" s="4" t="s">
        <v>223</v>
      </c>
      <c r="C2741" s="14"/>
      <c r="D2741" s="14"/>
      <c r="E2741" s="70">
        <v>0</v>
      </c>
      <c r="F2741" s="71">
        <v>0</v>
      </c>
      <c r="G2741" s="70">
        <v>0</v>
      </c>
      <c r="H2741" s="71">
        <v>0</v>
      </c>
      <c r="I2741" s="70">
        <v>0</v>
      </c>
      <c r="J2741" s="71">
        <v>0</v>
      </c>
      <c r="K2741" s="70">
        <v>0</v>
      </c>
      <c r="L2741" s="71">
        <v>0</v>
      </c>
      <c r="M2741" s="70">
        <v>0</v>
      </c>
      <c r="N2741" s="71">
        <v>0</v>
      </c>
      <c r="O2741" s="70">
        <v>0</v>
      </c>
      <c r="P2741" s="71">
        <v>0</v>
      </c>
      <c r="Q2741" s="70">
        <v>0</v>
      </c>
      <c r="R2741" s="71">
        <v>0</v>
      </c>
      <c r="S2741" s="70">
        <v>0</v>
      </c>
      <c r="T2741" s="71">
        <v>0</v>
      </c>
      <c r="U2741" s="70">
        <v>0</v>
      </c>
      <c r="V2741" s="71">
        <v>0</v>
      </c>
      <c r="W2741" s="70">
        <v>0</v>
      </c>
      <c r="X2741" s="71">
        <v>0</v>
      </c>
      <c r="Y2741" s="70">
        <v>0</v>
      </c>
      <c r="Z2741" s="71">
        <v>0</v>
      </c>
      <c r="AA2741" s="70">
        <v>0</v>
      </c>
      <c r="AB2741" s="71">
        <v>0</v>
      </c>
      <c r="AC2741" s="54"/>
      <c r="AD2741" s="55">
        <f t="shared" si="57"/>
        <v>0</v>
      </c>
      <c r="AE2741" s="54"/>
    </row>
    <row r="2742" spans="2:31" x14ac:dyDescent="0.3">
      <c r="B2742" s="4" t="s">
        <v>284</v>
      </c>
      <c r="C2742" s="14"/>
      <c r="D2742" s="14"/>
      <c r="E2742" s="70">
        <v>0</v>
      </c>
      <c r="F2742" s="71">
        <v>0</v>
      </c>
      <c r="G2742" s="70">
        <v>0</v>
      </c>
      <c r="H2742" s="71">
        <v>0</v>
      </c>
      <c r="I2742" s="70">
        <v>0</v>
      </c>
      <c r="J2742" s="71">
        <v>0</v>
      </c>
      <c r="K2742" s="70">
        <v>0</v>
      </c>
      <c r="L2742" s="71">
        <v>0</v>
      </c>
      <c r="M2742" s="70">
        <v>0</v>
      </c>
      <c r="N2742" s="71">
        <v>0</v>
      </c>
      <c r="O2742" s="70">
        <v>0</v>
      </c>
      <c r="P2742" s="71">
        <v>0</v>
      </c>
      <c r="Q2742" s="70">
        <v>0</v>
      </c>
      <c r="R2742" s="71">
        <v>0</v>
      </c>
      <c r="S2742" s="70">
        <v>0</v>
      </c>
      <c r="T2742" s="71">
        <v>0</v>
      </c>
      <c r="U2742" s="70">
        <v>0</v>
      </c>
      <c r="V2742" s="71">
        <v>0</v>
      </c>
      <c r="W2742" s="70">
        <v>0</v>
      </c>
      <c r="X2742" s="71">
        <v>0</v>
      </c>
      <c r="Y2742" s="70">
        <v>0</v>
      </c>
      <c r="Z2742" s="71">
        <v>0</v>
      </c>
      <c r="AA2742" s="70">
        <v>0</v>
      </c>
      <c r="AB2742" s="71">
        <v>0</v>
      </c>
      <c r="AC2742" s="54"/>
      <c r="AD2742" s="55">
        <f t="shared" si="57"/>
        <v>0</v>
      </c>
      <c r="AE2742" s="54"/>
    </row>
    <row r="2743" spans="2:31" x14ac:dyDescent="0.3">
      <c r="B2743" s="4" t="s">
        <v>236</v>
      </c>
      <c r="C2743" s="14"/>
      <c r="D2743" s="14"/>
      <c r="E2743" s="70">
        <v>0</v>
      </c>
      <c r="F2743" s="71">
        <v>0</v>
      </c>
      <c r="G2743" s="70">
        <v>0</v>
      </c>
      <c r="H2743" s="71">
        <v>0</v>
      </c>
      <c r="I2743" s="70">
        <v>0</v>
      </c>
      <c r="J2743" s="71">
        <v>0</v>
      </c>
      <c r="K2743" s="70">
        <v>0</v>
      </c>
      <c r="L2743" s="71">
        <v>0</v>
      </c>
      <c r="M2743" s="70">
        <v>0</v>
      </c>
      <c r="N2743" s="71">
        <v>0</v>
      </c>
      <c r="O2743" s="70">
        <v>0</v>
      </c>
      <c r="P2743" s="71">
        <v>0</v>
      </c>
      <c r="Q2743" s="70">
        <v>0</v>
      </c>
      <c r="R2743" s="71">
        <v>0</v>
      </c>
      <c r="S2743" s="70">
        <v>0</v>
      </c>
      <c r="T2743" s="71">
        <v>0</v>
      </c>
      <c r="U2743" s="70">
        <v>0</v>
      </c>
      <c r="V2743" s="71">
        <v>0</v>
      </c>
      <c r="W2743" s="70">
        <v>0</v>
      </c>
      <c r="X2743" s="71">
        <v>0</v>
      </c>
      <c r="Y2743" s="70">
        <v>0</v>
      </c>
      <c r="Z2743" s="71">
        <v>0</v>
      </c>
      <c r="AA2743" s="70">
        <v>0</v>
      </c>
      <c r="AB2743" s="71">
        <v>0</v>
      </c>
      <c r="AC2743" s="54"/>
      <c r="AD2743" s="55">
        <f t="shared" si="57"/>
        <v>0</v>
      </c>
      <c r="AE2743" s="54"/>
    </row>
    <row r="2744" spans="2:31" x14ac:dyDescent="0.3">
      <c r="B2744" s="4" t="s">
        <v>237</v>
      </c>
      <c r="C2744" s="14"/>
      <c r="D2744" s="14"/>
      <c r="E2744" s="70">
        <v>0</v>
      </c>
      <c r="F2744" s="71">
        <v>0</v>
      </c>
      <c r="G2744" s="70">
        <v>0</v>
      </c>
      <c r="H2744" s="71">
        <v>0</v>
      </c>
      <c r="I2744" s="70">
        <v>0</v>
      </c>
      <c r="J2744" s="71">
        <v>0</v>
      </c>
      <c r="K2744" s="70">
        <v>0</v>
      </c>
      <c r="L2744" s="71">
        <v>0</v>
      </c>
      <c r="M2744" s="70">
        <v>0</v>
      </c>
      <c r="N2744" s="71">
        <v>0</v>
      </c>
      <c r="O2744" s="70">
        <v>0</v>
      </c>
      <c r="P2744" s="71">
        <v>0</v>
      </c>
      <c r="Q2744" s="70">
        <v>0</v>
      </c>
      <c r="R2744" s="71">
        <v>0</v>
      </c>
      <c r="S2744" s="70">
        <v>0</v>
      </c>
      <c r="T2744" s="71">
        <v>0</v>
      </c>
      <c r="U2744" s="70">
        <v>0</v>
      </c>
      <c r="V2744" s="71">
        <v>0</v>
      </c>
      <c r="W2744" s="70">
        <v>0</v>
      </c>
      <c r="X2744" s="71">
        <v>0</v>
      </c>
      <c r="Y2744" s="70">
        <v>0</v>
      </c>
      <c r="Z2744" s="71">
        <v>0</v>
      </c>
      <c r="AA2744" s="70">
        <v>0</v>
      </c>
      <c r="AB2744" s="71">
        <v>0</v>
      </c>
      <c r="AC2744" s="54"/>
      <c r="AD2744" s="55">
        <f t="shared" si="57"/>
        <v>0</v>
      </c>
      <c r="AE2744" s="54"/>
    </row>
    <row r="2745" spans="2:31" x14ac:dyDescent="0.3">
      <c r="B2745" s="4" t="s">
        <v>249</v>
      </c>
      <c r="C2745" s="14"/>
      <c r="D2745" s="14"/>
      <c r="E2745" s="70">
        <v>0</v>
      </c>
      <c r="F2745" s="71">
        <v>0</v>
      </c>
      <c r="G2745" s="70">
        <v>0</v>
      </c>
      <c r="H2745" s="71">
        <v>0</v>
      </c>
      <c r="I2745" s="70">
        <v>0</v>
      </c>
      <c r="J2745" s="71">
        <v>0</v>
      </c>
      <c r="K2745" s="70">
        <v>0</v>
      </c>
      <c r="L2745" s="71">
        <v>0</v>
      </c>
      <c r="M2745" s="70">
        <v>0</v>
      </c>
      <c r="N2745" s="71">
        <v>0</v>
      </c>
      <c r="O2745" s="70">
        <v>0</v>
      </c>
      <c r="P2745" s="71">
        <v>0</v>
      </c>
      <c r="Q2745" s="70">
        <v>0</v>
      </c>
      <c r="R2745" s="71">
        <v>0</v>
      </c>
      <c r="S2745" s="70">
        <v>0</v>
      </c>
      <c r="T2745" s="71">
        <v>0</v>
      </c>
      <c r="U2745" s="70">
        <v>0</v>
      </c>
      <c r="V2745" s="71">
        <v>0</v>
      </c>
      <c r="W2745" s="70">
        <v>0</v>
      </c>
      <c r="X2745" s="71">
        <v>0</v>
      </c>
      <c r="Y2745" s="70">
        <v>0</v>
      </c>
      <c r="Z2745" s="71">
        <v>0</v>
      </c>
      <c r="AA2745" s="70">
        <v>0</v>
      </c>
      <c r="AB2745" s="71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214</v>
      </c>
      <c r="C2746" s="14"/>
      <c r="D2746" s="14"/>
      <c r="E2746" s="70">
        <v>0</v>
      </c>
      <c r="F2746" s="71">
        <v>0</v>
      </c>
      <c r="G2746" s="70">
        <v>0</v>
      </c>
      <c r="H2746" s="71">
        <v>0</v>
      </c>
      <c r="I2746" s="70">
        <v>0</v>
      </c>
      <c r="J2746" s="71">
        <v>0</v>
      </c>
      <c r="K2746" s="70">
        <v>0</v>
      </c>
      <c r="L2746" s="71">
        <v>0</v>
      </c>
      <c r="M2746" s="70">
        <v>0</v>
      </c>
      <c r="N2746" s="71">
        <v>0</v>
      </c>
      <c r="O2746" s="70">
        <v>0</v>
      </c>
      <c r="P2746" s="71">
        <v>0</v>
      </c>
      <c r="Q2746" s="70">
        <v>0</v>
      </c>
      <c r="R2746" s="71">
        <v>0</v>
      </c>
      <c r="S2746" s="70">
        <v>0</v>
      </c>
      <c r="T2746" s="71">
        <v>0</v>
      </c>
      <c r="U2746" s="70">
        <v>0</v>
      </c>
      <c r="V2746" s="71">
        <v>0</v>
      </c>
      <c r="W2746" s="70">
        <v>0</v>
      </c>
      <c r="X2746" s="71">
        <v>0</v>
      </c>
      <c r="Y2746" s="70">
        <v>0</v>
      </c>
      <c r="Z2746" s="71">
        <v>0</v>
      </c>
      <c r="AA2746" s="70">
        <v>0</v>
      </c>
      <c r="AB2746" s="71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215</v>
      </c>
      <c r="C2747" s="14"/>
      <c r="D2747" s="14"/>
      <c r="E2747" s="70">
        <v>0</v>
      </c>
      <c r="F2747" s="71">
        <v>0</v>
      </c>
      <c r="G2747" s="70">
        <v>0</v>
      </c>
      <c r="H2747" s="71">
        <v>0</v>
      </c>
      <c r="I2747" s="70">
        <v>0</v>
      </c>
      <c r="J2747" s="71">
        <v>0</v>
      </c>
      <c r="K2747" s="70">
        <v>0</v>
      </c>
      <c r="L2747" s="71">
        <v>0</v>
      </c>
      <c r="M2747" s="70">
        <v>0</v>
      </c>
      <c r="N2747" s="71">
        <v>0</v>
      </c>
      <c r="O2747" s="70">
        <v>0</v>
      </c>
      <c r="P2747" s="71">
        <v>0</v>
      </c>
      <c r="Q2747" s="70">
        <v>0</v>
      </c>
      <c r="R2747" s="71">
        <v>0</v>
      </c>
      <c r="S2747" s="70">
        <v>0</v>
      </c>
      <c r="T2747" s="71">
        <v>0</v>
      </c>
      <c r="U2747" s="70">
        <v>0</v>
      </c>
      <c r="V2747" s="71">
        <v>0</v>
      </c>
      <c r="W2747" s="70">
        <v>0</v>
      </c>
      <c r="X2747" s="71">
        <v>0</v>
      </c>
      <c r="Y2747" s="70">
        <v>0</v>
      </c>
      <c r="Z2747" s="71">
        <v>0</v>
      </c>
      <c r="AA2747" s="70">
        <v>0</v>
      </c>
      <c r="AB2747" s="71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216</v>
      </c>
      <c r="C2748" s="14"/>
      <c r="D2748" s="14"/>
      <c r="E2748" s="70">
        <v>0</v>
      </c>
      <c r="F2748" s="71">
        <v>0</v>
      </c>
      <c r="G2748" s="70">
        <v>0</v>
      </c>
      <c r="H2748" s="71">
        <v>0</v>
      </c>
      <c r="I2748" s="70">
        <v>0</v>
      </c>
      <c r="J2748" s="71">
        <v>0</v>
      </c>
      <c r="K2748" s="70">
        <v>0</v>
      </c>
      <c r="L2748" s="71">
        <v>0</v>
      </c>
      <c r="M2748" s="70">
        <v>0</v>
      </c>
      <c r="N2748" s="71">
        <v>0</v>
      </c>
      <c r="O2748" s="70">
        <v>0</v>
      </c>
      <c r="P2748" s="71">
        <v>0</v>
      </c>
      <c r="Q2748" s="70">
        <v>0</v>
      </c>
      <c r="R2748" s="71">
        <v>0</v>
      </c>
      <c r="S2748" s="70">
        <v>0</v>
      </c>
      <c r="T2748" s="71">
        <v>0</v>
      </c>
      <c r="U2748" s="70">
        <v>0</v>
      </c>
      <c r="V2748" s="71">
        <v>0</v>
      </c>
      <c r="W2748" s="70">
        <v>0</v>
      </c>
      <c r="X2748" s="71">
        <v>0</v>
      </c>
      <c r="Y2748" s="70">
        <v>0</v>
      </c>
      <c r="Z2748" s="71">
        <v>0</v>
      </c>
      <c r="AA2748" s="70">
        <v>0</v>
      </c>
      <c r="AB2748" s="71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250</v>
      </c>
      <c r="C2749" s="14"/>
      <c r="D2749" s="14"/>
      <c r="E2749" s="70">
        <v>0</v>
      </c>
      <c r="F2749" s="71">
        <v>0</v>
      </c>
      <c r="G2749" s="70">
        <v>0</v>
      </c>
      <c r="H2749" s="71">
        <v>0</v>
      </c>
      <c r="I2749" s="70">
        <v>0</v>
      </c>
      <c r="J2749" s="71">
        <v>0</v>
      </c>
      <c r="K2749" s="70">
        <v>0</v>
      </c>
      <c r="L2749" s="71">
        <v>0</v>
      </c>
      <c r="M2749" s="70">
        <v>0</v>
      </c>
      <c r="N2749" s="71">
        <v>0</v>
      </c>
      <c r="O2749" s="70">
        <v>0</v>
      </c>
      <c r="P2749" s="71">
        <v>0</v>
      </c>
      <c r="Q2749" s="70">
        <v>0</v>
      </c>
      <c r="R2749" s="71">
        <v>0</v>
      </c>
      <c r="S2749" s="70">
        <v>0</v>
      </c>
      <c r="T2749" s="71">
        <v>0</v>
      </c>
      <c r="U2749" s="70">
        <v>0</v>
      </c>
      <c r="V2749" s="71">
        <v>0</v>
      </c>
      <c r="W2749" s="70">
        <v>0</v>
      </c>
      <c r="X2749" s="71">
        <v>0</v>
      </c>
      <c r="Y2749" s="70">
        <v>0</v>
      </c>
      <c r="Z2749" s="71">
        <v>0</v>
      </c>
      <c r="AA2749" s="70">
        <v>0</v>
      </c>
      <c r="AB2749" s="71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238</v>
      </c>
      <c r="C2750" s="14"/>
      <c r="D2750" s="14"/>
      <c r="E2750" s="70">
        <v>0</v>
      </c>
      <c r="F2750" s="71">
        <v>0</v>
      </c>
      <c r="G2750" s="70">
        <v>0</v>
      </c>
      <c r="H2750" s="71">
        <v>0</v>
      </c>
      <c r="I2750" s="70">
        <v>0</v>
      </c>
      <c r="J2750" s="71">
        <v>0</v>
      </c>
      <c r="K2750" s="70">
        <v>0</v>
      </c>
      <c r="L2750" s="71">
        <v>0</v>
      </c>
      <c r="M2750" s="70">
        <v>0</v>
      </c>
      <c r="N2750" s="71">
        <v>0</v>
      </c>
      <c r="O2750" s="70">
        <v>0</v>
      </c>
      <c r="P2750" s="71">
        <v>0</v>
      </c>
      <c r="Q2750" s="70">
        <v>0</v>
      </c>
      <c r="R2750" s="71">
        <v>0</v>
      </c>
      <c r="S2750" s="70">
        <v>0</v>
      </c>
      <c r="T2750" s="71">
        <v>0</v>
      </c>
      <c r="U2750" s="70">
        <v>0</v>
      </c>
      <c r="V2750" s="71">
        <v>0</v>
      </c>
      <c r="W2750" s="70">
        <v>0</v>
      </c>
      <c r="X2750" s="71">
        <v>0</v>
      </c>
      <c r="Y2750" s="70">
        <v>0</v>
      </c>
      <c r="Z2750" s="71">
        <v>0</v>
      </c>
      <c r="AA2750" s="70">
        <v>0</v>
      </c>
      <c r="AB2750" s="71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181</v>
      </c>
      <c r="C2751" s="14"/>
      <c r="D2751" s="14"/>
      <c r="E2751" s="70">
        <v>0</v>
      </c>
      <c r="F2751" s="71">
        <v>0</v>
      </c>
      <c r="G2751" s="70">
        <v>0</v>
      </c>
      <c r="H2751" s="71">
        <v>0</v>
      </c>
      <c r="I2751" s="70">
        <v>0</v>
      </c>
      <c r="J2751" s="71">
        <v>0</v>
      </c>
      <c r="K2751" s="70">
        <v>0</v>
      </c>
      <c r="L2751" s="71">
        <v>0</v>
      </c>
      <c r="M2751" s="70">
        <v>0</v>
      </c>
      <c r="N2751" s="71">
        <v>0</v>
      </c>
      <c r="O2751" s="70">
        <v>0</v>
      </c>
      <c r="P2751" s="71">
        <v>0</v>
      </c>
      <c r="Q2751" s="70">
        <v>0</v>
      </c>
      <c r="R2751" s="71">
        <v>0</v>
      </c>
      <c r="S2751" s="70">
        <v>0</v>
      </c>
      <c r="T2751" s="71">
        <v>0</v>
      </c>
      <c r="U2751" s="70">
        <v>0</v>
      </c>
      <c r="V2751" s="71">
        <v>0</v>
      </c>
      <c r="W2751" s="70">
        <v>0</v>
      </c>
      <c r="X2751" s="71">
        <v>0</v>
      </c>
      <c r="Y2751" s="70">
        <v>0</v>
      </c>
      <c r="Z2751" s="71">
        <v>0</v>
      </c>
      <c r="AA2751" s="70">
        <v>0</v>
      </c>
      <c r="AB2751" s="71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182</v>
      </c>
      <c r="C2752" s="14"/>
      <c r="D2752" s="14"/>
      <c r="E2752" s="70">
        <v>0</v>
      </c>
      <c r="F2752" s="71">
        <v>0</v>
      </c>
      <c r="G2752" s="70">
        <v>0</v>
      </c>
      <c r="H2752" s="71">
        <v>0</v>
      </c>
      <c r="I2752" s="70">
        <v>0</v>
      </c>
      <c r="J2752" s="71">
        <v>0</v>
      </c>
      <c r="K2752" s="70">
        <v>0</v>
      </c>
      <c r="L2752" s="71">
        <v>0</v>
      </c>
      <c r="M2752" s="70">
        <v>0</v>
      </c>
      <c r="N2752" s="71">
        <v>0</v>
      </c>
      <c r="O2752" s="70">
        <v>0</v>
      </c>
      <c r="P2752" s="71">
        <v>0</v>
      </c>
      <c r="Q2752" s="70">
        <v>0</v>
      </c>
      <c r="R2752" s="71">
        <v>0</v>
      </c>
      <c r="S2752" s="70">
        <v>0</v>
      </c>
      <c r="T2752" s="71">
        <v>0</v>
      </c>
      <c r="U2752" s="70">
        <v>0</v>
      </c>
      <c r="V2752" s="71">
        <v>0</v>
      </c>
      <c r="W2752" s="70">
        <v>0</v>
      </c>
      <c r="X2752" s="71">
        <v>0</v>
      </c>
      <c r="Y2752" s="70">
        <v>0</v>
      </c>
      <c r="Z2752" s="71">
        <v>0</v>
      </c>
      <c r="AA2752" s="70">
        <v>0</v>
      </c>
      <c r="AB2752" s="71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200</v>
      </c>
      <c r="C2753" s="14"/>
      <c r="D2753" s="14"/>
      <c r="E2753" s="70">
        <v>0</v>
      </c>
      <c r="F2753" s="71">
        <v>0</v>
      </c>
      <c r="G2753" s="70">
        <v>0</v>
      </c>
      <c r="H2753" s="71">
        <v>0</v>
      </c>
      <c r="I2753" s="70">
        <v>0</v>
      </c>
      <c r="J2753" s="71">
        <v>0</v>
      </c>
      <c r="K2753" s="70">
        <v>0</v>
      </c>
      <c r="L2753" s="71">
        <v>0</v>
      </c>
      <c r="M2753" s="70">
        <v>0</v>
      </c>
      <c r="N2753" s="71">
        <v>0</v>
      </c>
      <c r="O2753" s="70">
        <v>0</v>
      </c>
      <c r="P2753" s="71">
        <v>0</v>
      </c>
      <c r="Q2753" s="70">
        <v>0</v>
      </c>
      <c r="R2753" s="71">
        <v>0</v>
      </c>
      <c r="S2753" s="70">
        <v>0</v>
      </c>
      <c r="T2753" s="71">
        <v>0</v>
      </c>
      <c r="U2753" s="70">
        <v>0</v>
      </c>
      <c r="V2753" s="71">
        <v>0</v>
      </c>
      <c r="W2753" s="70">
        <v>0</v>
      </c>
      <c r="X2753" s="71">
        <v>0</v>
      </c>
      <c r="Y2753" s="70">
        <v>0</v>
      </c>
      <c r="Z2753" s="71">
        <v>0</v>
      </c>
      <c r="AA2753" s="70">
        <v>0</v>
      </c>
      <c r="AB2753" s="71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201</v>
      </c>
      <c r="C2754" s="14"/>
      <c r="D2754" s="14"/>
      <c r="E2754" s="70">
        <v>0</v>
      </c>
      <c r="F2754" s="71">
        <v>0</v>
      </c>
      <c r="G2754" s="70">
        <v>0</v>
      </c>
      <c r="H2754" s="71">
        <v>0</v>
      </c>
      <c r="I2754" s="70">
        <v>0</v>
      </c>
      <c r="J2754" s="71">
        <v>0</v>
      </c>
      <c r="K2754" s="70">
        <v>0</v>
      </c>
      <c r="L2754" s="71">
        <v>0</v>
      </c>
      <c r="M2754" s="70">
        <v>0</v>
      </c>
      <c r="N2754" s="71">
        <v>0</v>
      </c>
      <c r="O2754" s="70">
        <v>0</v>
      </c>
      <c r="P2754" s="71">
        <v>0</v>
      </c>
      <c r="Q2754" s="70">
        <v>0</v>
      </c>
      <c r="R2754" s="71">
        <v>0</v>
      </c>
      <c r="S2754" s="70">
        <v>0</v>
      </c>
      <c r="T2754" s="71">
        <v>0</v>
      </c>
      <c r="U2754" s="70">
        <v>0</v>
      </c>
      <c r="V2754" s="71">
        <v>0</v>
      </c>
      <c r="W2754" s="70">
        <v>0</v>
      </c>
      <c r="X2754" s="71">
        <v>0</v>
      </c>
      <c r="Y2754" s="70">
        <v>0</v>
      </c>
      <c r="Z2754" s="71">
        <v>0</v>
      </c>
      <c r="AA2754" s="70">
        <v>0</v>
      </c>
      <c r="AB2754" s="71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202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203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130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131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219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</v>
      </c>
      <c r="M2759" s="70">
        <v>0</v>
      </c>
      <c r="N2759" s="71">
        <v>0</v>
      </c>
      <c r="O2759" s="70">
        <v>0</v>
      </c>
      <c r="P2759" s="71">
        <v>0</v>
      </c>
      <c r="Q2759" s="70">
        <v>0</v>
      </c>
      <c r="R2759" s="71">
        <v>0</v>
      </c>
      <c r="S2759" s="70">
        <v>0</v>
      </c>
      <c r="T2759" s="71">
        <v>0</v>
      </c>
      <c r="U2759" s="70">
        <v>0</v>
      </c>
      <c r="V2759" s="71">
        <v>0</v>
      </c>
      <c r="W2759" s="70">
        <v>0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0</v>
      </c>
      <c r="AE2759" s="54"/>
    </row>
    <row r="2760" spans="2:31" x14ac:dyDescent="0.3">
      <c r="B2760" s="4" t="s">
        <v>285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</v>
      </c>
      <c r="N2760" s="71">
        <v>0</v>
      </c>
      <c r="O2760" s="70">
        <v>0</v>
      </c>
      <c r="P2760" s="71">
        <v>0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286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</v>
      </c>
      <c r="N2761" s="71">
        <v>0</v>
      </c>
      <c r="O2761" s="70">
        <v>0</v>
      </c>
      <c r="P2761" s="71">
        <v>0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198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199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155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231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232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233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234</v>
      </c>
      <c r="C2768" s="4"/>
      <c r="D2768" s="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288</v>
      </c>
      <c r="C2769" s="4"/>
      <c r="D2769" s="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289</v>
      </c>
      <c r="C2770" s="4"/>
      <c r="D2770" s="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156</v>
      </c>
      <c r="C2771" s="4"/>
      <c r="D2771" s="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192</v>
      </c>
      <c r="C2772" s="4"/>
      <c r="D2772" s="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193</v>
      </c>
      <c r="C2773" s="4"/>
      <c r="D2773" s="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184</v>
      </c>
      <c r="C2774" s="4"/>
      <c r="D2774" s="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185</v>
      </c>
      <c r="C2775" s="4"/>
      <c r="D2775" s="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287</v>
      </c>
      <c r="C2776" s="4"/>
      <c r="D2776" s="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142</v>
      </c>
      <c r="C2777" s="4"/>
      <c r="D2777" s="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143</v>
      </c>
      <c r="C2778" s="4"/>
      <c r="D2778" s="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241</v>
      </c>
      <c r="C2779" s="4"/>
      <c r="D2779" s="4"/>
      <c r="E2779" s="70">
        <v>0</v>
      </c>
      <c r="F2779" s="71">
        <v>0</v>
      </c>
      <c r="G2779" s="70">
        <v>0</v>
      </c>
      <c r="H2779" s="71">
        <v>0</v>
      </c>
      <c r="I2779" s="70">
        <v>0</v>
      </c>
      <c r="J2779" s="71">
        <v>0</v>
      </c>
      <c r="K2779" s="70">
        <v>0</v>
      </c>
      <c r="L2779" s="71">
        <v>0</v>
      </c>
      <c r="M2779" s="70">
        <v>0</v>
      </c>
      <c r="N2779" s="71">
        <v>0</v>
      </c>
      <c r="O2779" s="70">
        <v>0</v>
      </c>
      <c r="P2779" s="71">
        <v>0</v>
      </c>
      <c r="Q2779" s="70">
        <v>0</v>
      </c>
      <c r="R2779" s="71">
        <v>0</v>
      </c>
      <c r="S2779" s="70">
        <v>0</v>
      </c>
      <c r="T2779" s="71">
        <v>0</v>
      </c>
      <c r="U2779" s="70">
        <v>0</v>
      </c>
      <c r="V2779" s="71">
        <v>0</v>
      </c>
      <c r="W2779" s="70">
        <v>0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160</v>
      </c>
      <c r="C2780" s="4"/>
      <c r="D2780" s="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ref="AD2780:AD2841" si="58">SUM(E2780:AB2780)</f>
        <v>0</v>
      </c>
      <c r="AE2780" s="54"/>
    </row>
    <row r="2781" spans="2:31" x14ac:dyDescent="0.3">
      <c r="B2781" s="4" t="s">
        <v>161</v>
      </c>
      <c r="C2781" s="4"/>
      <c r="D2781" s="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8"/>
        <v>0</v>
      </c>
      <c r="AE2781" s="54"/>
    </row>
    <row r="2782" spans="2:31" x14ac:dyDescent="0.3">
      <c r="B2782" s="4" t="s">
        <v>157</v>
      </c>
      <c r="C2782" s="4"/>
      <c r="D2782" s="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8"/>
        <v>0</v>
      </c>
      <c r="AE2782" s="54"/>
    </row>
    <row r="2783" spans="2:31" x14ac:dyDescent="0.3">
      <c r="B2783" s="4" t="s">
        <v>158</v>
      </c>
      <c r="C2783" s="4"/>
      <c r="D2783" s="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8"/>
        <v>0</v>
      </c>
      <c r="AE2783" s="54"/>
    </row>
    <row r="2784" spans="2:31" x14ac:dyDescent="0.3">
      <c r="B2784" s="4" t="s">
        <v>159</v>
      </c>
      <c r="C2784" s="4"/>
      <c r="D2784" s="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8"/>
        <v>0</v>
      </c>
      <c r="AE2784" s="54"/>
    </row>
    <row r="2785" spans="2:31" x14ac:dyDescent="0.3">
      <c r="B2785" s="4" t="s">
        <v>132</v>
      </c>
      <c r="C2785" s="4"/>
      <c r="D2785" s="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8"/>
        <v>0</v>
      </c>
      <c r="AE2785" s="54"/>
    </row>
    <row r="2786" spans="2:31" x14ac:dyDescent="0.3">
      <c r="B2786" s="4" t="s">
        <v>133</v>
      </c>
      <c r="C2786" s="4"/>
      <c r="D2786" s="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8"/>
        <v>0</v>
      </c>
      <c r="AE2786" s="54"/>
    </row>
    <row r="2787" spans="2:31" x14ac:dyDescent="0.3">
      <c r="B2787" s="4" t="s">
        <v>134</v>
      </c>
      <c r="C2787" s="4"/>
      <c r="D2787" s="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8"/>
        <v>0</v>
      </c>
      <c r="AE2787" s="54"/>
    </row>
    <row r="2788" spans="2:31" x14ac:dyDescent="0.3">
      <c r="B2788" s="4" t="s">
        <v>190</v>
      </c>
      <c r="C2788" s="4"/>
      <c r="D2788" s="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8"/>
        <v>0</v>
      </c>
      <c r="AE2788" s="54"/>
    </row>
    <row r="2789" spans="2:31" x14ac:dyDescent="0.3">
      <c r="B2789" s="4" t="s">
        <v>191</v>
      </c>
      <c r="C2789" s="4"/>
      <c r="D2789" s="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8"/>
        <v>0</v>
      </c>
      <c r="AE2789" s="54"/>
    </row>
    <row r="2790" spans="2:31" x14ac:dyDescent="0.3">
      <c r="B2790" s="4" t="s">
        <v>175</v>
      </c>
      <c r="C2790" s="4"/>
      <c r="D2790" s="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8"/>
        <v>0</v>
      </c>
      <c r="AE2790" s="54"/>
    </row>
    <row r="2791" spans="2:31" x14ac:dyDescent="0.3">
      <c r="B2791" s="4" t="s">
        <v>176</v>
      </c>
      <c r="C2791" s="4"/>
      <c r="D2791" s="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8"/>
        <v>0</v>
      </c>
      <c r="AE2791" s="54"/>
    </row>
    <row r="2792" spans="2:31" x14ac:dyDescent="0.3">
      <c r="B2792" s="4" t="s">
        <v>183</v>
      </c>
      <c r="C2792" s="4"/>
      <c r="D2792" s="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8"/>
        <v>0</v>
      </c>
      <c r="AE2792" s="54"/>
    </row>
    <row r="2793" spans="2:31" x14ac:dyDescent="0.3">
      <c r="B2793" s="4" t="s">
        <v>224</v>
      </c>
      <c r="C2793" s="4"/>
      <c r="D2793" s="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0</v>
      </c>
      <c r="M2793" s="70">
        <v>0</v>
      </c>
      <c r="N2793" s="71">
        <v>0</v>
      </c>
      <c r="O2793" s="70">
        <v>0</v>
      </c>
      <c r="P2793" s="71">
        <v>0</v>
      </c>
      <c r="Q2793" s="70">
        <v>0</v>
      </c>
      <c r="R2793" s="71">
        <v>0</v>
      </c>
      <c r="S2793" s="70">
        <v>0</v>
      </c>
      <c r="T2793" s="71">
        <v>0</v>
      </c>
      <c r="U2793" s="70">
        <v>0</v>
      </c>
      <c r="V2793" s="71">
        <v>0</v>
      </c>
      <c r="W2793" s="70">
        <v>0</v>
      </c>
      <c r="X2793" s="71">
        <v>0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8"/>
        <v>0</v>
      </c>
      <c r="AE2793" s="54"/>
    </row>
    <row r="2794" spans="2:31" x14ac:dyDescent="0.3">
      <c r="B2794" s="4" t="s">
        <v>225</v>
      </c>
      <c r="C2794" s="4"/>
      <c r="D2794" s="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0</v>
      </c>
      <c r="M2794" s="70">
        <v>0</v>
      </c>
      <c r="N2794" s="71">
        <v>0</v>
      </c>
      <c r="O2794" s="70">
        <v>0</v>
      </c>
      <c r="P2794" s="71">
        <v>0</v>
      </c>
      <c r="Q2794" s="70">
        <v>0</v>
      </c>
      <c r="R2794" s="71">
        <v>0</v>
      </c>
      <c r="S2794" s="70">
        <v>0</v>
      </c>
      <c r="T2794" s="71">
        <v>0</v>
      </c>
      <c r="U2794" s="70">
        <v>0</v>
      </c>
      <c r="V2794" s="71">
        <v>0</v>
      </c>
      <c r="W2794" s="70">
        <v>0</v>
      </c>
      <c r="X2794" s="71">
        <v>0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8"/>
        <v>0</v>
      </c>
      <c r="AE2794" s="54"/>
    </row>
    <row r="2795" spans="2:31" x14ac:dyDescent="0.3">
      <c r="B2795" s="4" t="s">
        <v>226</v>
      </c>
      <c r="C2795" s="4"/>
      <c r="D2795" s="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0</v>
      </c>
      <c r="N2795" s="71">
        <v>0</v>
      </c>
      <c r="O2795" s="70">
        <v>0</v>
      </c>
      <c r="P2795" s="71">
        <v>0</v>
      </c>
      <c r="Q2795" s="70">
        <v>0</v>
      </c>
      <c r="R2795" s="71">
        <v>0</v>
      </c>
      <c r="S2795" s="70">
        <v>0</v>
      </c>
      <c r="T2795" s="71">
        <v>0</v>
      </c>
      <c r="U2795" s="70">
        <v>0</v>
      </c>
      <c r="V2795" s="71">
        <v>0</v>
      </c>
      <c r="W2795" s="70">
        <v>0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8"/>
        <v>0</v>
      </c>
      <c r="AE2795" s="54"/>
    </row>
    <row r="2796" spans="2:31" x14ac:dyDescent="0.3">
      <c r="B2796" s="4" t="s">
        <v>174</v>
      </c>
      <c r="C2796" s="4"/>
      <c r="D2796" s="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0</v>
      </c>
      <c r="N2796" s="71">
        <v>0</v>
      </c>
      <c r="O2796" s="70">
        <v>0</v>
      </c>
      <c r="P2796" s="71">
        <v>0</v>
      </c>
      <c r="Q2796" s="70">
        <v>0</v>
      </c>
      <c r="R2796" s="71">
        <v>0</v>
      </c>
      <c r="S2796" s="70">
        <v>0</v>
      </c>
      <c r="T2796" s="71">
        <v>0</v>
      </c>
      <c r="U2796" s="70">
        <v>0</v>
      </c>
      <c r="V2796" s="71">
        <v>0</v>
      </c>
      <c r="W2796" s="70">
        <v>0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8"/>
        <v>0</v>
      </c>
      <c r="AE2796" s="54"/>
    </row>
    <row r="2797" spans="2:31" x14ac:dyDescent="0.3">
      <c r="B2797" s="4" t="s">
        <v>242</v>
      </c>
      <c r="C2797" s="4"/>
      <c r="D2797" s="4"/>
      <c r="E2797" s="70">
        <v>0</v>
      </c>
      <c r="F2797" s="71">
        <v>0</v>
      </c>
      <c r="G2797" s="70">
        <v>0</v>
      </c>
      <c r="H2797" s="71">
        <v>0</v>
      </c>
      <c r="I2797" s="70">
        <v>0</v>
      </c>
      <c r="J2797" s="71">
        <v>0</v>
      </c>
      <c r="K2797" s="70">
        <v>0</v>
      </c>
      <c r="L2797" s="71">
        <v>0</v>
      </c>
      <c r="M2797" s="70">
        <v>0</v>
      </c>
      <c r="N2797" s="71">
        <v>0</v>
      </c>
      <c r="O2797" s="70">
        <v>0</v>
      </c>
      <c r="P2797" s="71">
        <v>0</v>
      </c>
      <c r="Q2797" s="70">
        <v>0</v>
      </c>
      <c r="R2797" s="71">
        <v>0</v>
      </c>
      <c r="S2797" s="70">
        <v>0</v>
      </c>
      <c r="T2797" s="71">
        <v>0</v>
      </c>
      <c r="U2797" s="70">
        <v>0</v>
      </c>
      <c r="V2797" s="71">
        <v>0</v>
      </c>
      <c r="W2797" s="70">
        <v>0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8"/>
        <v>0</v>
      </c>
      <c r="AE2797" s="54"/>
    </row>
    <row r="2798" spans="2:31" x14ac:dyDescent="0.3">
      <c r="B2798" s="4" t="s">
        <v>227</v>
      </c>
      <c r="C2798" s="4"/>
      <c r="D2798" s="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0</v>
      </c>
      <c r="N2798" s="71">
        <v>0</v>
      </c>
      <c r="O2798" s="70">
        <v>0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8"/>
        <v>0</v>
      </c>
      <c r="AE2798" s="54"/>
    </row>
    <row r="2799" spans="2:31" x14ac:dyDescent="0.3">
      <c r="B2799" s="4" t="s">
        <v>228</v>
      </c>
      <c r="C2799" s="4"/>
      <c r="D2799" s="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0</v>
      </c>
      <c r="N2799" s="71">
        <v>0</v>
      </c>
      <c r="O2799" s="70">
        <v>0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8"/>
        <v>0</v>
      </c>
      <c r="AE2799" s="54"/>
    </row>
    <row r="2800" spans="2:31" x14ac:dyDescent="0.3">
      <c r="B2800" s="4" t="s">
        <v>290</v>
      </c>
      <c r="C2800" s="4"/>
      <c r="D2800" s="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</v>
      </c>
      <c r="N2800" s="71">
        <v>0</v>
      </c>
      <c r="O2800" s="70">
        <v>0</v>
      </c>
      <c r="P2800" s="71">
        <v>0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8"/>
        <v>0</v>
      </c>
      <c r="AE2800" s="54"/>
    </row>
    <row r="2801" spans="2:31" x14ac:dyDescent="0.3">
      <c r="B2801" s="4" t="s">
        <v>177</v>
      </c>
      <c r="C2801" s="4"/>
      <c r="D2801" s="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</v>
      </c>
      <c r="N2801" s="71">
        <v>0</v>
      </c>
      <c r="O2801" s="70">
        <v>0</v>
      </c>
      <c r="P2801" s="71">
        <v>0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8"/>
        <v>0</v>
      </c>
      <c r="AE2801" s="54"/>
    </row>
    <row r="2802" spans="2:31" x14ac:dyDescent="0.3">
      <c r="B2802" s="4" t="s">
        <v>178</v>
      </c>
      <c r="C2802" s="4"/>
      <c r="D2802" s="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8"/>
        <v>0</v>
      </c>
      <c r="AE2802" s="54"/>
    </row>
    <row r="2803" spans="2:31" x14ac:dyDescent="0.3">
      <c r="B2803" s="4" t="s">
        <v>162</v>
      </c>
      <c r="C2803" s="4"/>
      <c r="D2803" s="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8"/>
        <v>0</v>
      </c>
      <c r="AE2803" s="54"/>
    </row>
    <row r="2804" spans="2:31" x14ac:dyDescent="0.3">
      <c r="B2804" s="4" t="s">
        <v>163</v>
      </c>
      <c r="C2804" s="4"/>
      <c r="D2804" s="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8"/>
        <v>0</v>
      </c>
      <c r="AE2804" s="54"/>
    </row>
    <row r="2805" spans="2:31" x14ac:dyDescent="0.3">
      <c r="B2805" s="4" t="s">
        <v>164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8"/>
        <v>0</v>
      </c>
      <c r="AE2805" s="54"/>
    </row>
    <row r="2806" spans="2:31" x14ac:dyDescent="0.3">
      <c r="B2806" s="4" t="s">
        <v>165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8"/>
        <v>0</v>
      </c>
      <c r="AE2806" s="54"/>
    </row>
    <row r="2807" spans="2:31" x14ac:dyDescent="0.3">
      <c r="B2807" s="4" t="s">
        <v>166</v>
      </c>
      <c r="C2807" s="4"/>
      <c r="D2807" s="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0</v>
      </c>
      <c r="N2807" s="71">
        <v>0</v>
      </c>
      <c r="O2807" s="70">
        <v>0</v>
      </c>
      <c r="P2807" s="71">
        <v>0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8"/>
        <v>0</v>
      </c>
      <c r="AE2807" s="54"/>
    </row>
    <row r="2808" spans="2:31" x14ac:dyDescent="0.3">
      <c r="B2808" s="4" t="s">
        <v>186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0</v>
      </c>
      <c r="N2808" s="71">
        <v>0</v>
      </c>
      <c r="O2808" s="70">
        <v>0</v>
      </c>
      <c r="P2808" s="71">
        <v>0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8"/>
        <v>0</v>
      </c>
      <c r="AE2808" s="54"/>
    </row>
    <row r="2809" spans="2:31" x14ac:dyDescent="0.3">
      <c r="B2809" s="4" t="s">
        <v>187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0</v>
      </c>
      <c r="O2809" s="70">
        <v>0</v>
      </c>
      <c r="P2809" s="71">
        <v>0</v>
      </c>
      <c r="Q2809" s="70">
        <v>0</v>
      </c>
      <c r="R2809" s="71">
        <v>0</v>
      </c>
      <c r="S2809" s="70">
        <v>0</v>
      </c>
      <c r="T2809" s="71">
        <v>0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8"/>
        <v>0</v>
      </c>
      <c r="AE2809" s="54"/>
    </row>
    <row r="2810" spans="2:31" x14ac:dyDescent="0.3">
      <c r="B2810" s="4" t="s">
        <v>145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0</v>
      </c>
      <c r="W2810" s="70">
        <v>0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8"/>
        <v>0</v>
      </c>
      <c r="AE2810" s="54"/>
    </row>
    <row r="2811" spans="2:31" x14ac:dyDescent="0.3">
      <c r="B2811" s="4" t="s">
        <v>146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0</v>
      </c>
      <c r="W2811" s="70">
        <v>0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8"/>
        <v>0</v>
      </c>
      <c r="AE2811" s="54"/>
    </row>
    <row r="2812" spans="2:31" x14ac:dyDescent="0.3">
      <c r="B2812" s="4" t="s">
        <v>167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0</v>
      </c>
      <c r="M2812" s="70">
        <v>0</v>
      </c>
      <c r="N2812" s="71">
        <v>0</v>
      </c>
      <c r="O2812" s="70">
        <v>0</v>
      </c>
      <c r="P2812" s="71">
        <v>0</v>
      </c>
      <c r="Q2812" s="70">
        <v>0</v>
      </c>
      <c r="R2812" s="71">
        <v>0</v>
      </c>
      <c r="S2812" s="70">
        <v>0</v>
      </c>
      <c r="T2812" s="71">
        <v>0</v>
      </c>
      <c r="U2812" s="70">
        <v>0</v>
      </c>
      <c r="V2812" s="71">
        <v>0</v>
      </c>
      <c r="W2812" s="70">
        <v>0</v>
      </c>
      <c r="X2812" s="71">
        <v>0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8"/>
        <v>0</v>
      </c>
      <c r="AE2812" s="54"/>
    </row>
    <row r="2813" spans="2:31" x14ac:dyDescent="0.3">
      <c r="B2813" s="4" t="s">
        <v>168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0</v>
      </c>
      <c r="M2813" s="70">
        <v>0</v>
      </c>
      <c r="N2813" s="71">
        <v>0</v>
      </c>
      <c r="O2813" s="70">
        <v>0</v>
      </c>
      <c r="P2813" s="71">
        <v>0</v>
      </c>
      <c r="Q2813" s="70">
        <v>0</v>
      </c>
      <c r="R2813" s="71">
        <v>0</v>
      </c>
      <c r="S2813" s="70">
        <v>0</v>
      </c>
      <c r="T2813" s="71">
        <v>0</v>
      </c>
      <c r="U2813" s="70">
        <v>0</v>
      </c>
      <c r="V2813" s="71">
        <v>0</v>
      </c>
      <c r="W2813" s="70">
        <v>0</v>
      </c>
      <c r="X2813" s="71">
        <v>0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8"/>
        <v>0</v>
      </c>
      <c r="AE2813" s="54"/>
    </row>
    <row r="2814" spans="2:31" x14ac:dyDescent="0.3">
      <c r="B2814" s="4" t="s">
        <v>169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8"/>
        <v>0</v>
      </c>
      <c r="AE2814" s="54"/>
    </row>
    <row r="2815" spans="2:31" x14ac:dyDescent="0.3">
      <c r="B2815" s="4" t="s">
        <v>204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8"/>
        <v>0</v>
      </c>
      <c r="AE2815" s="54"/>
    </row>
    <row r="2816" spans="2:31" x14ac:dyDescent="0.3">
      <c r="B2816" s="4" t="s">
        <v>205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8"/>
        <v>0</v>
      </c>
      <c r="AE2816" s="54"/>
    </row>
    <row r="2817" spans="2:31" x14ac:dyDescent="0.3">
      <c r="B2817" s="4" t="s">
        <v>206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8"/>
        <v>0</v>
      </c>
      <c r="AE2817" s="54"/>
    </row>
    <row r="2818" spans="2:31" x14ac:dyDescent="0.3">
      <c r="B2818" s="4" t="s">
        <v>135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8"/>
        <v>0</v>
      </c>
      <c r="AE2818" s="54"/>
    </row>
    <row r="2819" spans="2:31" x14ac:dyDescent="0.3">
      <c r="B2819" s="4" t="s">
        <v>136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0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8"/>
        <v>0</v>
      </c>
      <c r="AE2819" s="54"/>
    </row>
    <row r="2820" spans="2:31" x14ac:dyDescent="0.3">
      <c r="B2820" s="4" t="s">
        <v>137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si="58"/>
        <v>0</v>
      </c>
      <c r="AE2820" s="54"/>
    </row>
    <row r="2821" spans="2:31" x14ac:dyDescent="0.3">
      <c r="B2821" s="4" t="s">
        <v>261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262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197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209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210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211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212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229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0</v>
      </c>
      <c r="N2828" s="71">
        <v>0</v>
      </c>
      <c r="O2828" s="70">
        <v>0</v>
      </c>
      <c r="P2828" s="71">
        <v>0</v>
      </c>
      <c r="Q2828" s="70">
        <v>0</v>
      </c>
      <c r="R2828" s="71">
        <v>0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230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0</v>
      </c>
      <c r="N2829" s="71">
        <v>0</v>
      </c>
      <c r="O2829" s="70">
        <v>0</v>
      </c>
      <c r="P2829" s="71">
        <v>0</v>
      </c>
      <c r="Q2829" s="70">
        <v>0</v>
      </c>
      <c r="R2829" s="71">
        <v>0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213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0</v>
      </c>
      <c r="P2830" s="71">
        <v>0</v>
      </c>
      <c r="Q2830" s="70">
        <v>0</v>
      </c>
      <c r="R2830" s="71">
        <v>0</v>
      </c>
      <c r="S2830" s="70">
        <v>0</v>
      </c>
      <c r="T2830" s="71">
        <v>0</v>
      </c>
      <c r="U2830" s="70">
        <v>0</v>
      </c>
      <c r="V2830" s="71">
        <v>0</v>
      </c>
      <c r="W2830" s="70">
        <v>0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263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0</v>
      </c>
      <c r="P2831" s="71">
        <v>0</v>
      </c>
      <c r="Q2831" s="70">
        <v>0</v>
      </c>
      <c r="R2831" s="71">
        <v>0</v>
      </c>
      <c r="S2831" s="70">
        <v>0</v>
      </c>
      <c r="T2831" s="71">
        <v>0</v>
      </c>
      <c r="U2831" s="70">
        <v>0</v>
      </c>
      <c r="V2831" s="71">
        <v>0</v>
      </c>
      <c r="W2831" s="70">
        <v>0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264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217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</v>
      </c>
      <c r="N2833" s="71">
        <v>0</v>
      </c>
      <c r="O2833" s="70">
        <v>0</v>
      </c>
      <c r="P2833" s="71">
        <v>0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218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</v>
      </c>
      <c r="N2834" s="71">
        <v>0</v>
      </c>
      <c r="O2834" s="70">
        <v>0</v>
      </c>
      <c r="P2834" s="71">
        <v>0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243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</v>
      </c>
      <c r="N2835" s="71">
        <v>0</v>
      </c>
      <c r="O2835" s="70">
        <v>0</v>
      </c>
      <c r="P2835" s="71">
        <v>0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265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170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171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172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173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138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12" t="s">
        <v>2</v>
      </c>
      <c r="C2842" s="12"/>
      <c r="D2842" s="12"/>
      <c r="E2842" s="13">
        <f t="shared" ref="E2842:AB2842" si="59">SUM(E2706:E2841)</f>
        <v>0</v>
      </c>
      <c r="F2842" s="13">
        <f t="shared" si="59"/>
        <v>0</v>
      </c>
      <c r="G2842" s="13">
        <f t="shared" si="59"/>
        <v>0</v>
      </c>
      <c r="H2842" s="13">
        <f t="shared" si="59"/>
        <v>0</v>
      </c>
      <c r="I2842" s="13">
        <f t="shared" si="59"/>
        <v>0</v>
      </c>
      <c r="J2842" s="13">
        <f t="shared" si="59"/>
        <v>0</v>
      </c>
      <c r="K2842" s="13">
        <f t="shared" si="59"/>
        <v>0</v>
      </c>
      <c r="L2842" s="13">
        <f t="shared" si="59"/>
        <v>0</v>
      </c>
      <c r="M2842" s="13">
        <f t="shared" si="59"/>
        <v>0</v>
      </c>
      <c r="N2842" s="13">
        <f t="shared" si="59"/>
        <v>0</v>
      </c>
      <c r="O2842" s="13">
        <f t="shared" si="59"/>
        <v>0</v>
      </c>
      <c r="P2842" s="13">
        <f t="shared" si="59"/>
        <v>0</v>
      </c>
      <c r="Q2842" s="13">
        <f t="shared" si="59"/>
        <v>0</v>
      </c>
      <c r="R2842" s="13">
        <f t="shared" si="59"/>
        <v>0</v>
      </c>
      <c r="S2842" s="13">
        <f t="shared" si="59"/>
        <v>0</v>
      </c>
      <c r="T2842" s="13">
        <f t="shared" si="59"/>
        <v>0</v>
      </c>
      <c r="U2842" s="13">
        <f t="shared" si="59"/>
        <v>0</v>
      </c>
      <c r="V2842" s="13">
        <f t="shared" si="59"/>
        <v>0</v>
      </c>
      <c r="W2842" s="13">
        <f t="shared" si="59"/>
        <v>0</v>
      </c>
      <c r="X2842" s="13">
        <f t="shared" si="59"/>
        <v>0</v>
      </c>
      <c r="Y2842" s="13">
        <f t="shared" si="59"/>
        <v>0</v>
      </c>
      <c r="Z2842" s="13">
        <f t="shared" si="59"/>
        <v>0</v>
      </c>
      <c r="AA2842" s="13">
        <f t="shared" si="59"/>
        <v>0</v>
      </c>
      <c r="AB2842" s="13">
        <f t="shared" si="59"/>
        <v>0</v>
      </c>
      <c r="AC2842" s="116">
        <f>SUM(AC2706:AE2841)</f>
        <v>0</v>
      </c>
      <c r="AD2842" s="116"/>
      <c r="AE2842" s="116"/>
    </row>
    <row r="2843" spans="2:31" x14ac:dyDescent="0.3">
      <c r="B2843" s="14"/>
      <c r="C2843" s="15"/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</row>
    <row r="2844" spans="2:31" x14ac:dyDescent="0.3">
      <c r="B2844" s="14"/>
      <c r="C2844" s="15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</row>
    <row r="2845" spans="2:31" x14ac:dyDescent="0.3">
      <c r="B2845" s="8">
        <f>+B2703+1</f>
        <v>45768</v>
      </c>
    </row>
    <row r="2846" spans="2:31" x14ac:dyDescent="0.3">
      <c r="B2846" s="8"/>
    </row>
    <row r="2847" spans="2:31" x14ac:dyDescent="0.3">
      <c r="B2847" s="9" t="s">
        <v>81</v>
      </c>
      <c r="C2847" s="10"/>
      <c r="D2847" s="10"/>
      <c r="E2847" s="11">
        <v>1</v>
      </c>
      <c r="F2847" s="11">
        <v>2</v>
      </c>
      <c r="G2847" s="11">
        <v>3</v>
      </c>
      <c r="H2847" s="11">
        <v>4</v>
      </c>
      <c r="I2847" s="11">
        <v>5</v>
      </c>
      <c r="J2847" s="11">
        <v>6</v>
      </c>
      <c r="K2847" s="11">
        <v>7</v>
      </c>
      <c r="L2847" s="11">
        <v>8</v>
      </c>
      <c r="M2847" s="11">
        <v>9</v>
      </c>
      <c r="N2847" s="11">
        <v>10</v>
      </c>
      <c r="O2847" s="11">
        <v>11</v>
      </c>
      <c r="P2847" s="11">
        <v>12</v>
      </c>
      <c r="Q2847" s="11">
        <v>13</v>
      </c>
      <c r="R2847" s="11">
        <v>14</v>
      </c>
      <c r="S2847" s="11">
        <v>15</v>
      </c>
      <c r="T2847" s="11">
        <v>16</v>
      </c>
      <c r="U2847" s="11">
        <v>17</v>
      </c>
      <c r="V2847" s="11">
        <v>18</v>
      </c>
      <c r="W2847" s="11">
        <v>19</v>
      </c>
      <c r="X2847" s="11">
        <v>20</v>
      </c>
      <c r="Y2847" s="11">
        <v>21</v>
      </c>
      <c r="Z2847" s="11">
        <v>22</v>
      </c>
      <c r="AA2847" s="11">
        <v>23</v>
      </c>
      <c r="AB2847" s="11">
        <v>24</v>
      </c>
      <c r="AC2847" s="99" t="s">
        <v>2</v>
      </c>
      <c r="AD2847" s="99"/>
      <c r="AE2847" s="99"/>
    </row>
    <row r="2848" spans="2:31" x14ac:dyDescent="0.3">
      <c r="B2848" s="4" t="s">
        <v>245</v>
      </c>
      <c r="C2848" s="14"/>
      <c r="D2848" s="14"/>
      <c r="E2848" s="68">
        <v>0</v>
      </c>
      <c r="F2848" s="69">
        <v>0</v>
      </c>
      <c r="G2848" s="68">
        <v>0</v>
      </c>
      <c r="H2848" s="69">
        <v>0</v>
      </c>
      <c r="I2848" s="68">
        <v>0</v>
      </c>
      <c r="J2848" s="69">
        <v>0</v>
      </c>
      <c r="K2848" s="68">
        <v>0</v>
      </c>
      <c r="L2848" s="69">
        <v>0</v>
      </c>
      <c r="M2848" s="68">
        <v>0</v>
      </c>
      <c r="N2848" s="69">
        <v>0</v>
      </c>
      <c r="O2848" s="68">
        <v>0</v>
      </c>
      <c r="P2848" s="69">
        <v>0</v>
      </c>
      <c r="Q2848" s="68">
        <v>0</v>
      </c>
      <c r="R2848" s="69">
        <v>0</v>
      </c>
      <c r="S2848" s="68">
        <v>0</v>
      </c>
      <c r="T2848" s="69">
        <v>0</v>
      </c>
      <c r="U2848" s="68">
        <v>0</v>
      </c>
      <c r="V2848" s="69">
        <v>0</v>
      </c>
      <c r="W2848" s="68">
        <v>0</v>
      </c>
      <c r="X2848" s="69">
        <v>0</v>
      </c>
      <c r="Y2848" s="68">
        <v>0</v>
      </c>
      <c r="Z2848" s="69">
        <v>0</v>
      </c>
      <c r="AA2848" s="68">
        <v>0</v>
      </c>
      <c r="AB2848" s="69">
        <v>0</v>
      </c>
      <c r="AC2848" s="56"/>
      <c r="AD2848" s="55">
        <f t="shared" ref="AD2848:AD2921" si="60">SUM(E2848:AB2848)</f>
        <v>0</v>
      </c>
      <c r="AE2848" s="56"/>
    </row>
    <row r="2849" spans="2:31" x14ac:dyDescent="0.3">
      <c r="B2849" s="4" t="s">
        <v>246</v>
      </c>
      <c r="C2849" s="14"/>
      <c r="D2849" s="14"/>
      <c r="E2849" s="68">
        <v>0</v>
      </c>
      <c r="F2849" s="69">
        <v>0</v>
      </c>
      <c r="G2849" s="68">
        <v>0</v>
      </c>
      <c r="H2849" s="69">
        <v>0</v>
      </c>
      <c r="I2849" s="68">
        <v>0</v>
      </c>
      <c r="J2849" s="69">
        <v>0</v>
      </c>
      <c r="K2849" s="68">
        <v>0</v>
      </c>
      <c r="L2849" s="69">
        <v>0</v>
      </c>
      <c r="M2849" s="68">
        <v>0</v>
      </c>
      <c r="N2849" s="69">
        <v>0</v>
      </c>
      <c r="O2849" s="68">
        <v>0</v>
      </c>
      <c r="P2849" s="69">
        <v>0</v>
      </c>
      <c r="Q2849" s="68">
        <v>0</v>
      </c>
      <c r="R2849" s="69">
        <v>0</v>
      </c>
      <c r="S2849" s="68">
        <v>0</v>
      </c>
      <c r="T2849" s="69">
        <v>0</v>
      </c>
      <c r="U2849" s="68">
        <v>0</v>
      </c>
      <c r="V2849" s="69">
        <v>0</v>
      </c>
      <c r="W2849" s="68">
        <v>0</v>
      </c>
      <c r="X2849" s="69">
        <v>0</v>
      </c>
      <c r="Y2849" s="68">
        <v>0</v>
      </c>
      <c r="Z2849" s="69">
        <v>0</v>
      </c>
      <c r="AA2849" s="68">
        <v>0</v>
      </c>
      <c r="AB2849" s="69">
        <v>0</v>
      </c>
      <c r="AC2849" s="54"/>
      <c r="AD2849" s="55">
        <f t="shared" si="60"/>
        <v>0</v>
      </c>
      <c r="AE2849" s="54"/>
    </row>
    <row r="2850" spans="2:31" x14ac:dyDescent="0.3">
      <c r="B2850" s="4" t="s">
        <v>247</v>
      </c>
      <c r="C2850" s="14"/>
      <c r="D2850" s="14"/>
      <c r="E2850" s="68">
        <v>0</v>
      </c>
      <c r="F2850" s="69">
        <v>0</v>
      </c>
      <c r="G2850" s="68">
        <v>0</v>
      </c>
      <c r="H2850" s="69">
        <v>0</v>
      </c>
      <c r="I2850" s="68">
        <v>0</v>
      </c>
      <c r="J2850" s="69">
        <v>0</v>
      </c>
      <c r="K2850" s="68">
        <v>0</v>
      </c>
      <c r="L2850" s="69">
        <v>0</v>
      </c>
      <c r="M2850" s="68">
        <v>0</v>
      </c>
      <c r="N2850" s="69">
        <v>0</v>
      </c>
      <c r="O2850" s="68">
        <v>0</v>
      </c>
      <c r="P2850" s="69">
        <v>0</v>
      </c>
      <c r="Q2850" s="68">
        <v>0</v>
      </c>
      <c r="R2850" s="69">
        <v>0</v>
      </c>
      <c r="S2850" s="68">
        <v>0</v>
      </c>
      <c r="T2850" s="69">
        <v>0</v>
      </c>
      <c r="U2850" s="68">
        <v>0</v>
      </c>
      <c r="V2850" s="69">
        <v>0</v>
      </c>
      <c r="W2850" s="68">
        <v>0</v>
      </c>
      <c r="X2850" s="69">
        <v>0</v>
      </c>
      <c r="Y2850" s="68">
        <v>0</v>
      </c>
      <c r="Z2850" s="69">
        <v>0</v>
      </c>
      <c r="AA2850" s="68">
        <v>0</v>
      </c>
      <c r="AB2850" s="69">
        <v>0</v>
      </c>
      <c r="AC2850" s="54"/>
      <c r="AD2850" s="55">
        <f t="shared" si="60"/>
        <v>0</v>
      </c>
      <c r="AE2850" s="54"/>
    </row>
    <row r="2851" spans="2:31" x14ac:dyDescent="0.3">
      <c r="B2851" s="4" t="s">
        <v>248</v>
      </c>
      <c r="C2851" s="14"/>
      <c r="D2851" s="14"/>
      <c r="E2851" s="68">
        <v>0</v>
      </c>
      <c r="F2851" s="69">
        <v>0</v>
      </c>
      <c r="G2851" s="68">
        <v>0</v>
      </c>
      <c r="H2851" s="69">
        <v>0</v>
      </c>
      <c r="I2851" s="68">
        <v>0</v>
      </c>
      <c r="J2851" s="69">
        <v>0</v>
      </c>
      <c r="K2851" s="68">
        <v>0</v>
      </c>
      <c r="L2851" s="69">
        <v>0</v>
      </c>
      <c r="M2851" s="68">
        <v>0</v>
      </c>
      <c r="N2851" s="69">
        <v>0</v>
      </c>
      <c r="O2851" s="68">
        <v>0</v>
      </c>
      <c r="P2851" s="69">
        <v>0</v>
      </c>
      <c r="Q2851" s="68">
        <v>0</v>
      </c>
      <c r="R2851" s="69">
        <v>0</v>
      </c>
      <c r="S2851" s="68">
        <v>0</v>
      </c>
      <c r="T2851" s="69">
        <v>0</v>
      </c>
      <c r="U2851" s="68">
        <v>0</v>
      </c>
      <c r="V2851" s="69">
        <v>0</v>
      </c>
      <c r="W2851" s="68">
        <v>0</v>
      </c>
      <c r="X2851" s="69">
        <v>0</v>
      </c>
      <c r="Y2851" s="68">
        <v>0</v>
      </c>
      <c r="Z2851" s="69">
        <v>0</v>
      </c>
      <c r="AA2851" s="68">
        <v>0</v>
      </c>
      <c r="AB2851" s="69">
        <v>0</v>
      </c>
      <c r="AC2851" s="54"/>
      <c r="AD2851" s="55">
        <f t="shared" si="60"/>
        <v>0</v>
      </c>
      <c r="AE2851" s="54"/>
    </row>
    <row r="2852" spans="2:31" x14ac:dyDescent="0.3">
      <c r="B2852" s="4" t="s">
        <v>239</v>
      </c>
      <c r="C2852" s="14"/>
      <c r="D2852" s="14"/>
      <c r="E2852" s="68">
        <v>0</v>
      </c>
      <c r="F2852" s="69">
        <v>0</v>
      </c>
      <c r="G2852" s="68">
        <v>0</v>
      </c>
      <c r="H2852" s="69">
        <v>0</v>
      </c>
      <c r="I2852" s="68">
        <v>0</v>
      </c>
      <c r="J2852" s="69">
        <v>0</v>
      </c>
      <c r="K2852" s="68">
        <v>0</v>
      </c>
      <c r="L2852" s="69">
        <v>0</v>
      </c>
      <c r="M2852" s="68">
        <v>0</v>
      </c>
      <c r="N2852" s="69">
        <v>0</v>
      </c>
      <c r="O2852" s="68">
        <v>0</v>
      </c>
      <c r="P2852" s="69">
        <v>0</v>
      </c>
      <c r="Q2852" s="68">
        <v>0</v>
      </c>
      <c r="R2852" s="69">
        <v>0</v>
      </c>
      <c r="S2852" s="68">
        <v>0</v>
      </c>
      <c r="T2852" s="69">
        <v>0</v>
      </c>
      <c r="U2852" s="68">
        <v>0</v>
      </c>
      <c r="V2852" s="69">
        <v>0</v>
      </c>
      <c r="W2852" s="68">
        <v>0</v>
      </c>
      <c r="X2852" s="69">
        <v>0</v>
      </c>
      <c r="Y2852" s="68">
        <v>0</v>
      </c>
      <c r="Z2852" s="69">
        <v>0</v>
      </c>
      <c r="AA2852" s="68">
        <v>0</v>
      </c>
      <c r="AB2852" s="69">
        <v>0</v>
      </c>
      <c r="AC2852" s="54"/>
      <c r="AD2852" s="55">
        <f t="shared" si="60"/>
        <v>0</v>
      </c>
      <c r="AE2852" s="54"/>
    </row>
    <row r="2853" spans="2:31" x14ac:dyDescent="0.3">
      <c r="B2853" s="4" t="s">
        <v>139</v>
      </c>
      <c r="C2853" s="14"/>
      <c r="D2853" s="14"/>
      <c r="E2853" s="68">
        <v>0</v>
      </c>
      <c r="F2853" s="69">
        <v>0</v>
      </c>
      <c r="G2853" s="68">
        <v>0</v>
      </c>
      <c r="H2853" s="69">
        <v>0</v>
      </c>
      <c r="I2853" s="68">
        <v>0</v>
      </c>
      <c r="J2853" s="69">
        <v>0</v>
      </c>
      <c r="K2853" s="68">
        <v>0</v>
      </c>
      <c r="L2853" s="69">
        <v>0</v>
      </c>
      <c r="M2853" s="68">
        <v>0</v>
      </c>
      <c r="N2853" s="69">
        <v>0</v>
      </c>
      <c r="O2853" s="68">
        <v>0</v>
      </c>
      <c r="P2853" s="69">
        <v>0</v>
      </c>
      <c r="Q2853" s="68">
        <v>0</v>
      </c>
      <c r="R2853" s="69">
        <v>0</v>
      </c>
      <c r="S2853" s="68">
        <v>0</v>
      </c>
      <c r="T2853" s="69">
        <v>0</v>
      </c>
      <c r="U2853" s="68">
        <v>0</v>
      </c>
      <c r="V2853" s="69">
        <v>0</v>
      </c>
      <c r="W2853" s="68">
        <v>0</v>
      </c>
      <c r="X2853" s="69">
        <v>0</v>
      </c>
      <c r="Y2853" s="68">
        <v>0</v>
      </c>
      <c r="Z2853" s="69">
        <v>0</v>
      </c>
      <c r="AA2853" s="68">
        <v>0</v>
      </c>
      <c r="AB2853" s="69">
        <v>0</v>
      </c>
      <c r="AC2853" s="54"/>
      <c r="AD2853" s="55">
        <f t="shared" si="60"/>
        <v>0</v>
      </c>
      <c r="AE2853" s="54"/>
    </row>
    <row r="2854" spans="2:31" x14ac:dyDescent="0.3">
      <c r="B2854" s="4" t="s">
        <v>140</v>
      </c>
      <c r="C2854" s="14"/>
      <c r="D2854" s="14"/>
      <c r="E2854" s="68">
        <v>0</v>
      </c>
      <c r="F2854" s="69">
        <v>0</v>
      </c>
      <c r="G2854" s="68">
        <v>0</v>
      </c>
      <c r="H2854" s="69">
        <v>0</v>
      </c>
      <c r="I2854" s="68">
        <v>0</v>
      </c>
      <c r="J2854" s="69">
        <v>0</v>
      </c>
      <c r="K2854" s="68">
        <v>0</v>
      </c>
      <c r="L2854" s="69">
        <v>0</v>
      </c>
      <c r="M2854" s="68">
        <v>0</v>
      </c>
      <c r="N2854" s="69">
        <v>0</v>
      </c>
      <c r="O2854" s="68">
        <v>0</v>
      </c>
      <c r="P2854" s="69">
        <v>0</v>
      </c>
      <c r="Q2854" s="68">
        <v>0</v>
      </c>
      <c r="R2854" s="69">
        <v>0</v>
      </c>
      <c r="S2854" s="68">
        <v>0</v>
      </c>
      <c r="T2854" s="69">
        <v>0</v>
      </c>
      <c r="U2854" s="68">
        <v>0</v>
      </c>
      <c r="V2854" s="69">
        <v>0</v>
      </c>
      <c r="W2854" s="68">
        <v>0</v>
      </c>
      <c r="X2854" s="69">
        <v>0</v>
      </c>
      <c r="Y2854" s="68">
        <v>0</v>
      </c>
      <c r="Z2854" s="69">
        <v>0</v>
      </c>
      <c r="AA2854" s="68">
        <v>0</v>
      </c>
      <c r="AB2854" s="69">
        <v>0</v>
      </c>
      <c r="AC2854" s="54"/>
      <c r="AD2854" s="55">
        <f t="shared" si="60"/>
        <v>0</v>
      </c>
      <c r="AE2854" s="54"/>
    </row>
    <row r="2855" spans="2:31" x14ac:dyDescent="0.3">
      <c r="B2855" s="4" t="s">
        <v>128</v>
      </c>
      <c r="C2855" s="14"/>
      <c r="D2855" s="14"/>
      <c r="E2855" s="68">
        <v>0</v>
      </c>
      <c r="F2855" s="69">
        <v>0</v>
      </c>
      <c r="G2855" s="68">
        <v>0</v>
      </c>
      <c r="H2855" s="69">
        <v>0</v>
      </c>
      <c r="I2855" s="68">
        <v>0</v>
      </c>
      <c r="J2855" s="69">
        <v>0</v>
      </c>
      <c r="K2855" s="68">
        <v>0</v>
      </c>
      <c r="L2855" s="69">
        <v>0</v>
      </c>
      <c r="M2855" s="68">
        <v>0</v>
      </c>
      <c r="N2855" s="69">
        <v>0</v>
      </c>
      <c r="O2855" s="68">
        <v>0</v>
      </c>
      <c r="P2855" s="69">
        <v>0</v>
      </c>
      <c r="Q2855" s="68">
        <v>0</v>
      </c>
      <c r="R2855" s="69">
        <v>0</v>
      </c>
      <c r="S2855" s="68">
        <v>0</v>
      </c>
      <c r="T2855" s="69">
        <v>0</v>
      </c>
      <c r="U2855" s="68">
        <v>0</v>
      </c>
      <c r="V2855" s="69">
        <v>0</v>
      </c>
      <c r="W2855" s="68">
        <v>0</v>
      </c>
      <c r="X2855" s="69">
        <v>0</v>
      </c>
      <c r="Y2855" s="68">
        <v>0</v>
      </c>
      <c r="Z2855" s="69">
        <v>0</v>
      </c>
      <c r="AA2855" s="68">
        <v>0</v>
      </c>
      <c r="AB2855" s="69">
        <v>0</v>
      </c>
      <c r="AC2855" s="54"/>
      <c r="AD2855" s="55">
        <f t="shared" si="60"/>
        <v>0</v>
      </c>
      <c r="AE2855" s="54"/>
    </row>
    <row r="2856" spans="2:31" x14ac:dyDescent="0.3">
      <c r="B2856" s="4" t="s">
        <v>129</v>
      </c>
      <c r="C2856" s="14"/>
      <c r="D2856" s="14"/>
      <c r="E2856" s="68">
        <v>0</v>
      </c>
      <c r="F2856" s="69">
        <v>0</v>
      </c>
      <c r="G2856" s="68">
        <v>0</v>
      </c>
      <c r="H2856" s="69">
        <v>0</v>
      </c>
      <c r="I2856" s="68">
        <v>0</v>
      </c>
      <c r="J2856" s="69">
        <v>0</v>
      </c>
      <c r="K2856" s="68">
        <v>0</v>
      </c>
      <c r="L2856" s="69">
        <v>0</v>
      </c>
      <c r="M2856" s="68">
        <v>0</v>
      </c>
      <c r="N2856" s="69">
        <v>0</v>
      </c>
      <c r="O2856" s="68">
        <v>0</v>
      </c>
      <c r="P2856" s="69">
        <v>0</v>
      </c>
      <c r="Q2856" s="68">
        <v>0</v>
      </c>
      <c r="R2856" s="69">
        <v>0</v>
      </c>
      <c r="S2856" s="68">
        <v>0</v>
      </c>
      <c r="T2856" s="69">
        <v>0</v>
      </c>
      <c r="U2856" s="68">
        <v>0</v>
      </c>
      <c r="V2856" s="69">
        <v>0</v>
      </c>
      <c r="W2856" s="68">
        <v>0</v>
      </c>
      <c r="X2856" s="69">
        <v>0</v>
      </c>
      <c r="Y2856" s="68">
        <v>0</v>
      </c>
      <c r="Z2856" s="69">
        <v>0</v>
      </c>
      <c r="AA2856" s="68">
        <v>0</v>
      </c>
      <c r="AB2856" s="69">
        <v>0</v>
      </c>
      <c r="AC2856" s="54"/>
      <c r="AD2856" s="55">
        <f t="shared" si="60"/>
        <v>0</v>
      </c>
      <c r="AE2856" s="54"/>
    </row>
    <row r="2857" spans="2:31" x14ac:dyDescent="0.3">
      <c r="B2857" s="4" t="s">
        <v>196</v>
      </c>
      <c r="C2857" s="14"/>
      <c r="D2857" s="14"/>
      <c r="E2857" s="68">
        <v>0</v>
      </c>
      <c r="F2857" s="69">
        <v>0</v>
      </c>
      <c r="G2857" s="68">
        <v>0</v>
      </c>
      <c r="H2857" s="69">
        <v>0</v>
      </c>
      <c r="I2857" s="68">
        <v>0</v>
      </c>
      <c r="J2857" s="69">
        <v>0</v>
      </c>
      <c r="K2857" s="68">
        <v>0</v>
      </c>
      <c r="L2857" s="69">
        <v>0</v>
      </c>
      <c r="M2857" s="68">
        <v>0</v>
      </c>
      <c r="N2857" s="69">
        <v>0</v>
      </c>
      <c r="O2857" s="68">
        <v>0</v>
      </c>
      <c r="P2857" s="69">
        <v>0</v>
      </c>
      <c r="Q2857" s="68">
        <v>0</v>
      </c>
      <c r="R2857" s="69">
        <v>0</v>
      </c>
      <c r="S2857" s="68">
        <v>0</v>
      </c>
      <c r="T2857" s="69">
        <v>0</v>
      </c>
      <c r="U2857" s="68">
        <v>0</v>
      </c>
      <c r="V2857" s="69">
        <v>0</v>
      </c>
      <c r="W2857" s="68">
        <v>0</v>
      </c>
      <c r="X2857" s="69">
        <v>0</v>
      </c>
      <c r="Y2857" s="68">
        <v>0</v>
      </c>
      <c r="Z2857" s="69">
        <v>0</v>
      </c>
      <c r="AA2857" s="68">
        <v>0</v>
      </c>
      <c r="AB2857" s="69">
        <v>0</v>
      </c>
      <c r="AC2857" s="54"/>
      <c r="AD2857" s="55">
        <f t="shared" si="60"/>
        <v>0</v>
      </c>
      <c r="AE2857" s="54"/>
    </row>
    <row r="2858" spans="2:31" x14ac:dyDescent="0.3">
      <c r="B2858" s="4" t="s">
        <v>207</v>
      </c>
      <c r="C2858" s="14"/>
      <c r="D2858" s="14"/>
      <c r="E2858" s="68">
        <v>0</v>
      </c>
      <c r="F2858" s="69">
        <v>0</v>
      </c>
      <c r="G2858" s="68">
        <v>0</v>
      </c>
      <c r="H2858" s="69">
        <v>0</v>
      </c>
      <c r="I2858" s="68">
        <v>0</v>
      </c>
      <c r="J2858" s="69">
        <v>0</v>
      </c>
      <c r="K2858" s="68">
        <v>0</v>
      </c>
      <c r="L2858" s="69">
        <v>0</v>
      </c>
      <c r="M2858" s="68">
        <v>0</v>
      </c>
      <c r="N2858" s="69">
        <v>0</v>
      </c>
      <c r="O2858" s="68">
        <v>0</v>
      </c>
      <c r="P2858" s="69">
        <v>0</v>
      </c>
      <c r="Q2858" s="68">
        <v>0</v>
      </c>
      <c r="R2858" s="69">
        <v>0</v>
      </c>
      <c r="S2858" s="68">
        <v>0</v>
      </c>
      <c r="T2858" s="69">
        <v>0</v>
      </c>
      <c r="U2858" s="68">
        <v>0</v>
      </c>
      <c r="V2858" s="69">
        <v>0</v>
      </c>
      <c r="W2858" s="68">
        <v>0</v>
      </c>
      <c r="X2858" s="69">
        <v>0</v>
      </c>
      <c r="Y2858" s="68">
        <v>0</v>
      </c>
      <c r="Z2858" s="69">
        <v>0</v>
      </c>
      <c r="AA2858" s="68">
        <v>0</v>
      </c>
      <c r="AB2858" s="69">
        <v>0</v>
      </c>
      <c r="AC2858" s="54"/>
      <c r="AD2858" s="55">
        <f t="shared" si="60"/>
        <v>0</v>
      </c>
      <c r="AE2858" s="54"/>
    </row>
    <row r="2859" spans="2:31" x14ac:dyDescent="0.3">
      <c r="B2859" s="4" t="s">
        <v>208</v>
      </c>
      <c r="C2859" s="14"/>
      <c r="D2859" s="1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60"/>
        <v>0</v>
      </c>
      <c r="AE2859" s="54"/>
    </row>
    <row r="2860" spans="2:31" x14ac:dyDescent="0.3">
      <c r="B2860" s="4" t="s">
        <v>147</v>
      </c>
      <c r="C2860" s="14"/>
      <c r="D2860" s="1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60"/>
        <v>0</v>
      </c>
      <c r="AE2860" s="54"/>
    </row>
    <row r="2861" spans="2:31" x14ac:dyDescent="0.3">
      <c r="B2861" s="4" t="s">
        <v>220</v>
      </c>
      <c r="C2861" s="14"/>
      <c r="D2861" s="1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60"/>
        <v>0</v>
      </c>
      <c r="AE2861" s="54"/>
    </row>
    <row r="2862" spans="2:31" x14ac:dyDescent="0.3">
      <c r="B2862" s="4" t="s">
        <v>221</v>
      </c>
      <c r="C2862" s="14"/>
      <c r="D2862" s="1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60"/>
        <v>0</v>
      </c>
      <c r="AE2862" s="54"/>
    </row>
    <row r="2863" spans="2:31" x14ac:dyDescent="0.3">
      <c r="B2863" s="4" t="s">
        <v>144</v>
      </c>
      <c r="C2863" s="14"/>
      <c r="D2863" s="1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60"/>
        <v>0</v>
      </c>
      <c r="AE2863" s="54"/>
    </row>
    <row r="2864" spans="2:31" x14ac:dyDescent="0.3">
      <c r="B2864" s="4" t="s">
        <v>188</v>
      </c>
      <c r="C2864" s="14"/>
      <c r="D2864" s="1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0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60"/>
        <v>0</v>
      </c>
      <c r="AE2864" s="54"/>
    </row>
    <row r="2865" spans="2:31" x14ac:dyDescent="0.3">
      <c r="B2865" s="4" t="s">
        <v>189</v>
      </c>
      <c r="C2865" s="14"/>
      <c r="D2865" s="1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0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60"/>
        <v>0</v>
      </c>
      <c r="AE2865" s="54"/>
    </row>
    <row r="2866" spans="2:31" x14ac:dyDescent="0.3">
      <c r="B2866" s="4" t="s">
        <v>235</v>
      </c>
      <c r="C2866" s="14"/>
      <c r="D2866" s="1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60"/>
        <v>0</v>
      </c>
      <c r="AE2866" s="54"/>
    </row>
    <row r="2867" spans="2:31" x14ac:dyDescent="0.3">
      <c r="B2867" s="4" t="s">
        <v>244</v>
      </c>
      <c r="C2867" s="14"/>
      <c r="D2867" s="1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60"/>
        <v>0</v>
      </c>
      <c r="AE2867" s="54"/>
    </row>
    <row r="2868" spans="2:31" x14ac:dyDescent="0.3">
      <c r="B2868" s="4" t="s">
        <v>148</v>
      </c>
      <c r="C2868" s="14"/>
      <c r="D2868" s="1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</v>
      </c>
      <c r="N2868" s="71">
        <v>0</v>
      </c>
      <c r="O2868" s="70">
        <v>0</v>
      </c>
      <c r="P2868" s="71">
        <v>0</v>
      </c>
      <c r="Q2868" s="70">
        <v>0</v>
      </c>
      <c r="R2868" s="71">
        <v>0</v>
      </c>
      <c r="S2868" s="70">
        <v>0</v>
      </c>
      <c r="T2868" s="71">
        <v>0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60"/>
        <v>0</v>
      </c>
      <c r="AE2868" s="54"/>
    </row>
    <row r="2869" spans="2:31" x14ac:dyDescent="0.3">
      <c r="B2869" s="4" t="s">
        <v>149</v>
      </c>
      <c r="C2869" s="14"/>
      <c r="D2869" s="1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</v>
      </c>
      <c r="N2869" s="71">
        <v>0</v>
      </c>
      <c r="O2869" s="70">
        <v>0</v>
      </c>
      <c r="P2869" s="71">
        <v>0</v>
      </c>
      <c r="Q2869" s="70">
        <v>0</v>
      </c>
      <c r="R2869" s="71">
        <v>0</v>
      </c>
      <c r="S2869" s="70">
        <v>0</v>
      </c>
      <c r="T2869" s="71">
        <v>0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60"/>
        <v>0</v>
      </c>
      <c r="AE2869" s="54"/>
    </row>
    <row r="2870" spans="2:31" x14ac:dyDescent="0.3">
      <c r="B2870" s="4" t="s">
        <v>150</v>
      </c>
      <c r="C2870" s="14"/>
      <c r="D2870" s="1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0</v>
      </c>
      <c r="N2870" s="71">
        <v>0</v>
      </c>
      <c r="O2870" s="70">
        <v>0</v>
      </c>
      <c r="P2870" s="71">
        <v>0</v>
      </c>
      <c r="Q2870" s="70">
        <v>0</v>
      </c>
      <c r="R2870" s="71">
        <v>0</v>
      </c>
      <c r="S2870" s="70">
        <v>0</v>
      </c>
      <c r="T2870" s="71">
        <v>0</v>
      </c>
      <c r="U2870" s="70">
        <v>0</v>
      </c>
      <c r="V2870" s="71">
        <v>0</v>
      </c>
      <c r="W2870" s="70">
        <v>0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60"/>
        <v>0</v>
      </c>
      <c r="AE2870" s="54"/>
    </row>
    <row r="2871" spans="2:31" x14ac:dyDescent="0.3">
      <c r="B2871" s="4" t="s">
        <v>151</v>
      </c>
      <c r="C2871" s="14"/>
      <c r="D2871" s="1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60"/>
        <v>0</v>
      </c>
      <c r="AE2871" s="54"/>
    </row>
    <row r="2872" spans="2:31" x14ac:dyDescent="0.3">
      <c r="B2872" s="4" t="s">
        <v>194</v>
      </c>
      <c r="C2872" s="14"/>
      <c r="D2872" s="1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60"/>
        <v>0</v>
      </c>
      <c r="AE2872" s="54"/>
    </row>
    <row r="2873" spans="2:31" x14ac:dyDescent="0.3">
      <c r="B2873" s="4" t="s">
        <v>195</v>
      </c>
      <c r="C2873" s="14"/>
      <c r="D2873" s="1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0</v>
      </c>
      <c r="M2873" s="70">
        <v>0</v>
      </c>
      <c r="N2873" s="71">
        <v>0</v>
      </c>
      <c r="O2873" s="70">
        <v>0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0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60"/>
        <v>0</v>
      </c>
      <c r="AE2873" s="54"/>
    </row>
    <row r="2874" spans="2:31" x14ac:dyDescent="0.3">
      <c r="B2874" s="4" t="s">
        <v>179</v>
      </c>
      <c r="C2874" s="14"/>
      <c r="D2874" s="1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0</v>
      </c>
      <c r="M2874" s="70">
        <v>0</v>
      </c>
      <c r="N2874" s="71">
        <v>0</v>
      </c>
      <c r="O2874" s="70">
        <v>0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0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60"/>
        <v>0</v>
      </c>
      <c r="AE2874" s="54"/>
    </row>
    <row r="2875" spans="2:31" x14ac:dyDescent="0.3">
      <c r="B2875" s="4" t="s">
        <v>180</v>
      </c>
      <c r="C2875" s="14"/>
      <c r="D2875" s="1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60"/>
        <v>0</v>
      </c>
      <c r="AE2875" s="54"/>
    </row>
    <row r="2876" spans="2:31" x14ac:dyDescent="0.3">
      <c r="B2876" s="4" t="s">
        <v>251</v>
      </c>
      <c r="C2876" s="14"/>
      <c r="D2876" s="1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60"/>
        <v>0</v>
      </c>
      <c r="AE2876" s="54"/>
    </row>
    <row r="2877" spans="2:31" x14ac:dyDescent="0.3">
      <c r="B2877" s="4" t="s">
        <v>152</v>
      </c>
      <c r="C2877" s="14"/>
      <c r="D2877" s="1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60"/>
        <v>0</v>
      </c>
      <c r="AE2877" s="54"/>
    </row>
    <row r="2878" spans="2:31" x14ac:dyDescent="0.3">
      <c r="B2878" s="4" t="s">
        <v>153</v>
      </c>
      <c r="C2878" s="14"/>
      <c r="D2878" s="1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60"/>
        <v>0</v>
      </c>
      <c r="AE2878" s="54"/>
    </row>
    <row r="2879" spans="2:31" x14ac:dyDescent="0.3">
      <c r="B2879" s="4" t="s">
        <v>154</v>
      </c>
      <c r="C2879" s="14"/>
      <c r="D2879" s="1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60"/>
        <v>0</v>
      </c>
      <c r="AE2879" s="54"/>
    </row>
    <row r="2880" spans="2:31" x14ac:dyDescent="0.3">
      <c r="B2880" s="4" t="s">
        <v>141</v>
      </c>
      <c r="C2880" s="14"/>
      <c r="D2880" s="1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60"/>
        <v>0</v>
      </c>
      <c r="AE2880" s="54"/>
    </row>
    <row r="2881" spans="2:31" x14ac:dyDescent="0.3">
      <c r="B2881" s="4" t="s">
        <v>222</v>
      </c>
      <c r="C2881" s="14"/>
      <c r="D2881" s="1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60"/>
        <v>0</v>
      </c>
      <c r="AE2881" s="54"/>
    </row>
    <row r="2882" spans="2:31" x14ac:dyDescent="0.3">
      <c r="B2882" s="4" t="s">
        <v>240</v>
      </c>
      <c r="C2882" s="14"/>
      <c r="D2882" s="14"/>
      <c r="E2882" s="70">
        <v>0</v>
      </c>
      <c r="F2882" s="71">
        <v>0</v>
      </c>
      <c r="G2882" s="70">
        <v>0</v>
      </c>
      <c r="H2882" s="71">
        <v>0</v>
      </c>
      <c r="I2882" s="70">
        <v>0</v>
      </c>
      <c r="J2882" s="71">
        <v>0</v>
      </c>
      <c r="K2882" s="70">
        <v>0</v>
      </c>
      <c r="L2882" s="71">
        <v>0</v>
      </c>
      <c r="M2882" s="70">
        <v>0</v>
      </c>
      <c r="N2882" s="71">
        <v>0</v>
      </c>
      <c r="O2882" s="70">
        <v>0</v>
      </c>
      <c r="P2882" s="71">
        <v>0</v>
      </c>
      <c r="Q2882" s="70">
        <v>0</v>
      </c>
      <c r="R2882" s="71">
        <v>0</v>
      </c>
      <c r="S2882" s="70">
        <v>0</v>
      </c>
      <c r="T2882" s="71">
        <v>0</v>
      </c>
      <c r="U2882" s="70">
        <v>0</v>
      </c>
      <c r="V2882" s="71">
        <v>0</v>
      </c>
      <c r="W2882" s="70">
        <v>0</v>
      </c>
      <c r="X2882" s="71">
        <v>0</v>
      </c>
      <c r="Y2882" s="70">
        <v>0</v>
      </c>
      <c r="Z2882" s="71">
        <v>0</v>
      </c>
      <c r="AA2882" s="70">
        <v>0</v>
      </c>
      <c r="AB2882" s="71">
        <v>0</v>
      </c>
      <c r="AC2882" s="54"/>
      <c r="AD2882" s="55">
        <f t="shared" si="60"/>
        <v>0</v>
      </c>
      <c r="AE2882" s="54"/>
    </row>
    <row r="2883" spans="2:31" x14ac:dyDescent="0.3">
      <c r="B2883" s="4" t="s">
        <v>223</v>
      </c>
      <c r="C2883" s="14"/>
      <c r="D2883" s="14"/>
      <c r="E2883" s="70">
        <v>0</v>
      </c>
      <c r="F2883" s="71">
        <v>0</v>
      </c>
      <c r="G2883" s="70">
        <v>0</v>
      </c>
      <c r="H2883" s="71">
        <v>0</v>
      </c>
      <c r="I2883" s="70">
        <v>0</v>
      </c>
      <c r="J2883" s="71">
        <v>0</v>
      </c>
      <c r="K2883" s="70">
        <v>0</v>
      </c>
      <c r="L2883" s="71">
        <v>0</v>
      </c>
      <c r="M2883" s="70">
        <v>0</v>
      </c>
      <c r="N2883" s="71">
        <v>0</v>
      </c>
      <c r="O2883" s="70">
        <v>0</v>
      </c>
      <c r="P2883" s="71">
        <v>0</v>
      </c>
      <c r="Q2883" s="70">
        <v>0</v>
      </c>
      <c r="R2883" s="71">
        <v>0</v>
      </c>
      <c r="S2883" s="70">
        <v>0</v>
      </c>
      <c r="T2883" s="71">
        <v>0</v>
      </c>
      <c r="U2883" s="70">
        <v>0</v>
      </c>
      <c r="V2883" s="71">
        <v>0</v>
      </c>
      <c r="W2883" s="70">
        <v>0</v>
      </c>
      <c r="X2883" s="71">
        <v>0</v>
      </c>
      <c r="Y2883" s="70">
        <v>0</v>
      </c>
      <c r="Z2883" s="71">
        <v>0</v>
      </c>
      <c r="AA2883" s="70">
        <v>0</v>
      </c>
      <c r="AB2883" s="71">
        <v>0</v>
      </c>
      <c r="AC2883" s="54"/>
      <c r="AD2883" s="55">
        <f t="shared" si="60"/>
        <v>0</v>
      </c>
      <c r="AE2883" s="54"/>
    </row>
    <row r="2884" spans="2:31" x14ac:dyDescent="0.3">
      <c r="B2884" s="4" t="s">
        <v>284</v>
      </c>
      <c r="C2884" s="14"/>
      <c r="D2884" s="14"/>
      <c r="E2884" s="70">
        <v>0</v>
      </c>
      <c r="F2884" s="71">
        <v>0</v>
      </c>
      <c r="G2884" s="70">
        <v>0</v>
      </c>
      <c r="H2884" s="71">
        <v>0</v>
      </c>
      <c r="I2884" s="70">
        <v>0</v>
      </c>
      <c r="J2884" s="71">
        <v>0</v>
      </c>
      <c r="K2884" s="70">
        <v>0</v>
      </c>
      <c r="L2884" s="71">
        <v>0</v>
      </c>
      <c r="M2884" s="70">
        <v>0</v>
      </c>
      <c r="N2884" s="71">
        <v>0</v>
      </c>
      <c r="O2884" s="70">
        <v>0</v>
      </c>
      <c r="P2884" s="71">
        <v>0</v>
      </c>
      <c r="Q2884" s="70">
        <v>0</v>
      </c>
      <c r="R2884" s="71">
        <v>0</v>
      </c>
      <c r="S2884" s="70">
        <v>0</v>
      </c>
      <c r="T2884" s="71">
        <v>0</v>
      </c>
      <c r="U2884" s="70">
        <v>0</v>
      </c>
      <c r="V2884" s="71">
        <v>0</v>
      </c>
      <c r="W2884" s="70">
        <v>0</v>
      </c>
      <c r="X2884" s="71">
        <v>0</v>
      </c>
      <c r="Y2884" s="70">
        <v>0</v>
      </c>
      <c r="Z2884" s="71">
        <v>0</v>
      </c>
      <c r="AA2884" s="70">
        <v>0</v>
      </c>
      <c r="AB2884" s="71">
        <v>0</v>
      </c>
      <c r="AC2884" s="54"/>
      <c r="AD2884" s="55">
        <f t="shared" si="60"/>
        <v>0</v>
      </c>
      <c r="AE2884" s="54"/>
    </row>
    <row r="2885" spans="2:31" x14ac:dyDescent="0.3">
      <c r="B2885" s="4" t="s">
        <v>236</v>
      </c>
      <c r="C2885" s="14"/>
      <c r="D2885" s="14"/>
      <c r="E2885" s="70">
        <v>0</v>
      </c>
      <c r="F2885" s="71">
        <v>0</v>
      </c>
      <c r="G2885" s="70">
        <v>0</v>
      </c>
      <c r="H2885" s="71">
        <v>0</v>
      </c>
      <c r="I2885" s="70">
        <v>0</v>
      </c>
      <c r="J2885" s="71">
        <v>0</v>
      </c>
      <c r="K2885" s="70">
        <v>0</v>
      </c>
      <c r="L2885" s="71">
        <v>0</v>
      </c>
      <c r="M2885" s="70">
        <v>0</v>
      </c>
      <c r="N2885" s="71">
        <v>0</v>
      </c>
      <c r="O2885" s="70">
        <v>0</v>
      </c>
      <c r="P2885" s="71">
        <v>0</v>
      </c>
      <c r="Q2885" s="70">
        <v>0</v>
      </c>
      <c r="R2885" s="71">
        <v>0</v>
      </c>
      <c r="S2885" s="70">
        <v>0</v>
      </c>
      <c r="T2885" s="71">
        <v>0</v>
      </c>
      <c r="U2885" s="70">
        <v>0</v>
      </c>
      <c r="V2885" s="71">
        <v>0</v>
      </c>
      <c r="W2885" s="70">
        <v>0</v>
      </c>
      <c r="X2885" s="71">
        <v>0</v>
      </c>
      <c r="Y2885" s="70">
        <v>0</v>
      </c>
      <c r="Z2885" s="71">
        <v>0</v>
      </c>
      <c r="AA2885" s="70">
        <v>0</v>
      </c>
      <c r="AB2885" s="71">
        <v>0</v>
      </c>
      <c r="AC2885" s="54"/>
      <c r="AD2885" s="55">
        <f t="shared" si="60"/>
        <v>0</v>
      </c>
      <c r="AE2885" s="54"/>
    </row>
    <row r="2886" spans="2:31" x14ac:dyDescent="0.3">
      <c r="B2886" s="4" t="s">
        <v>237</v>
      </c>
      <c r="C2886" s="14"/>
      <c r="D2886" s="14"/>
      <c r="E2886" s="70">
        <v>0</v>
      </c>
      <c r="F2886" s="71">
        <v>0</v>
      </c>
      <c r="G2886" s="70">
        <v>0</v>
      </c>
      <c r="H2886" s="71">
        <v>0</v>
      </c>
      <c r="I2886" s="70">
        <v>0</v>
      </c>
      <c r="J2886" s="71">
        <v>0</v>
      </c>
      <c r="K2886" s="70">
        <v>0</v>
      </c>
      <c r="L2886" s="71">
        <v>0</v>
      </c>
      <c r="M2886" s="70">
        <v>0</v>
      </c>
      <c r="N2886" s="71">
        <v>0</v>
      </c>
      <c r="O2886" s="70">
        <v>0</v>
      </c>
      <c r="P2886" s="71">
        <v>0</v>
      </c>
      <c r="Q2886" s="70">
        <v>0</v>
      </c>
      <c r="R2886" s="71">
        <v>0</v>
      </c>
      <c r="S2886" s="70">
        <v>0</v>
      </c>
      <c r="T2886" s="71">
        <v>0</v>
      </c>
      <c r="U2886" s="70">
        <v>0</v>
      </c>
      <c r="V2886" s="71">
        <v>0</v>
      </c>
      <c r="W2886" s="70">
        <v>0</v>
      </c>
      <c r="X2886" s="71">
        <v>0</v>
      </c>
      <c r="Y2886" s="70">
        <v>0</v>
      </c>
      <c r="Z2886" s="71">
        <v>0</v>
      </c>
      <c r="AA2886" s="70">
        <v>0</v>
      </c>
      <c r="AB2886" s="71">
        <v>0</v>
      </c>
      <c r="AC2886" s="54"/>
      <c r="AD2886" s="55">
        <f t="shared" si="60"/>
        <v>0</v>
      </c>
      <c r="AE2886" s="54"/>
    </row>
    <row r="2887" spans="2:31" x14ac:dyDescent="0.3">
      <c r="B2887" s="4" t="s">
        <v>249</v>
      </c>
      <c r="C2887" s="14"/>
      <c r="D2887" s="14"/>
      <c r="E2887" s="70">
        <v>0</v>
      </c>
      <c r="F2887" s="71">
        <v>0</v>
      </c>
      <c r="G2887" s="70">
        <v>0</v>
      </c>
      <c r="H2887" s="71">
        <v>0</v>
      </c>
      <c r="I2887" s="70">
        <v>0</v>
      </c>
      <c r="J2887" s="71">
        <v>0</v>
      </c>
      <c r="K2887" s="70">
        <v>0</v>
      </c>
      <c r="L2887" s="71">
        <v>0</v>
      </c>
      <c r="M2887" s="70">
        <v>0</v>
      </c>
      <c r="N2887" s="71">
        <v>0</v>
      </c>
      <c r="O2887" s="70">
        <v>0</v>
      </c>
      <c r="P2887" s="71">
        <v>0</v>
      </c>
      <c r="Q2887" s="70">
        <v>0</v>
      </c>
      <c r="R2887" s="71">
        <v>0</v>
      </c>
      <c r="S2887" s="70">
        <v>0</v>
      </c>
      <c r="T2887" s="71">
        <v>0</v>
      </c>
      <c r="U2887" s="70">
        <v>0</v>
      </c>
      <c r="V2887" s="71">
        <v>0</v>
      </c>
      <c r="W2887" s="70">
        <v>0</v>
      </c>
      <c r="X2887" s="71">
        <v>0</v>
      </c>
      <c r="Y2887" s="70">
        <v>0</v>
      </c>
      <c r="Z2887" s="71">
        <v>0</v>
      </c>
      <c r="AA2887" s="70">
        <v>0</v>
      </c>
      <c r="AB2887" s="71">
        <v>0</v>
      </c>
      <c r="AC2887" s="54"/>
      <c r="AD2887" s="55">
        <f t="shared" si="60"/>
        <v>0</v>
      </c>
      <c r="AE2887" s="54"/>
    </row>
    <row r="2888" spans="2:31" x14ac:dyDescent="0.3">
      <c r="B2888" s="4" t="s">
        <v>214</v>
      </c>
      <c r="C2888" s="14"/>
      <c r="D2888" s="14"/>
      <c r="E2888" s="70">
        <v>0</v>
      </c>
      <c r="F2888" s="71">
        <v>0</v>
      </c>
      <c r="G2888" s="70">
        <v>0</v>
      </c>
      <c r="H2888" s="71">
        <v>0</v>
      </c>
      <c r="I2888" s="70">
        <v>0</v>
      </c>
      <c r="J2888" s="71">
        <v>0</v>
      </c>
      <c r="K2888" s="70">
        <v>0</v>
      </c>
      <c r="L2888" s="71">
        <v>0</v>
      </c>
      <c r="M2888" s="70">
        <v>0</v>
      </c>
      <c r="N2888" s="71">
        <v>0</v>
      </c>
      <c r="O2888" s="70">
        <v>0</v>
      </c>
      <c r="P2888" s="71">
        <v>0</v>
      </c>
      <c r="Q2888" s="70">
        <v>0</v>
      </c>
      <c r="R2888" s="71">
        <v>0</v>
      </c>
      <c r="S2888" s="70">
        <v>0</v>
      </c>
      <c r="T2888" s="71">
        <v>0</v>
      </c>
      <c r="U2888" s="70">
        <v>0</v>
      </c>
      <c r="V2888" s="71">
        <v>0</v>
      </c>
      <c r="W2888" s="70">
        <v>0</v>
      </c>
      <c r="X2888" s="71">
        <v>0</v>
      </c>
      <c r="Y2888" s="70">
        <v>0</v>
      </c>
      <c r="Z2888" s="71">
        <v>0</v>
      </c>
      <c r="AA2888" s="70">
        <v>0</v>
      </c>
      <c r="AB2888" s="71">
        <v>0</v>
      </c>
      <c r="AC2888" s="54"/>
      <c r="AD2888" s="55">
        <f t="shared" si="60"/>
        <v>0</v>
      </c>
      <c r="AE2888" s="54"/>
    </row>
    <row r="2889" spans="2:31" x14ac:dyDescent="0.3">
      <c r="B2889" s="4" t="s">
        <v>215</v>
      </c>
      <c r="C2889" s="14"/>
      <c r="D2889" s="14"/>
      <c r="E2889" s="70">
        <v>0</v>
      </c>
      <c r="F2889" s="71">
        <v>0</v>
      </c>
      <c r="G2889" s="70">
        <v>0</v>
      </c>
      <c r="H2889" s="71">
        <v>0</v>
      </c>
      <c r="I2889" s="70">
        <v>0</v>
      </c>
      <c r="J2889" s="71">
        <v>0</v>
      </c>
      <c r="K2889" s="70">
        <v>0</v>
      </c>
      <c r="L2889" s="71">
        <v>0</v>
      </c>
      <c r="M2889" s="70">
        <v>0</v>
      </c>
      <c r="N2889" s="71">
        <v>0</v>
      </c>
      <c r="O2889" s="70">
        <v>0</v>
      </c>
      <c r="P2889" s="71">
        <v>0</v>
      </c>
      <c r="Q2889" s="70">
        <v>0</v>
      </c>
      <c r="R2889" s="71">
        <v>0</v>
      </c>
      <c r="S2889" s="70">
        <v>0</v>
      </c>
      <c r="T2889" s="71">
        <v>0</v>
      </c>
      <c r="U2889" s="70">
        <v>0</v>
      </c>
      <c r="V2889" s="71">
        <v>0</v>
      </c>
      <c r="W2889" s="70">
        <v>0</v>
      </c>
      <c r="X2889" s="71">
        <v>0</v>
      </c>
      <c r="Y2889" s="70">
        <v>0</v>
      </c>
      <c r="Z2889" s="71">
        <v>0</v>
      </c>
      <c r="AA2889" s="70">
        <v>0</v>
      </c>
      <c r="AB2889" s="71">
        <v>0</v>
      </c>
      <c r="AC2889" s="54"/>
      <c r="AD2889" s="55">
        <f t="shared" si="60"/>
        <v>0</v>
      </c>
      <c r="AE2889" s="54"/>
    </row>
    <row r="2890" spans="2:31" x14ac:dyDescent="0.3">
      <c r="B2890" s="4" t="s">
        <v>216</v>
      </c>
      <c r="C2890" s="14"/>
      <c r="D2890" s="14"/>
      <c r="E2890" s="70">
        <v>0</v>
      </c>
      <c r="F2890" s="71">
        <v>0</v>
      </c>
      <c r="G2890" s="70">
        <v>0</v>
      </c>
      <c r="H2890" s="71">
        <v>0</v>
      </c>
      <c r="I2890" s="70">
        <v>0</v>
      </c>
      <c r="J2890" s="71">
        <v>0</v>
      </c>
      <c r="K2890" s="70">
        <v>0</v>
      </c>
      <c r="L2890" s="71">
        <v>0</v>
      </c>
      <c r="M2890" s="70">
        <v>0</v>
      </c>
      <c r="N2890" s="71">
        <v>0</v>
      </c>
      <c r="O2890" s="70">
        <v>0</v>
      </c>
      <c r="P2890" s="71">
        <v>0</v>
      </c>
      <c r="Q2890" s="70">
        <v>0</v>
      </c>
      <c r="R2890" s="71">
        <v>0</v>
      </c>
      <c r="S2890" s="70">
        <v>0</v>
      </c>
      <c r="T2890" s="71">
        <v>0</v>
      </c>
      <c r="U2890" s="70">
        <v>0</v>
      </c>
      <c r="V2890" s="71">
        <v>0</v>
      </c>
      <c r="W2890" s="70">
        <v>0</v>
      </c>
      <c r="X2890" s="71">
        <v>0</v>
      </c>
      <c r="Y2890" s="70">
        <v>0</v>
      </c>
      <c r="Z2890" s="71">
        <v>0</v>
      </c>
      <c r="AA2890" s="70">
        <v>0</v>
      </c>
      <c r="AB2890" s="71">
        <v>0</v>
      </c>
      <c r="AC2890" s="54"/>
      <c r="AD2890" s="55">
        <f t="shared" si="60"/>
        <v>0</v>
      </c>
      <c r="AE2890" s="54"/>
    </row>
    <row r="2891" spans="2:31" x14ac:dyDescent="0.3">
      <c r="B2891" s="4" t="s">
        <v>250</v>
      </c>
      <c r="C2891" s="14"/>
      <c r="D2891" s="14"/>
      <c r="E2891" s="70">
        <v>0</v>
      </c>
      <c r="F2891" s="71">
        <v>0</v>
      </c>
      <c r="G2891" s="70">
        <v>0</v>
      </c>
      <c r="H2891" s="71">
        <v>0</v>
      </c>
      <c r="I2891" s="70">
        <v>0</v>
      </c>
      <c r="J2891" s="71">
        <v>0</v>
      </c>
      <c r="K2891" s="70">
        <v>0</v>
      </c>
      <c r="L2891" s="71">
        <v>0</v>
      </c>
      <c r="M2891" s="70">
        <v>0</v>
      </c>
      <c r="N2891" s="71">
        <v>0</v>
      </c>
      <c r="O2891" s="70">
        <v>0</v>
      </c>
      <c r="P2891" s="71">
        <v>0</v>
      </c>
      <c r="Q2891" s="70">
        <v>0</v>
      </c>
      <c r="R2891" s="71">
        <v>0</v>
      </c>
      <c r="S2891" s="70">
        <v>0</v>
      </c>
      <c r="T2891" s="71">
        <v>0</v>
      </c>
      <c r="U2891" s="70">
        <v>0</v>
      </c>
      <c r="V2891" s="71">
        <v>0</v>
      </c>
      <c r="W2891" s="70">
        <v>0</v>
      </c>
      <c r="X2891" s="71">
        <v>0</v>
      </c>
      <c r="Y2891" s="70">
        <v>0</v>
      </c>
      <c r="Z2891" s="71">
        <v>0</v>
      </c>
      <c r="AA2891" s="70">
        <v>0</v>
      </c>
      <c r="AB2891" s="71">
        <v>0</v>
      </c>
      <c r="AC2891" s="54"/>
      <c r="AD2891" s="55">
        <f t="shared" si="60"/>
        <v>0</v>
      </c>
      <c r="AE2891" s="54"/>
    </row>
    <row r="2892" spans="2:31" x14ac:dyDescent="0.3">
      <c r="B2892" s="4" t="s">
        <v>238</v>
      </c>
      <c r="C2892" s="14"/>
      <c r="D2892" s="14"/>
      <c r="E2892" s="70">
        <v>0</v>
      </c>
      <c r="F2892" s="71">
        <v>0</v>
      </c>
      <c r="G2892" s="70">
        <v>0</v>
      </c>
      <c r="H2892" s="71">
        <v>0</v>
      </c>
      <c r="I2892" s="70">
        <v>0</v>
      </c>
      <c r="J2892" s="71">
        <v>0</v>
      </c>
      <c r="K2892" s="70">
        <v>0</v>
      </c>
      <c r="L2892" s="71">
        <v>0</v>
      </c>
      <c r="M2892" s="70">
        <v>0</v>
      </c>
      <c r="N2892" s="71">
        <v>0</v>
      </c>
      <c r="O2892" s="70">
        <v>0</v>
      </c>
      <c r="P2892" s="71">
        <v>0</v>
      </c>
      <c r="Q2892" s="70">
        <v>0</v>
      </c>
      <c r="R2892" s="71">
        <v>0</v>
      </c>
      <c r="S2892" s="70">
        <v>0</v>
      </c>
      <c r="T2892" s="71">
        <v>0</v>
      </c>
      <c r="U2892" s="70">
        <v>0</v>
      </c>
      <c r="V2892" s="71">
        <v>0</v>
      </c>
      <c r="W2892" s="70">
        <v>0</v>
      </c>
      <c r="X2892" s="71">
        <v>0</v>
      </c>
      <c r="Y2892" s="70">
        <v>0</v>
      </c>
      <c r="Z2892" s="71">
        <v>0</v>
      </c>
      <c r="AA2892" s="70">
        <v>0</v>
      </c>
      <c r="AB2892" s="71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181</v>
      </c>
      <c r="C2893" s="14"/>
      <c r="D2893" s="14"/>
      <c r="E2893" s="70">
        <v>0</v>
      </c>
      <c r="F2893" s="71">
        <v>0</v>
      </c>
      <c r="G2893" s="70">
        <v>0</v>
      </c>
      <c r="H2893" s="71">
        <v>0</v>
      </c>
      <c r="I2893" s="70">
        <v>0</v>
      </c>
      <c r="J2893" s="71">
        <v>0</v>
      </c>
      <c r="K2893" s="70">
        <v>0</v>
      </c>
      <c r="L2893" s="71">
        <v>0</v>
      </c>
      <c r="M2893" s="70">
        <v>0</v>
      </c>
      <c r="N2893" s="71">
        <v>0</v>
      </c>
      <c r="O2893" s="70">
        <v>0</v>
      </c>
      <c r="P2893" s="71">
        <v>0</v>
      </c>
      <c r="Q2893" s="70">
        <v>0</v>
      </c>
      <c r="R2893" s="71">
        <v>0</v>
      </c>
      <c r="S2893" s="70">
        <v>0</v>
      </c>
      <c r="T2893" s="71">
        <v>0</v>
      </c>
      <c r="U2893" s="70">
        <v>0</v>
      </c>
      <c r="V2893" s="71">
        <v>0</v>
      </c>
      <c r="W2893" s="70">
        <v>0</v>
      </c>
      <c r="X2893" s="71">
        <v>0</v>
      </c>
      <c r="Y2893" s="70">
        <v>0</v>
      </c>
      <c r="Z2893" s="71">
        <v>0</v>
      </c>
      <c r="AA2893" s="70">
        <v>0</v>
      </c>
      <c r="AB2893" s="71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182</v>
      </c>
      <c r="C2894" s="14"/>
      <c r="D2894" s="14"/>
      <c r="E2894" s="70">
        <v>0</v>
      </c>
      <c r="F2894" s="71">
        <v>0</v>
      </c>
      <c r="G2894" s="70">
        <v>0</v>
      </c>
      <c r="H2894" s="71">
        <v>0</v>
      </c>
      <c r="I2894" s="70">
        <v>0</v>
      </c>
      <c r="J2894" s="71">
        <v>0</v>
      </c>
      <c r="K2894" s="70">
        <v>0</v>
      </c>
      <c r="L2894" s="71">
        <v>0</v>
      </c>
      <c r="M2894" s="70">
        <v>0</v>
      </c>
      <c r="N2894" s="71">
        <v>0</v>
      </c>
      <c r="O2894" s="70">
        <v>0</v>
      </c>
      <c r="P2894" s="71">
        <v>0</v>
      </c>
      <c r="Q2894" s="70">
        <v>0</v>
      </c>
      <c r="R2894" s="71">
        <v>0</v>
      </c>
      <c r="S2894" s="70">
        <v>0</v>
      </c>
      <c r="T2894" s="71">
        <v>0</v>
      </c>
      <c r="U2894" s="70">
        <v>0</v>
      </c>
      <c r="V2894" s="71">
        <v>0</v>
      </c>
      <c r="W2894" s="70">
        <v>0</v>
      </c>
      <c r="X2894" s="71">
        <v>0</v>
      </c>
      <c r="Y2894" s="70">
        <v>0</v>
      </c>
      <c r="Z2894" s="71">
        <v>0</v>
      </c>
      <c r="AA2894" s="70">
        <v>0</v>
      </c>
      <c r="AB2894" s="71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200</v>
      </c>
      <c r="C2895" s="14"/>
      <c r="D2895" s="14"/>
      <c r="E2895" s="70">
        <v>0</v>
      </c>
      <c r="F2895" s="71">
        <v>0</v>
      </c>
      <c r="G2895" s="70">
        <v>0</v>
      </c>
      <c r="H2895" s="71">
        <v>0</v>
      </c>
      <c r="I2895" s="70">
        <v>0</v>
      </c>
      <c r="J2895" s="71">
        <v>0</v>
      </c>
      <c r="K2895" s="70">
        <v>0</v>
      </c>
      <c r="L2895" s="71">
        <v>0</v>
      </c>
      <c r="M2895" s="70">
        <v>0</v>
      </c>
      <c r="N2895" s="71">
        <v>0</v>
      </c>
      <c r="O2895" s="70">
        <v>0</v>
      </c>
      <c r="P2895" s="71">
        <v>0</v>
      </c>
      <c r="Q2895" s="70">
        <v>0</v>
      </c>
      <c r="R2895" s="71">
        <v>0</v>
      </c>
      <c r="S2895" s="70">
        <v>0</v>
      </c>
      <c r="T2895" s="71">
        <v>0</v>
      </c>
      <c r="U2895" s="70">
        <v>0</v>
      </c>
      <c r="V2895" s="71">
        <v>0</v>
      </c>
      <c r="W2895" s="70">
        <v>0</v>
      </c>
      <c r="X2895" s="71">
        <v>0</v>
      </c>
      <c r="Y2895" s="70">
        <v>0</v>
      </c>
      <c r="Z2895" s="71">
        <v>0</v>
      </c>
      <c r="AA2895" s="70">
        <v>0</v>
      </c>
      <c r="AB2895" s="71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201</v>
      </c>
      <c r="C2896" s="14"/>
      <c r="D2896" s="14"/>
      <c r="E2896" s="70">
        <v>0</v>
      </c>
      <c r="F2896" s="71">
        <v>0</v>
      </c>
      <c r="G2896" s="70">
        <v>0</v>
      </c>
      <c r="H2896" s="71">
        <v>0</v>
      </c>
      <c r="I2896" s="70">
        <v>0</v>
      </c>
      <c r="J2896" s="71">
        <v>0</v>
      </c>
      <c r="K2896" s="70">
        <v>0</v>
      </c>
      <c r="L2896" s="71">
        <v>0</v>
      </c>
      <c r="M2896" s="70">
        <v>0</v>
      </c>
      <c r="N2896" s="71">
        <v>0</v>
      </c>
      <c r="O2896" s="70">
        <v>0</v>
      </c>
      <c r="P2896" s="71">
        <v>0</v>
      </c>
      <c r="Q2896" s="70">
        <v>0</v>
      </c>
      <c r="R2896" s="71">
        <v>0</v>
      </c>
      <c r="S2896" s="70">
        <v>0</v>
      </c>
      <c r="T2896" s="71">
        <v>0</v>
      </c>
      <c r="U2896" s="70">
        <v>0</v>
      </c>
      <c r="V2896" s="71">
        <v>0</v>
      </c>
      <c r="W2896" s="70">
        <v>0</v>
      </c>
      <c r="X2896" s="71">
        <v>0</v>
      </c>
      <c r="Y2896" s="70">
        <v>0</v>
      </c>
      <c r="Z2896" s="71">
        <v>0</v>
      </c>
      <c r="AA2896" s="70">
        <v>0</v>
      </c>
      <c r="AB2896" s="71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202</v>
      </c>
      <c r="C2897" s="14"/>
      <c r="D2897" s="14"/>
      <c r="E2897" s="70">
        <v>0</v>
      </c>
      <c r="F2897" s="71">
        <v>0</v>
      </c>
      <c r="G2897" s="70">
        <v>0</v>
      </c>
      <c r="H2897" s="71">
        <v>0</v>
      </c>
      <c r="I2897" s="70">
        <v>0</v>
      </c>
      <c r="J2897" s="71">
        <v>0</v>
      </c>
      <c r="K2897" s="70">
        <v>0</v>
      </c>
      <c r="L2897" s="71">
        <v>0</v>
      </c>
      <c r="M2897" s="70">
        <v>0</v>
      </c>
      <c r="N2897" s="71">
        <v>0</v>
      </c>
      <c r="O2897" s="70">
        <v>0</v>
      </c>
      <c r="P2897" s="71">
        <v>0</v>
      </c>
      <c r="Q2897" s="70">
        <v>0</v>
      </c>
      <c r="R2897" s="71">
        <v>0</v>
      </c>
      <c r="S2897" s="70">
        <v>0</v>
      </c>
      <c r="T2897" s="71">
        <v>0</v>
      </c>
      <c r="U2897" s="70">
        <v>0</v>
      </c>
      <c r="V2897" s="71">
        <v>0</v>
      </c>
      <c r="W2897" s="70">
        <v>0</v>
      </c>
      <c r="X2897" s="71">
        <v>0</v>
      </c>
      <c r="Y2897" s="70">
        <v>0</v>
      </c>
      <c r="Z2897" s="71">
        <v>0</v>
      </c>
      <c r="AA2897" s="70">
        <v>0</v>
      </c>
      <c r="AB2897" s="71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203</v>
      </c>
      <c r="C2898" s="14"/>
      <c r="D2898" s="14"/>
      <c r="E2898" s="70">
        <v>0</v>
      </c>
      <c r="F2898" s="71">
        <v>0</v>
      </c>
      <c r="G2898" s="70">
        <v>0</v>
      </c>
      <c r="H2898" s="71">
        <v>0</v>
      </c>
      <c r="I2898" s="70">
        <v>0</v>
      </c>
      <c r="J2898" s="71">
        <v>0</v>
      </c>
      <c r="K2898" s="70">
        <v>0</v>
      </c>
      <c r="L2898" s="71">
        <v>0</v>
      </c>
      <c r="M2898" s="70">
        <v>0</v>
      </c>
      <c r="N2898" s="71">
        <v>0</v>
      </c>
      <c r="O2898" s="70">
        <v>0</v>
      </c>
      <c r="P2898" s="71">
        <v>0</v>
      </c>
      <c r="Q2898" s="70">
        <v>0</v>
      </c>
      <c r="R2898" s="71">
        <v>0</v>
      </c>
      <c r="S2898" s="70">
        <v>0</v>
      </c>
      <c r="T2898" s="71">
        <v>0</v>
      </c>
      <c r="U2898" s="70">
        <v>0</v>
      </c>
      <c r="V2898" s="71">
        <v>0</v>
      </c>
      <c r="W2898" s="70">
        <v>0</v>
      </c>
      <c r="X2898" s="71">
        <v>0</v>
      </c>
      <c r="Y2898" s="70">
        <v>0</v>
      </c>
      <c r="Z2898" s="71">
        <v>0</v>
      </c>
      <c r="AA2898" s="70">
        <v>0</v>
      </c>
      <c r="AB2898" s="71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130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131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219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285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286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</v>
      </c>
      <c r="M2903" s="70">
        <v>0</v>
      </c>
      <c r="N2903" s="71">
        <v>0</v>
      </c>
      <c r="O2903" s="70">
        <v>0</v>
      </c>
      <c r="P2903" s="71">
        <v>0</v>
      </c>
      <c r="Q2903" s="70">
        <v>0</v>
      </c>
      <c r="R2903" s="71">
        <v>0</v>
      </c>
      <c r="S2903" s="70">
        <v>0</v>
      </c>
      <c r="T2903" s="71">
        <v>0</v>
      </c>
      <c r="U2903" s="70">
        <v>0</v>
      </c>
      <c r="V2903" s="71">
        <v>0</v>
      </c>
      <c r="W2903" s="70">
        <v>0</v>
      </c>
      <c r="X2903" s="71">
        <v>0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0</v>
      </c>
      <c r="AE2903" s="54"/>
    </row>
    <row r="2904" spans="2:31" x14ac:dyDescent="0.3">
      <c r="B2904" s="4" t="s">
        <v>198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</v>
      </c>
      <c r="N2904" s="71">
        <v>0</v>
      </c>
      <c r="O2904" s="70">
        <v>0</v>
      </c>
      <c r="P2904" s="71">
        <v>0</v>
      </c>
      <c r="Q2904" s="70">
        <v>0</v>
      </c>
      <c r="R2904" s="71">
        <v>0</v>
      </c>
      <c r="S2904" s="70">
        <v>0</v>
      </c>
      <c r="T2904" s="71">
        <v>0</v>
      </c>
      <c r="U2904" s="70">
        <v>0</v>
      </c>
      <c r="V2904" s="71">
        <v>0</v>
      </c>
      <c r="W2904" s="70">
        <v>0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0</v>
      </c>
      <c r="AE2904" s="54"/>
    </row>
    <row r="2905" spans="2:31" x14ac:dyDescent="0.3">
      <c r="B2905" s="4" t="s">
        <v>199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</v>
      </c>
      <c r="N2905" s="71">
        <v>0</v>
      </c>
      <c r="O2905" s="70">
        <v>0</v>
      </c>
      <c r="P2905" s="71">
        <v>0</v>
      </c>
      <c r="Q2905" s="70">
        <v>0</v>
      </c>
      <c r="R2905" s="71">
        <v>0</v>
      </c>
      <c r="S2905" s="70">
        <v>0</v>
      </c>
      <c r="T2905" s="71">
        <v>0</v>
      </c>
      <c r="U2905" s="70">
        <v>0</v>
      </c>
      <c r="V2905" s="71">
        <v>0</v>
      </c>
      <c r="W2905" s="70">
        <v>0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0</v>
      </c>
      <c r="AE2905" s="54"/>
    </row>
    <row r="2906" spans="2:31" x14ac:dyDescent="0.3">
      <c r="B2906" s="4" t="s">
        <v>155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231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232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233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234</v>
      </c>
      <c r="C2910" s="4"/>
      <c r="D2910" s="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288</v>
      </c>
      <c r="C2911" s="4"/>
      <c r="D2911" s="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289</v>
      </c>
      <c r="C2912" s="4"/>
      <c r="D2912" s="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156</v>
      </c>
      <c r="C2913" s="4"/>
      <c r="D2913" s="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192</v>
      </c>
      <c r="C2914" s="4"/>
      <c r="D2914" s="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193</v>
      </c>
      <c r="C2915" s="4"/>
      <c r="D2915" s="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184</v>
      </c>
      <c r="C2916" s="4"/>
      <c r="D2916" s="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185</v>
      </c>
      <c r="C2917" s="4"/>
      <c r="D2917" s="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287</v>
      </c>
      <c r="C2918" s="4"/>
      <c r="D2918" s="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142</v>
      </c>
      <c r="C2919" s="4"/>
      <c r="D2919" s="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143</v>
      </c>
      <c r="C2920" s="4"/>
      <c r="D2920" s="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241</v>
      </c>
      <c r="C2921" s="4"/>
      <c r="D2921" s="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160</v>
      </c>
      <c r="C2922" s="4"/>
      <c r="D2922" s="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ref="AD2922:AD2983" si="61">SUM(E2922:AB2922)</f>
        <v>0</v>
      </c>
      <c r="AE2922" s="54"/>
    </row>
    <row r="2923" spans="2:31" x14ac:dyDescent="0.3">
      <c r="B2923" s="4" t="s">
        <v>161</v>
      </c>
      <c r="C2923" s="4"/>
      <c r="D2923" s="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</v>
      </c>
      <c r="M2923" s="70">
        <v>0</v>
      </c>
      <c r="N2923" s="71">
        <v>0</v>
      </c>
      <c r="O2923" s="70">
        <v>0</v>
      </c>
      <c r="P2923" s="71">
        <v>0</v>
      </c>
      <c r="Q2923" s="70">
        <v>0</v>
      </c>
      <c r="R2923" s="71">
        <v>0</v>
      </c>
      <c r="S2923" s="70">
        <v>0</v>
      </c>
      <c r="T2923" s="71">
        <v>0</v>
      </c>
      <c r="U2923" s="70">
        <v>0</v>
      </c>
      <c r="V2923" s="71">
        <v>0</v>
      </c>
      <c r="W2923" s="70">
        <v>0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1"/>
        <v>0</v>
      </c>
      <c r="AE2923" s="54"/>
    </row>
    <row r="2924" spans="2:31" x14ac:dyDescent="0.3">
      <c r="B2924" s="4" t="s">
        <v>157</v>
      </c>
      <c r="C2924" s="4"/>
      <c r="D2924" s="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1"/>
        <v>0</v>
      </c>
      <c r="AE2924" s="54"/>
    </row>
    <row r="2925" spans="2:31" x14ac:dyDescent="0.3">
      <c r="B2925" s="4" t="s">
        <v>158</v>
      </c>
      <c r="C2925" s="4"/>
      <c r="D2925" s="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1"/>
        <v>0</v>
      </c>
      <c r="AE2925" s="54"/>
    </row>
    <row r="2926" spans="2:31" x14ac:dyDescent="0.3">
      <c r="B2926" s="4" t="s">
        <v>159</v>
      </c>
      <c r="C2926" s="4"/>
      <c r="D2926" s="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1"/>
        <v>0</v>
      </c>
      <c r="AE2926" s="54"/>
    </row>
    <row r="2927" spans="2:31" x14ac:dyDescent="0.3">
      <c r="B2927" s="4" t="s">
        <v>132</v>
      </c>
      <c r="C2927" s="4"/>
      <c r="D2927" s="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1"/>
        <v>0</v>
      </c>
      <c r="AE2927" s="54"/>
    </row>
    <row r="2928" spans="2:31" x14ac:dyDescent="0.3">
      <c r="B2928" s="4" t="s">
        <v>133</v>
      </c>
      <c r="C2928" s="4"/>
      <c r="D2928" s="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1"/>
        <v>0</v>
      </c>
      <c r="AE2928" s="54"/>
    </row>
    <row r="2929" spans="2:31" x14ac:dyDescent="0.3">
      <c r="B2929" s="4" t="s">
        <v>134</v>
      </c>
      <c r="C2929" s="4"/>
      <c r="D2929" s="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1"/>
        <v>0</v>
      </c>
      <c r="AE2929" s="54"/>
    </row>
    <row r="2930" spans="2:31" x14ac:dyDescent="0.3">
      <c r="B2930" s="4" t="s">
        <v>190</v>
      </c>
      <c r="C2930" s="4"/>
      <c r="D2930" s="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1"/>
        <v>0</v>
      </c>
      <c r="AE2930" s="54"/>
    </row>
    <row r="2931" spans="2:31" x14ac:dyDescent="0.3">
      <c r="B2931" s="4" t="s">
        <v>191</v>
      </c>
      <c r="C2931" s="4"/>
      <c r="D2931" s="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1"/>
        <v>0</v>
      </c>
      <c r="AE2931" s="54"/>
    </row>
    <row r="2932" spans="2:31" x14ac:dyDescent="0.3">
      <c r="B2932" s="4" t="s">
        <v>175</v>
      </c>
      <c r="C2932" s="4"/>
      <c r="D2932" s="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1"/>
        <v>0</v>
      </c>
      <c r="AE2932" s="54"/>
    </row>
    <row r="2933" spans="2:31" x14ac:dyDescent="0.3">
      <c r="B2933" s="4" t="s">
        <v>176</v>
      </c>
      <c r="C2933" s="4"/>
      <c r="D2933" s="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1"/>
        <v>0</v>
      </c>
      <c r="AE2933" s="54"/>
    </row>
    <row r="2934" spans="2:31" x14ac:dyDescent="0.3">
      <c r="B2934" s="4" t="s">
        <v>183</v>
      </c>
      <c r="C2934" s="4"/>
      <c r="D2934" s="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1"/>
        <v>0</v>
      </c>
      <c r="AE2934" s="54"/>
    </row>
    <row r="2935" spans="2:31" x14ac:dyDescent="0.3">
      <c r="B2935" s="4" t="s">
        <v>224</v>
      </c>
      <c r="C2935" s="4"/>
      <c r="D2935" s="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1"/>
        <v>0</v>
      </c>
      <c r="AE2935" s="54"/>
    </row>
    <row r="2936" spans="2:31" x14ac:dyDescent="0.3">
      <c r="B2936" s="4" t="s">
        <v>225</v>
      </c>
      <c r="C2936" s="4"/>
      <c r="D2936" s="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1"/>
        <v>0</v>
      </c>
      <c r="AE2936" s="54"/>
    </row>
    <row r="2937" spans="2:31" x14ac:dyDescent="0.3">
      <c r="B2937" s="4" t="s">
        <v>226</v>
      </c>
      <c r="C2937" s="4"/>
      <c r="D2937" s="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0</v>
      </c>
      <c r="M2937" s="70">
        <v>0</v>
      </c>
      <c r="N2937" s="71">
        <v>0</v>
      </c>
      <c r="O2937" s="70">
        <v>0</v>
      </c>
      <c r="P2937" s="71">
        <v>0</v>
      </c>
      <c r="Q2937" s="70">
        <v>0</v>
      </c>
      <c r="R2937" s="71">
        <v>0</v>
      </c>
      <c r="S2937" s="70">
        <v>0</v>
      </c>
      <c r="T2937" s="71">
        <v>0</v>
      </c>
      <c r="U2937" s="70">
        <v>0</v>
      </c>
      <c r="V2937" s="71">
        <v>0</v>
      </c>
      <c r="W2937" s="70">
        <v>0</v>
      </c>
      <c r="X2937" s="71">
        <v>0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1"/>
        <v>0</v>
      </c>
      <c r="AE2937" s="54"/>
    </row>
    <row r="2938" spans="2:31" x14ac:dyDescent="0.3">
      <c r="B2938" s="4" t="s">
        <v>174</v>
      </c>
      <c r="C2938" s="4"/>
      <c r="D2938" s="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0</v>
      </c>
      <c r="M2938" s="70">
        <v>0</v>
      </c>
      <c r="N2938" s="71">
        <v>0</v>
      </c>
      <c r="O2938" s="70">
        <v>0</v>
      </c>
      <c r="P2938" s="71">
        <v>0</v>
      </c>
      <c r="Q2938" s="70">
        <v>0</v>
      </c>
      <c r="R2938" s="71">
        <v>0</v>
      </c>
      <c r="S2938" s="70">
        <v>0</v>
      </c>
      <c r="T2938" s="71">
        <v>0</v>
      </c>
      <c r="U2938" s="70">
        <v>0</v>
      </c>
      <c r="V2938" s="71">
        <v>0</v>
      </c>
      <c r="W2938" s="70">
        <v>0</v>
      </c>
      <c r="X2938" s="71">
        <v>0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1"/>
        <v>0</v>
      </c>
      <c r="AE2938" s="54"/>
    </row>
    <row r="2939" spans="2:31" x14ac:dyDescent="0.3">
      <c r="B2939" s="4" t="s">
        <v>242</v>
      </c>
      <c r="C2939" s="4"/>
      <c r="D2939" s="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0</v>
      </c>
      <c r="N2939" s="71">
        <v>0</v>
      </c>
      <c r="O2939" s="70">
        <v>0</v>
      </c>
      <c r="P2939" s="71">
        <v>0</v>
      </c>
      <c r="Q2939" s="70">
        <v>0</v>
      </c>
      <c r="R2939" s="71">
        <v>0</v>
      </c>
      <c r="S2939" s="70">
        <v>0</v>
      </c>
      <c r="T2939" s="71">
        <v>0</v>
      </c>
      <c r="U2939" s="70">
        <v>0</v>
      </c>
      <c r="V2939" s="71">
        <v>0</v>
      </c>
      <c r="W2939" s="70">
        <v>0</v>
      </c>
      <c r="X2939" s="71">
        <v>0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1"/>
        <v>0</v>
      </c>
      <c r="AE2939" s="54"/>
    </row>
    <row r="2940" spans="2:31" x14ac:dyDescent="0.3">
      <c r="B2940" s="4" t="s">
        <v>227</v>
      </c>
      <c r="C2940" s="4"/>
      <c r="D2940" s="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0</v>
      </c>
      <c r="N2940" s="71">
        <v>0</v>
      </c>
      <c r="O2940" s="70">
        <v>0</v>
      </c>
      <c r="P2940" s="71">
        <v>0</v>
      </c>
      <c r="Q2940" s="70">
        <v>0</v>
      </c>
      <c r="R2940" s="71">
        <v>0</v>
      </c>
      <c r="S2940" s="70">
        <v>0</v>
      </c>
      <c r="T2940" s="71">
        <v>0</v>
      </c>
      <c r="U2940" s="70">
        <v>0</v>
      </c>
      <c r="V2940" s="71">
        <v>0</v>
      </c>
      <c r="W2940" s="70">
        <v>0</v>
      </c>
      <c r="X2940" s="71">
        <v>0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1"/>
        <v>0</v>
      </c>
      <c r="AE2940" s="54"/>
    </row>
    <row r="2941" spans="2:31" x14ac:dyDescent="0.3">
      <c r="B2941" s="4" t="s">
        <v>228</v>
      </c>
      <c r="C2941" s="4"/>
      <c r="D2941" s="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</v>
      </c>
      <c r="M2941" s="70">
        <v>0</v>
      </c>
      <c r="N2941" s="71">
        <v>0</v>
      </c>
      <c r="O2941" s="70">
        <v>0</v>
      </c>
      <c r="P2941" s="71">
        <v>0</v>
      </c>
      <c r="Q2941" s="70">
        <v>0</v>
      </c>
      <c r="R2941" s="71">
        <v>0</v>
      </c>
      <c r="S2941" s="70">
        <v>0</v>
      </c>
      <c r="T2941" s="71">
        <v>0</v>
      </c>
      <c r="U2941" s="70">
        <v>0</v>
      </c>
      <c r="V2941" s="71">
        <v>0</v>
      </c>
      <c r="W2941" s="70">
        <v>0</v>
      </c>
      <c r="X2941" s="71">
        <v>0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1"/>
        <v>0</v>
      </c>
      <c r="AE2941" s="54"/>
    </row>
    <row r="2942" spans="2:31" x14ac:dyDescent="0.3">
      <c r="B2942" s="4" t="s">
        <v>290</v>
      </c>
      <c r="C2942" s="4"/>
      <c r="D2942" s="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1"/>
        <v>0</v>
      </c>
      <c r="AE2942" s="54"/>
    </row>
    <row r="2943" spans="2:31" x14ac:dyDescent="0.3">
      <c r="B2943" s="4" t="s">
        <v>177</v>
      </c>
      <c r="C2943" s="4"/>
      <c r="D2943" s="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1"/>
        <v>0</v>
      </c>
      <c r="AE2943" s="54"/>
    </row>
    <row r="2944" spans="2:31" x14ac:dyDescent="0.3">
      <c r="B2944" s="4" t="s">
        <v>178</v>
      </c>
      <c r="C2944" s="4"/>
      <c r="D2944" s="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1"/>
        <v>0</v>
      </c>
      <c r="AE2944" s="54"/>
    </row>
    <row r="2945" spans="2:31" x14ac:dyDescent="0.3">
      <c r="B2945" s="4" t="s">
        <v>162</v>
      </c>
      <c r="C2945" s="4"/>
      <c r="D2945" s="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</v>
      </c>
      <c r="N2945" s="71">
        <v>0</v>
      </c>
      <c r="O2945" s="70">
        <v>0</v>
      </c>
      <c r="P2945" s="71">
        <v>0</v>
      </c>
      <c r="Q2945" s="70">
        <v>0</v>
      </c>
      <c r="R2945" s="71">
        <v>0</v>
      </c>
      <c r="S2945" s="70">
        <v>0</v>
      </c>
      <c r="T2945" s="71">
        <v>0</v>
      </c>
      <c r="U2945" s="70">
        <v>0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1"/>
        <v>0</v>
      </c>
      <c r="AE2945" s="54"/>
    </row>
    <row r="2946" spans="2:31" x14ac:dyDescent="0.3">
      <c r="B2946" s="4" t="s">
        <v>163</v>
      </c>
      <c r="C2946" s="4"/>
      <c r="D2946" s="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1"/>
        <v>0</v>
      </c>
      <c r="AE2946" s="54"/>
    </row>
    <row r="2947" spans="2:31" x14ac:dyDescent="0.3">
      <c r="B2947" s="4" t="s">
        <v>164</v>
      </c>
      <c r="C2947" s="4"/>
      <c r="D2947" s="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1"/>
        <v>0</v>
      </c>
      <c r="AE2947" s="54"/>
    </row>
    <row r="2948" spans="2:31" x14ac:dyDescent="0.3">
      <c r="B2948" s="4" t="s">
        <v>165</v>
      </c>
      <c r="C2948" s="4"/>
      <c r="D2948" s="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1"/>
        <v>0</v>
      </c>
      <c r="AE2948" s="54"/>
    </row>
    <row r="2949" spans="2:31" x14ac:dyDescent="0.3">
      <c r="B2949" s="4" t="s">
        <v>166</v>
      </c>
      <c r="C2949" s="4"/>
      <c r="D2949" s="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</v>
      </c>
      <c r="M2949" s="70">
        <v>0</v>
      </c>
      <c r="N2949" s="71">
        <v>0</v>
      </c>
      <c r="O2949" s="70">
        <v>0</v>
      </c>
      <c r="P2949" s="71">
        <v>0</v>
      </c>
      <c r="Q2949" s="70">
        <v>0</v>
      </c>
      <c r="R2949" s="71">
        <v>0</v>
      </c>
      <c r="S2949" s="70">
        <v>0</v>
      </c>
      <c r="T2949" s="71">
        <v>0</v>
      </c>
      <c r="U2949" s="70">
        <v>0</v>
      </c>
      <c r="V2949" s="71">
        <v>0</v>
      </c>
      <c r="W2949" s="70">
        <v>0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1"/>
        <v>0</v>
      </c>
      <c r="AE2949" s="54"/>
    </row>
    <row r="2950" spans="2:31" x14ac:dyDescent="0.3">
      <c r="B2950" s="4" t="s">
        <v>186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</v>
      </c>
      <c r="M2950" s="70">
        <v>0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</v>
      </c>
      <c r="U2950" s="70">
        <v>0</v>
      </c>
      <c r="V2950" s="71">
        <v>0</v>
      </c>
      <c r="W2950" s="70">
        <v>0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1"/>
        <v>0</v>
      </c>
      <c r="AE2950" s="54"/>
    </row>
    <row r="2951" spans="2:31" x14ac:dyDescent="0.3">
      <c r="B2951" s="4" t="s">
        <v>187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</v>
      </c>
      <c r="M2951" s="70">
        <v>0</v>
      </c>
      <c r="N2951" s="71">
        <v>0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</v>
      </c>
      <c r="U2951" s="70">
        <v>0</v>
      </c>
      <c r="V2951" s="71">
        <v>0</v>
      </c>
      <c r="W2951" s="70">
        <v>0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1"/>
        <v>0</v>
      </c>
      <c r="AE2951" s="54"/>
    </row>
    <row r="2952" spans="2:31" x14ac:dyDescent="0.3">
      <c r="B2952" s="4" t="s">
        <v>145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</v>
      </c>
      <c r="M2952" s="70">
        <v>0</v>
      </c>
      <c r="N2952" s="71">
        <v>0</v>
      </c>
      <c r="O2952" s="70">
        <v>0</v>
      </c>
      <c r="P2952" s="71">
        <v>0</v>
      </c>
      <c r="Q2952" s="70">
        <v>0</v>
      </c>
      <c r="R2952" s="71">
        <v>0</v>
      </c>
      <c r="S2952" s="70">
        <v>0</v>
      </c>
      <c r="T2952" s="71">
        <v>0</v>
      </c>
      <c r="U2952" s="70">
        <v>0</v>
      </c>
      <c r="V2952" s="71">
        <v>0</v>
      </c>
      <c r="W2952" s="70">
        <v>0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1"/>
        <v>0</v>
      </c>
      <c r="AE2952" s="54"/>
    </row>
    <row r="2953" spans="2:31" x14ac:dyDescent="0.3">
      <c r="B2953" s="4" t="s">
        <v>146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</v>
      </c>
      <c r="M2953" s="70">
        <v>0</v>
      </c>
      <c r="N2953" s="71">
        <v>0</v>
      </c>
      <c r="O2953" s="70">
        <v>0</v>
      </c>
      <c r="P2953" s="71">
        <v>0</v>
      </c>
      <c r="Q2953" s="70">
        <v>0</v>
      </c>
      <c r="R2953" s="71">
        <v>0</v>
      </c>
      <c r="S2953" s="70">
        <v>0</v>
      </c>
      <c r="T2953" s="71">
        <v>0</v>
      </c>
      <c r="U2953" s="70">
        <v>0</v>
      </c>
      <c r="V2953" s="71">
        <v>0</v>
      </c>
      <c r="W2953" s="70">
        <v>0</v>
      </c>
      <c r="X2953" s="71">
        <v>0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1"/>
        <v>0</v>
      </c>
      <c r="AE2953" s="54"/>
    </row>
    <row r="2954" spans="2:31" x14ac:dyDescent="0.3">
      <c r="B2954" s="4" t="s">
        <v>167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</v>
      </c>
      <c r="M2954" s="70">
        <v>0</v>
      </c>
      <c r="N2954" s="71">
        <v>0</v>
      </c>
      <c r="O2954" s="70">
        <v>0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</v>
      </c>
      <c r="V2954" s="71">
        <v>0</v>
      </c>
      <c r="W2954" s="70">
        <v>0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1"/>
        <v>0</v>
      </c>
      <c r="AE2954" s="54"/>
    </row>
    <row r="2955" spans="2:31" x14ac:dyDescent="0.3">
      <c r="B2955" s="4" t="s">
        <v>168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</v>
      </c>
      <c r="M2955" s="70">
        <v>0</v>
      </c>
      <c r="N2955" s="71">
        <v>0</v>
      </c>
      <c r="O2955" s="70">
        <v>0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</v>
      </c>
      <c r="V2955" s="71">
        <v>0</v>
      </c>
      <c r="W2955" s="70">
        <v>0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1"/>
        <v>0</v>
      </c>
      <c r="AE2955" s="54"/>
    </row>
    <row r="2956" spans="2:31" x14ac:dyDescent="0.3">
      <c r="B2956" s="4" t="s">
        <v>169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0</v>
      </c>
      <c r="N2956" s="71">
        <v>0</v>
      </c>
      <c r="O2956" s="70">
        <v>0</v>
      </c>
      <c r="P2956" s="71">
        <v>0</v>
      </c>
      <c r="Q2956" s="70">
        <v>0</v>
      </c>
      <c r="R2956" s="71">
        <v>0</v>
      </c>
      <c r="S2956" s="70">
        <v>0</v>
      </c>
      <c r="T2956" s="71">
        <v>0</v>
      </c>
      <c r="U2956" s="70">
        <v>0</v>
      </c>
      <c r="V2956" s="71">
        <v>0</v>
      </c>
      <c r="W2956" s="70">
        <v>0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1"/>
        <v>0</v>
      </c>
      <c r="AE2956" s="54"/>
    </row>
    <row r="2957" spans="2:31" x14ac:dyDescent="0.3">
      <c r="B2957" s="4" t="s">
        <v>204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0</v>
      </c>
      <c r="N2957" s="71">
        <v>0</v>
      </c>
      <c r="O2957" s="70">
        <v>0</v>
      </c>
      <c r="P2957" s="71">
        <v>0</v>
      </c>
      <c r="Q2957" s="70">
        <v>0</v>
      </c>
      <c r="R2957" s="71">
        <v>0</v>
      </c>
      <c r="S2957" s="70">
        <v>0</v>
      </c>
      <c r="T2957" s="71">
        <v>0</v>
      </c>
      <c r="U2957" s="70">
        <v>0</v>
      </c>
      <c r="V2957" s="71">
        <v>0</v>
      </c>
      <c r="W2957" s="70">
        <v>0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1"/>
        <v>0</v>
      </c>
      <c r="AE2957" s="54"/>
    </row>
    <row r="2958" spans="2:31" x14ac:dyDescent="0.3">
      <c r="B2958" s="4" t="s">
        <v>205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1"/>
        <v>0</v>
      </c>
      <c r="AE2958" s="54"/>
    </row>
    <row r="2959" spans="2:31" x14ac:dyDescent="0.3">
      <c r="B2959" s="4" t="s">
        <v>206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1"/>
        <v>0</v>
      </c>
      <c r="AE2959" s="54"/>
    </row>
    <row r="2960" spans="2:31" x14ac:dyDescent="0.3">
      <c r="B2960" s="4" t="s">
        <v>135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1"/>
        <v>0</v>
      </c>
      <c r="AE2960" s="54"/>
    </row>
    <row r="2961" spans="2:31" x14ac:dyDescent="0.3">
      <c r="B2961" s="4" t="s">
        <v>136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1"/>
        <v>0</v>
      </c>
      <c r="AE2961" s="54"/>
    </row>
    <row r="2962" spans="2:31" x14ac:dyDescent="0.3">
      <c r="B2962" s="4" t="s">
        <v>137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1"/>
        <v>0</v>
      </c>
      <c r="AE2962" s="54"/>
    </row>
    <row r="2963" spans="2:31" x14ac:dyDescent="0.3">
      <c r="B2963" s="4" t="s">
        <v>261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1"/>
        <v>0</v>
      </c>
      <c r="AE2963" s="54"/>
    </row>
    <row r="2964" spans="2:31" x14ac:dyDescent="0.3">
      <c r="B2964" s="4" t="s">
        <v>262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</v>
      </c>
      <c r="R2964" s="71">
        <v>0</v>
      </c>
      <c r="S2964" s="70">
        <v>0</v>
      </c>
      <c r="T2964" s="71">
        <v>0</v>
      </c>
      <c r="U2964" s="70">
        <v>0</v>
      </c>
      <c r="V2964" s="71">
        <v>0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si="61"/>
        <v>0</v>
      </c>
      <c r="AE2964" s="54"/>
    </row>
    <row r="2965" spans="2:31" x14ac:dyDescent="0.3">
      <c r="B2965" s="4" t="s">
        <v>197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</v>
      </c>
      <c r="R2965" s="71">
        <v>0</v>
      </c>
      <c r="S2965" s="70">
        <v>0</v>
      </c>
      <c r="T2965" s="71">
        <v>0</v>
      </c>
      <c r="U2965" s="70">
        <v>0</v>
      </c>
      <c r="V2965" s="71">
        <v>0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209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210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211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212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229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230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213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0</v>
      </c>
      <c r="N2972" s="71">
        <v>0</v>
      </c>
      <c r="O2972" s="70">
        <v>0</v>
      </c>
      <c r="P2972" s="71">
        <v>0</v>
      </c>
      <c r="Q2972" s="70">
        <v>0</v>
      </c>
      <c r="R2972" s="71">
        <v>0</v>
      </c>
      <c r="S2972" s="70">
        <v>0</v>
      </c>
      <c r="T2972" s="71">
        <v>0</v>
      </c>
      <c r="U2972" s="70">
        <v>0</v>
      </c>
      <c r="V2972" s="71">
        <v>0</v>
      </c>
      <c r="W2972" s="70">
        <v>0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263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0</v>
      </c>
      <c r="N2973" s="71">
        <v>0</v>
      </c>
      <c r="O2973" s="70">
        <v>0</v>
      </c>
      <c r="P2973" s="71">
        <v>0</v>
      </c>
      <c r="Q2973" s="70">
        <v>0</v>
      </c>
      <c r="R2973" s="71">
        <v>0</v>
      </c>
      <c r="S2973" s="70">
        <v>0</v>
      </c>
      <c r="T2973" s="71">
        <v>0</v>
      </c>
      <c r="U2973" s="70">
        <v>0</v>
      </c>
      <c r="V2973" s="71">
        <v>0</v>
      </c>
      <c r="W2973" s="70">
        <v>0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264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0</v>
      </c>
      <c r="N2974" s="71">
        <v>0</v>
      </c>
      <c r="O2974" s="70">
        <v>0</v>
      </c>
      <c r="P2974" s="71">
        <v>0</v>
      </c>
      <c r="Q2974" s="70">
        <v>0</v>
      </c>
      <c r="R2974" s="71">
        <v>0</v>
      </c>
      <c r="S2974" s="70">
        <v>0</v>
      </c>
      <c r="T2974" s="71">
        <v>0</v>
      </c>
      <c r="U2974" s="70">
        <v>0</v>
      </c>
      <c r="V2974" s="71">
        <v>0</v>
      </c>
      <c r="W2974" s="70">
        <v>0</v>
      </c>
      <c r="X2974" s="71">
        <v>0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217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0</v>
      </c>
      <c r="N2975" s="71">
        <v>0</v>
      </c>
      <c r="O2975" s="70">
        <v>0</v>
      </c>
      <c r="P2975" s="71">
        <v>0</v>
      </c>
      <c r="Q2975" s="70">
        <v>0</v>
      </c>
      <c r="R2975" s="71">
        <v>0</v>
      </c>
      <c r="S2975" s="70">
        <v>0</v>
      </c>
      <c r="T2975" s="71">
        <v>0</v>
      </c>
      <c r="U2975" s="70">
        <v>0</v>
      </c>
      <c r="V2975" s="71">
        <v>0</v>
      </c>
      <c r="W2975" s="70">
        <v>0</v>
      </c>
      <c r="X2975" s="71">
        <v>0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218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243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265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170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171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172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173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138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12" t="s">
        <v>2</v>
      </c>
      <c r="C2984" s="12"/>
      <c r="D2984" s="12"/>
      <c r="E2984" s="13">
        <f t="shared" ref="E2984:AB2984" si="62">SUM(E2848:E2983)</f>
        <v>0</v>
      </c>
      <c r="F2984" s="13">
        <f t="shared" si="62"/>
        <v>0</v>
      </c>
      <c r="G2984" s="13">
        <f t="shared" si="62"/>
        <v>0</v>
      </c>
      <c r="H2984" s="13">
        <f t="shared" si="62"/>
        <v>0</v>
      </c>
      <c r="I2984" s="13">
        <f t="shared" si="62"/>
        <v>0</v>
      </c>
      <c r="J2984" s="13">
        <f t="shared" si="62"/>
        <v>0</v>
      </c>
      <c r="K2984" s="13">
        <f t="shared" si="62"/>
        <v>0</v>
      </c>
      <c r="L2984" s="13">
        <f t="shared" si="62"/>
        <v>0</v>
      </c>
      <c r="M2984" s="13">
        <f t="shared" si="62"/>
        <v>0</v>
      </c>
      <c r="N2984" s="13">
        <f t="shared" si="62"/>
        <v>0</v>
      </c>
      <c r="O2984" s="13">
        <f t="shared" si="62"/>
        <v>0</v>
      </c>
      <c r="P2984" s="13">
        <f t="shared" si="62"/>
        <v>0</v>
      </c>
      <c r="Q2984" s="13">
        <f t="shared" si="62"/>
        <v>0</v>
      </c>
      <c r="R2984" s="13">
        <f t="shared" si="62"/>
        <v>0</v>
      </c>
      <c r="S2984" s="13">
        <f t="shared" si="62"/>
        <v>0</v>
      </c>
      <c r="T2984" s="13">
        <f t="shared" si="62"/>
        <v>0</v>
      </c>
      <c r="U2984" s="13">
        <f t="shared" si="62"/>
        <v>0</v>
      </c>
      <c r="V2984" s="13">
        <f t="shared" si="62"/>
        <v>0</v>
      </c>
      <c r="W2984" s="13">
        <f t="shared" si="62"/>
        <v>0</v>
      </c>
      <c r="X2984" s="13">
        <f t="shared" si="62"/>
        <v>0</v>
      </c>
      <c r="Y2984" s="13">
        <f t="shared" si="62"/>
        <v>0</v>
      </c>
      <c r="Z2984" s="13">
        <f t="shared" si="62"/>
        <v>0</v>
      </c>
      <c r="AA2984" s="13">
        <f t="shared" si="62"/>
        <v>0</v>
      </c>
      <c r="AB2984" s="13">
        <f t="shared" si="62"/>
        <v>0</v>
      </c>
      <c r="AC2984" s="116">
        <f>SUM(AC2848:AE2983)</f>
        <v>0</v>
      </c>
      <c r="AD2984" s="116"/>
      <c r="AE2984" s="116"/>
    </row>
    <row r="2985" spans="2:31" x14ac:dyDescent="0.3">
      <c r="B2985" s="14"/>
      <c r="C2985" s="15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</row>
    <row r="2986" spans="2:31" x14ac:dyDescent="0.3">
      <c r="B2986" s="14"/>
      <c r="C2986" s="15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</row>
    <row r="2987" spans="2:31" x14ac:dyDescent="0.3">
      <c r="B2987" s="8">
        <f>+B2845+1</f>
        <v>45769</v>
      </c>
    </row>
    <row r="2988" spans="2:31" x14ac:dyDescent="0.3">
      <c r="B2988" s="8"/>
    </row>
    <row r="2989" spans="2:31" x14ac:dyDescent="0.3">
      <c r="B2989" s="9" t="s">
        <v>81</v>
      </c>
      <c r="C2989" s="10"/>
      <c r="D2989" s="10"/>
      <c r="E2989" s="11">
        <v>1</v>
      </c>
      <c r="F2989" s="11">
        <v>2</v>
      </c>
      <c r="G2989" s="11">
        <v>3</v>
      </c>
      <c r="H2989" s="11">
        <v>4</v>
      </c>
      <c r="I2989" s="11">
        <v>5</v>
      </c>
      <c r="J2989" s="11">
        <v>6</v>
      </c>
      <c r="K2989" s="11">
        <v>7</v>
      </c>
      <c r="L2989" s="11">
        <v>8</v>
      </c>
      <c r="M2989" s="11">
        <v>9</v>
      </c>
      <c r="N2989" s="11">
        <v>10</v>
      </c>
      <c r="O2989" s="11">
        <v>11</v>
      </c>
      <c r="P2989" s="11">
        <v>12</v>
      </c>
      <c r="Q2989" s="11">
        <v>13</v>
      </c>
      <c r="R2989" s="11">
        <v>14</v>
      </c>
      <c r="S2989" s="11">
        <v>15</v>
      </c>
      <c r="T2989" s="11">
        <v>16</v>
      </c>
      <c r="U2989" s="11">
        <v>17</v>
      </c>
      <c r="V2989" s="11">
        <v>18</v>
      </c>
      <c r="W2989" s="11">
        <v>19</v>
      </c>
      <c r="X2989" s="11">
        <v>20</v>
      </c>
      <c r="Y2989" s="11">
        <v>21</v>
      </c>
      <c r="Z2989" s="11">
        <v>22</v>
      </c>
      <c r="AA2989" s="11">
        <v>23</v>
      </c>
      <c r="AB2989" s="11">
        <v>24</v>
      </c>
      <c r="AC2989" s="99" t="s">
        <v>2</v>
      </c>
      <c r="AD2989" s="99"/>
      <c r="AE2989" s="99"/>
    </row>
    <row r="2990" spans="2:31" x14ac:dyDescent="0.3">
      <c r="B2990" s="4" t="s">
        <v>245</v>
      </c>
      <c r="C2990" s="14"/>
      <c r="D2990" s="14"/>
      <c r="E2990" s="68">
        <v>0</v>
      </c>
      <c r="F2990" s="69">
        <v>0</v>
      </c>
      <c r="G2990" s="68">
        <v>0</v>
      </c>
      <c r="H2990" s="69">
        <v>0</v>
      </c>
      <c r="I2990" s="68">
        <v>0</v>
      </c>
      <c r="J2990" s="69">
        <v>0</v>
      </c>
      <c r="K2990" s="68">
        <v>0</v>
      </c>
      <c r="L2990" s="69">
        <v>0</v>
      </c>
      <c r="M2990" s="68">
        <v>0</v>
      </c>
      <c r="N2990" s="69">
        <v>0</v>
      </c>
      <c r="O2990" s="68">
        <v>0</v>
      </c>
      <c r="P2990" s="69">
        <v>0</v>
      </c>
      <c r="Q2990" s="68">
        <v>0</v>
      </c>
      <c r="R2990" s="69">
        <v>0</v>
      </c>
      <c r="S2990" s="68">
        <v>0</v>
      </c>
      <c r="T2990" s="69">
        <v>0</v>
      </c>
      <c r="U2990" s="68">
        <v>0</v>
      </c>
      <c r="V2990" s="69">
        <v>0</v>
      </c>
      <c r="W2990" s="68">
        <v>0</v>
      </c>
      <c r="X2990" s="69">
        <v>0</v>
      </c>
      <c r="Y2990" s="68">
        <v>0</v>
      </c>
      <c r="Z2990" s="69">
        <v>0</v>
      </c>
      <c r="AA2990" s="68">
        <v>0</v>
      </c>
      <c r="AB2990" s="69">
        <v>0</v>
      </c>
      <c r="AC2990" s="56"/>
      <c r="AD2990" s="55">
        <f t="shared" ref="AD2990:AD3063" si="63">SUM(E2990:AB2990)</f>
        <v>0</v>
      </c>
      <c r="AE2990" s="56"/>
    </row>
    <row r="2991" spans="2:31" x14ac:dyDescent="0.3">
      <c r="B2991" s="4" t="s">
        <v>246</v>
      </c>
      <c r="C2991" s="14"/>
      <c r="D2991" s="14"/>
      <c r="E2991" s="68">
        <v>0</v>
      </c>
      <c r="F2991" s="69">
        <v>0</v>
      </c>
      <c r="G2991" s="68">
        <v>0</v>
      </c>
      <c r="H2991" s="69">
        <v>0</v>
      </c>
      <c r="I2991" s="68">
        <v>0</v>
      </c>
      <c r="J2991" s="69">
        <v>0</v>
      </c>
      <c r="K2991" s="68">
        <v>0</v>
      </c>
      <c r="L2991" s="69">
        <v>0</v>
      </c>
      <c r="M2991" s="68">
        <v>0</v>
      </c>
      <c r="N2991" s="69">
        <v>0</v>
      </c>
      <c r="O2991" s="68">
        <v>0</v>
      </c>
      <c r="P2991" s="69">
        <v>0</v>
      </c>
      <c r="Q2991" s="68">
        <v>0</v>
      </c>
      <c r="R2991" s="69">
        <v>0</v>
      </c>
      <c r="S2991" s="68">
        <v>0</v>
      </c>
      <c r="T2991" s="69">
        <v>0</v>
      </c>
      <c r="U2991" s="68">
        <v>0</v>
      </c>
      <c r="V2991" s="69">
        <v>0</v>
      </c>
      <c r="W2991" s="68">
        <v>0</v>
      </c>
      <c r="X2991" s="69">
        <v>0</v>
      </c>
      <c r="Y2991" s="68">
        <v>0</v>
      </c>
      <c r="Z2991" s="69">
        <v>0</v>
      </c>
      <c r="AA2991" s="68">
        <v>0</v>
      </c>
      <c r="AB2991" s="69">
        <v>0</v>
      </c>
      <c r="AC2991" s="54"/>
      <c r="AD2991" s="55">
        <f t="shared" si="63"/>
        <v>0</v>
      </c>
      <c r="AE2991" s="54"/>
    </row>
    <row r="2992" spans="2:31" x14ac:dyDescent="0.3">
      <c r="B2992" s="4" t="s">
        <v>247</v>
      </c>
      <c r="C2992" s="14"/>
      <c r="D2992" s="14"/>
      <c r="E2992" s="68">
        <v>0</v>
      </c>
      <c r="F2992" s="69">
        <v>0</v>
      </c>
      <c r="G2992" s="68">
        <v>0</v>
      </c>
      <c r="H2992" s="69">
        <v>0</v>
      </c>
      <c r="I2992" s="68">
        <v>0</v>
      </c>
      <c r="J2992" s="69">
        <v>0</v>
      </c>
      <c r="K2992" s="68">
        <v>0</v>
      </c>
      <c r="L2992" s="69">
        <v>0</v>
      </c>
      <c r="M2992" s="68">
        <v>0</v>
      </c>
      <c r="N2992" s="69">
        <v>0</v>
      </c>
      <c r="O2992" s="68">
        <v>0</v>
      </c>
      <c r="P2992" s="69">
        <v>0</v>
      </c>
      <c r="Q2992" s="68">
        <v>0</v>
      </c>
      <c r="R2992" s="69">
        <v>0</v>
      </c>
      <c r="S2992" s="68">
        <v>0</v>
      </c>
      <c r="T2992" s="69">
        <v>0</v>
      </c>
      <c r="U2992" s="68">
        <v>0</v>
      </c>
      <c r="V2992" s="69">
        <v>0</v>
      </c>
      <c r="W2992" s="68">
        <v>0</v>
      </c>
      <c r="X2992" s="69">
        <v>0</v>
      </c>
      <c r="Y2992" s="68">
        <v>0</v>
      </c>
      <c r="Z2992" s="69">
        <v>0</v>
      </c>
      <c r="AA2992" s="68">
        <v>0</v>
      </c>
      <c r="AB2992" s="69">
        <v>0</v>
      </c>
      <c r="AC2992" s="54"/>
      <c r="AD2992" s="55">
        <f t="shared" si="63"/>
        <v>0</v>
      </c>
      <c r="AE2992" s="54"/>
    </row>
    <row r="2993" spans="2:31" x14ac:dyDescent="0.3">
      <c r="B2993" s="4" t="s">
        <v>248</v>
      </c>
      <c r="C2993" s="14"/>
      <c r="D2993" s="14"/>
      <c r="E2993" s="68">
        <v>0</v>
      </c>
      <c r="F2993" s="69">
        <v>0</v>
      </c>
      <c r="G2993" s="68">
        <v>0</v>
      </c>
      <c r="H2993" s="69">
        <v>0</v>
      </c>
      <c r="I2993" s="68">
        <v>0</v>
      </c>
      <c r="J2993" s="69">
        <v>0</v>
      </c>
      <c r="K2993" s="68">
        <v>0</v>
      </c>
      <c r="L2993" s="69">
        <v>0</v>
      </c>
      <c r="M2993" s="68">
        <v>0</v>
      </c>
      <c r="N2993" s="69">
        <v>0</v>
      </c>
      <c r="O2993" s="68">
        <v>0</v>
      </c>
      <c r="P2993" s="69">
        <v>0</v>
      </c>
      <c r="Q2993" s="68">
        <v>0</v>
      </c>
      <c r="R2993" s="69">
        <v>0</v>
      </c>
      <c r="S2993" s="68">
        <v>0</v>
      </c>
      <c r="T2993" s="69">
        <v>0</v>
      </c>
      <c r="U2993" s="68">
        <v>0</v>
      </c>
      <c r="V2993" s="69">
        <v>0</v>
      </c>
      <c r="W2993" s="68">
        <v>0</v>
      </c>
      <c r="X2993" s="69">
        <v>0</v>
      </c>
      <c r="Y2993" s="68">
        <v>0</v>
      </c>
      <c r="Z2993" s="69">
        <v>0</v>
      </c>
      <c r="AA2993" s="68">
        <v>0</v>
      </c>
      <c r="AB2993" s="69">
        <v>0</v>
      </c>
      <c r="AC2993" s="54"/>
      <c r="AD2993" s="55">
        <f t="shared" si="63"/>
        <v>0</v>
      </c>
      <c r="AE2993" s="54"/>
    </row>
    <row r="2994" spans="2:31" x14ac:dyDescent="0.3">
      <c r="B2994" s="4" t="s">
        <v>239</v>
      </c>
      <c r="C2994" s="14"/>
      <c r="D2994" s="14"/>
      <c r="E2994" s="68">
        <v>0</v>
      </c>
      <c r="F2994" s="69">
        <v>0</v>
      </c>
      <c r="G2994" s="68">
        <v>0</v>
      </c>
      <c r="H2994" s="69">
        <v>0</v>
      </c>
      <c r="I2994" s="68">
        <v>0</v>
      </c>
      <c r="J2994" s="69">
        <v>0</v>
      </c>
      <c r="K2994" s="68">
        <v>0</v>
      </c>
      <c r="L2994" s="69">
        <v>0</v>
      </c>
      <c r="M2994" s="68">
        <v>0</v>
      </c>
      <c r="N2994" s="69">
        <v>0</v>
      </c>
      <c r="O2994" s="68">
        <v>0</v>
      </c>
      <c r="P2994" s="69">
        <v>0</v>
      </c>
      <c r="Q2994" s="68">
        <v>0</v>
      </c>
      <c r="R2994" s="69">
        <v>0</v>
      </c>
      <c r="S2994" s="68">
        <v>0</v>
      </c>
      <c r="T2994" s="69">
        <v>0</v>
      </c>
      <c r="U2994" s="68">
        <v>0</v>
      </c>
      <c r="V2994" s="69">
        <v>0</v>
      </c>
      <c r="W2994" s="68">
        <v>0</v>
      </c>
      <c r="X2994" s="69">
        <v>0</v>
      </c>
      <c r="Y2994" s="68">
        <v>0</v>
      </c>
      <c r="Z2994" s="69">
        <v>0</v>
      </c>
      <c r="AA2994" s="68">
        <v>0</v>
      </c>
      <c r="AB2994" s="69">
        <v>0</v>
      </c>
      <c r="AC2994" s="54"/>
      <c r="AD2994" s="55">
        <f t="shared" si="63"/>
        <v>0</v>
      </c>
      <c r="AE2994" s="54"/>
    </row>
    <row r="2995" spans="2:31" x14ac:dyDescent="0.3">
      <c r="B2995" s="4" t="s">
        <v>139</v>
      </c>
      <c r="C2995" s="14"/>
      <c r="D2995" s="14"/>
      <c r="E2995" s="68">
        <v>0</v>
      </c>
      <c r="F2995" s="69">
        <v>0</v>
      </c>
      <c r="G2995" s="68">
        <v>0</v>
      </c>
      <c r="H2995" s="69">
        <v>0</v>
      </c>
      <c r="I2995" s="68">
        <v>0</v>
      </c>
      <c r="J2995" s="69">
        <v>0</v>
      </c>
      <c r="K2995" s="68">
        <v>0</v>
      </c>
      <c r="L2995" s="69">
        <v>0</v>
      </c>
      <c r="M2995" s="68">
        <v>0</v>
      </c>
      <c r="N2995" s="69">
        <v>0</v>
      </c>
      <c r="O2995" s="68">
        <v>0</v>
      </c>
      <c r="P2995" s="69">
        <v>0</v>
      </c>
      <c r="Q2995" s="68">
        <v>0</v>
      </c>
      <c r="R2995" s="69">
        <v>0</v>
      </c>
      <c r="S2995" s="68">
        <v>0</v>
      </c>
      <c r="T2995" s="69">
        <v>0</v>
      </c>
      <c r="U2995" s="68">
        <v>0</v>
      </c>
      <c r="V2995" s="69">
        <v>0</v>
      </c>
      <c r="W2995" s="68">
        <v>0</v>
      </c>
      <c r="X2995" s="69">
        <v>0</v>
      </c>
      <c r="Y2995" s="68">
        <v>0</v>
      </c>
      <c r="Z2995" s="69">
        <v>0</v>
      </c>
      <c r="AA2995" s="68">
        <v>0</v>
      </c>
      <c r="AB2995" s="69">
        <v>0</v>
      </c>
      <c r="AC2995" s="54"/>
      <c r="AD2995" s="55">
        <f t="shared" si="63"/>
        <v>0</v>
      </c>
      <c r="AE2995" s="54"/>
    </row>
    <row r="2996" spans="2:31" x14ac:dyDescent="0.3">
      <c r="B2996" s="4" t="s">
        <v>140</v>
      </c>
      <c r="C2996" s="14"/>
      <c r="D2996" s="14"/>
      <c r="E2996" s="68">
        <v>0</v>
      </c>
      <c r="F2996" s="69">
        <v>0</v>
      </c>
      <c r="G2996" s="68">
        <v>0</v>
      </c>
      <c r="H2996" s="69">
        <v>0</v>
      </c>
      <c r="I2996" s="68">
        <v>0</v>
      </c>
      <c r="J2996" s="69">
        <v>0</v>
      </c>
      <c r="K2996" s="68">
        <v>0</v>
      </c>
      <c r="L2996" s="69">
        <v>0</v>
      </c>
      <c r="M2996" s="68">
        <v>0</v>
      </c>
      <c r="N2996" s="69">
        <v>0</v>
      </c>
      <c r="O2996" s="68">
        <v>0</v>
      </c>
      <c r="P2996" s="69">
        <v>0</v>
      </c>
      <c r="Q2996" s="68">
        <v>0</v>
      </c>
      <c r="R2996" s="69">
        <v>0</v>
      </c>
      <c r="S2996" s="68">
        <v>0</v>
      </c>
      <c r="T2996" s="69">
        <v>0</v>
      </c>
      <c r="U2996" s="68">
        <v>0</v>
      </c>
      <c r="V2996" s="69">
        <v>0</v>
      </c>
      <c r="W2996" s="68">
        <v>0</v>
      </c>
      <c r="X2996" s="69">
        <v>0</v>
      </c>
      <c r="Y2996" s="68">
        <v>0</v>
      </c>
      <c r="Z2996" s="69">
        <v>0</v>
      </c>
      <c r="AA2996" s="68">
        <v>0</v>
      </c>
      <c r="AB2996" s="69">
        <v>0</v>
      </c>
      <c r="AC2996" s="54"/>
      <c r="AD2996" s="55">
        <f t="shared" si="63"/>
        <v>0</v>
      </c>
      <c r="AE2996" s="54"/>
    </row>
    <row r="2997" spans="2:31" x14ac:dyDescent="0.3">
      <c r="B2997" s="4" t="s">
        <v>128</v>
      </c>
      <c r="C2997" s="14"/>
      <c r="D2997" s="14"/>
      <c r="E2997" s="68">
        <v>0</v>
      </c>
      <c r="F2997" s="69">
        <v>0</v>
      </c>
      <c r="G2997" s="68">
        <v>0</v>
      </c>
      <c r="H2997" s="69">
        <v>0</v>
      </c>
      <c r="I2997" s="68">
        <v>0</v>
      </c>
      <c r="J2997" s="69">
        <v>0</v>
      </c>
      <c r="K2997" s="68">
        <v>0</v>
      </c>
      <c r="L2997" s="69">
        <v>0</v>
      </c>
      <c r="M2997" s="68">
        <v>0</v>
      </c>
      <c r="N2997" s="69">
        <v>0</v>
      </c>
      <c r="O2997" s="68">
        <v>0</v>
      </c>
      <c r="P2997" s="69">
        <v>0</v>
      </c>
      <c r="Q2997" s="68">
        <v>0</v>
      </c>
      <c r="R2997" s="69">
        <v>0</v>
      </c>
      <c r="S2997" s="68">
        <v>0</v>
      </c>
      <c r="T2997" s="69">
        <v>0</v>
      </c>
      <c r="U2997" s="68">
        <v>0</v>
      </c>
      <c r="V2997" s="69">
        <v>0</v>
      </c>
      <c r="W2997" s="68">
        <v>0</v>
      </c>
      <c r="X2997" s="69">
        <v>0</v>
      </c>
      <c r="Y2997" s="68">
        <v>0</v>
      </c>
      <c r="Z2997" s="69">
        <v>0</v>
      </c>
      <c r="AA2997" s="68">
        <v>0</v>
      </c>
      <c r="AB2997" s="69">
        <v>0</v>
      </c>
      <c r="AC2997" s="54"/>
      <c r="AD2997" s="55">
        <f t="shared" si="63"/>
        <v>0</v>
      </c>
      <c r="AE2997" s="54"/>
    </row>
    <row r="2998" spans="2:31" x14ac:dyDescent="0.3">
      <c r="B2998" s="4" t="s">
        <v>129</v>
      </c>
      <c r="C2998" s="14"/>
      <c r="D2998" s="14"/>
      <c r="E2998" s="68">
        <v>0</v>
      </c>
      <c r="F2998" s="69">
        <v>0</v>
      </c>
      <c r="G2998" s="68">
        <v>0</v>
      </c>
      <c r="H2998" s="69">
        <v>0</v>
      </c>
      <c r="I2998" s="68">
        <v>0</v>
      </c>
      <c r="J2998" s="69">
        <v>0</v>
      </c>
      <c r="K2998" s="68">
        <v>0</v>
      </c>
      <c r="L2998" s="69">
        <v>0</v>
      </c>
      <c r="M2998" s="68">
        <v>0</v>
      </c>
      <c r="N2998" s="69">
        <v>0</v>
      </c>
      <c r="O2998" s="68">
        <v>0</v>
      </c>
      <c r="P2998" s="69">
        <v>0</v>
      </c>
      <c r="Q2998" s="68">
        <v>0</v>
      </c>
      <c r="R2998" s="69">
        <v>0</v>
      </c>
      <c r="S2998" s="68">
        <v>0</v>
      </c>
      <c r="T2998" s="69">
        <v>0</v>
      </c>
      <c r="U2998" s="68">
        <v>0</v>
      </c>
      <c r="V2998" s="69">
        <v>0</v>
      </c>
      <c r="W2998" s="68">
        <v>0</v>
      </c>
      <c r="X2998" s="69">
        <v>0</v>
      </c>
      <c r="Y2998" s="68">
        <v>0</v>
      </c>
      <c r="Z2998" s="69">
        <v>0</v>
      </c>
      <c r="AA2998" s="68">
        <v>0</v>
      </c>
      <c r="AB2998" s="69">
        <v>0</v>
      </c>
      <c r="AC2998" s="54"/>
      <c r="AD2998" s="55">
        <f t="shared" si="63"/>
        <v>0</v>
      </c>
      <c r="AE2998" s="54"/>
    </row>
    <row r="2999" spans="2:31" x14ac:dyDescent="0.3">
      <c r="B2999" s="4" t="s">
        <v>196</v>
      </c>
      <c r="C2999" s="14"/>
      <c r="D2999" s="14"/>
      <c r="E2999" s="68">
        <v>0</v>
      </c>
      <c r="F2999" s="69">
        <v>0</v>
      </c>
      <c r="G2999" s="68">
        <v>0</v>
      </c>
      <c r="H2999" s="69">
        <v>0</v>
      </c>
      <c r="I2999" s="68">
        <v>0</v>
      </c>
      <c r="J2999" s="69">
        <v>0</v>
      </c>
      <c r="K2999" s="68">
        <v>0</v>
      </c>
      <c r="L2999" s="69">
        <v>0</v>
      </c>
      <c r="M2999" s="68">
        <v>0</v>
      </c>
      <c r="N2999" s="69">
        <v>0</v>
      </c>
      <c r="O2999" s="68">
        <v>0</v>
      </c>
      <c r="P2999" s="69">
        <v>0</v>
      </c>
      <c r="Q2999" s="68">
        <v>0</v>
      </c>
      <c r="R2999" s="69">
        <v>0</v>
      </c>
      <c r="S2999" s="68">
        <v>0</v>
      </c>
      <c r="T2999" s="69">
        <v>0</v>
      </c>
      <c r="U2999" s="68">
        <v>0</v>
      </c>
      <c r="V2999" s="69">
        <v>0</v>
      </c>
      <c r="W2999" s="68">
        <v>0</v>
      </c>
      <c r="X2999" s="69">
        <v>0</v>
      </c>
      <c r="Y2999" s="68">
        <v>0</v>
      </c>
      <c r="Z2999" s="69">
        <v>0</v>
      </c>
      <c r="AA2999" s="68">
        <v>0</v>
      </c>
      <c r="AB2999" s="69">
        <v>0</v>
      </c>
      <c r="AC2999" s="54"/>
      <c r="AD2999" s="55">
        <f t="shared" si="63"/>
        <v>0</v>
      </c>
      <c r="AE2999" s="54"/>
    </row>
    <row r="3000" spans="2:31" x14ac:dyDescent="0.3">
      <c r="B3000" s="4" t="s">
        <v>207</v>
      </c>
      <c r="C3000" s="14"/>
      <c r="D3000" s="14"/>
      <c r="E3000" s="68">
        <v>0</v>
      </c>
      <c r="F3000" s="69">
        <v>0</v>
      </c>
      <c r="G3000" s="68">
        <v>0</v>
      </c>
      <c r="H3000" s="69">
        <v>0</v>
      </c>
      <c r="I3000" s="68">
        <v>0</v>
      </c>
      <c r="J3000" s="69">
        <v>0</v>
      </c>
      <c r="K3000" s="68">
        <v>0</v>
      </c>
      <c r="L3000" s="69">
        <v>0</v>
      </c>
      <c r="M3000" s="68">
        <v>0</v>
      </c>
      <c r="N3000" s="69">
        <v>0</v>
      </c>
      <c r="O3000" s="68">
        <v>0</v>
      </c>
      <c r="P3000" s="69">
        <v>0</v>
      </c>
      <c r="Q3000" s="68">
        <v>0</v>
      </c>
      <c r="R3000" s="69">
        <v>0</v>
      </c>
      <c r="S3000" s="68">
        <v>0</v>
      </c>
      <c r="T3000" s="69">
        <v>0</v>
      </c>
      <c r="U3000" s="68">
        <v>0</v>
      </c>
      <c r="V3000" s="69">
        <v>0</v>
      </c>
      <c r="W3000" s="68">
        <v>0</v>
      </c>
      <c r="X3000" s="69">
        <v>0</v>
      </c>
      <c r="Y3000" s="68">
        <v>0</v>
      </c>
      <c r="Z3000" s="69">
        <v>0</v>
      </c>
      <c r="AA3000" s="68">
        <v>0</v>
      </c>
      <c r="AB3000" s="69">
        <v>0</v>
      </c>
      <c r="AC3000" s="54"/>
      <c r="AD3000" s="55">
        <f t="shared" si="63"/>
        <v>0</v>
      </c>
      <c r="AE3000" s="54"/>
    </row>
    <row r="3001" spans="2:31" x14ac:dyDescent="0.3">
      <c r="B3001" s="4" t="s">
        <v>208</v>
      </c>
      <c r="C3001" s="14"/>
      <c r="D3001" s="1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3"/>
        <v>0</v>
      </c>
      <c r="AE3001" s="54"/>
    </row>
    <row r="3002" spans="2:31" x14ac:dyDescent="0.3">
      <c r="B3002" s="4" t="s">
        <v>147</v>
      </c>
      <c r="C3002" s="14"/>
      <c r="D3002" s="1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3"/>
        <v>0</v>
      </c>
      <c r="AE3002" s="54"/>
    </row>
    <row r="3003" spans="2:31" x14ac:dyDescent="0.3">
      <c r="B3003" s="4" t="s">
        <v>220</v>
      </c>
      <c r="C3003" s="14"/>
      <c r="D3003" s="1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3"/>
        <v>0</v>
      </c>
      <c r="AE3003" s="54"/>
    </row>
    <row r="3004" spans="2:31" x14ac:dyDescent="0.3">
      <c r="B3004" s="4" t="s">
        <v>221</v>
      </c>
      <c r="C3004" s="14"/>
      <c r="D3004" s="1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3"/>
        <v>0</v>
      </c>
      <c r="AE3004" s="54"/>
    </row>
    <row r="3005" spans="2:31" x14ac:dyDescent="0.3">
      <c r="B3005" s="4" t="s">
        <v>144</v>
      </c>
      <c r="C3005" s="14"/>
      <c r="D3005" s="1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3"/>
        <v>0</v>
      </c>
      <c r="AE3005" s="54"/>
    </row>
    <row r="3006" spans="2:31" x14ac:dyDescent="0.3">
      <c r="B3006" s="4" t="s">
        <v>188</v>
      </c>
      <c r="C3006" s="14"/>
      <c r="D3006" s="1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3"/>
        <v>0</v>
      </c>
      <c r="AE3006" s="54"/>
    </row>
    <row r="3007" spans="2:31" x14ac:dyDescent="0.3">
      <c r="B3007" s="4" t="s">
        <v>189</v>
      </c>
      <c r="C3007" s="14"/>
      <c r="D3007" s="1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3"/>
        <v>0</v>
      </c>
      <c r="AE3007" s="54"/>
    </row>
    <row r="3008" spans="2:31" x14ac:dyDescent="0.3">
      <c r="B3008" s="4" t="s">
        <v>235</v>
      </c>
      <c r="C3008" s="14"/>
      <c r="D3008" s="1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3"/>
        <v>0</v>
      </c>
      <c r="AE3008" s="54"/>
    </row>
    <row r="3009" spans="2:31" x14ac:dyDescent="0.3">
      <c r="B3009" s="4" t="s">
        <v>244</v>
      </c>
      <c r="C3009" s="14"/>
      <c r="D3009" s="1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3"/>
        <v>0</v>
      </c>
      <c r="AE3009" s="54"/>
    </row>
    <row r="3010" spans="2:31" x14ac:dyDescent="0.3">
      <c r="B3010" s="4" t="s">
        <v>148</v>
      </c>
      <c r="C3010" s="14"/>
      <c r="D3010" s="1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3"/>
        <v>0</v>
      </c>
      <c r="AE3010" s="54"/>
    </row>
    <row r="3011" spans="2:31" x14ac:dyDescent="0.3">
      <c r="B3011" s="4" t="s">
        <v>149</v>
      </c>
      <c r="C3011" s="14"/>
      <c r="D3011" s="1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3"/>
        <v>0</v>
      </c>
      <c r="AE3011" s="54"/>
    </row>
    <row r="3012" spans="2:31" x14ac:dyDescent="0.3">
      <c r="B3012" s="4" t="s">
        <v>150</v>
      </c>
      <c r="C3012" s="14"/>
      <c r="D3012" s="1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</v>
      </c>
      <c r="M3012" s="70">
        <v>0</v>
      </c>
      <c r="N3012" s="71">
        <v>0</v>
      </c>
      <c r="O3012" s="70">
        <v>0</v>
      </c>
      <c r="P3012" s="71">
        <v>0</v>
      </c>
      <c r="Q3012" s="70">
        <v>0</v>
      </c>
      <c r="R3012" s="71">
        <v>0</v>
      </c>
      <c r="S3012" s="70">
        <v>0</v>
      </c>
      <c r="T3012" s="71">
        <v>0</v>
      </c>
      <c r="U3012" s="70">
        <v>0</v>
      </c>
      <c r="V3012" s="71">
        <v>0</v>
      </c>
      <c r="W3012" s="70">
        <v>0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3"/>
        <v>0</v>
      </c>
      <c r="AE3012" s="54"/>
    </row>
    <row r="3013" spans="2:31" x14ac:dyDescent="0.3">
      <c r="B3013" s="4" t="s">
        <v>151</v>
      </c>
      <c r="C3013" s="14"/>
      <c r="D3013" s="1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</v>
      </c>
      <c r="M3013" s="70">
        <v>0</v>
      </c>
      <c r="N3013" s="71">
        <v>0</v>
      </c>
      <c r="O3013" s="70">
        <v>0</v>
      </c>
      <c r="P3013" s="71">
        <v>0</v>
      </c>
      <c r="Q3013" s="70">
        <v>0</v>
      </c>
      <c r="R3013" s="71">
        <v>0</v>
      </c>
      <c r="S3013" s="70">
        <v>0</v>
      </c>
      <c r="T3013" s="71">
        <v>0</v>
      </c>
      <c r="U3013" s="70">
        <v>0</v>
      </c>
      <c r="V3013" s="71">
        <v>0</v>
      </c>
      <c r="W3013" s="70">
        <v>0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3"/>
        <v>0</v>
      </c>
      <c r="AE3013" s="54"/>
    </row>
    <row r="3014" spans="2:31" x14ac:dyDescent="0.3">
      <c r="B3014" s="4" t="s">
        <v>194</v>
      </c>
      <c r="C3014" s="14"/>
      <c r="D3014" s="1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0</v>
      </c>
      <c r="V3014" s="71">
        <v>0</v>
      </c>
      <c r="W3014" s="70">
        <v>0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3"/>
        <v>0</v>
      </c>
      <c r="AE3014" s="54"/>
    </row>
    <row r="3015" spans="2:31" x14ac:dyDescent="0.3">
      <c r="B3015" s="4" t="s">
        <v>195</v>
      </c>
      <c r="C3015" s="14"/>
      <c r="D3015" s="1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3"/>
        <v>0</v>
      </c>
      <c r="AE3015" s="54"/>
    </row>
    <row r="3016" spans="2:31" x14ac:dyDescent="0.3">
      <c r="B3016" s="4" t="s">
        <v>179</v>
      </c>
      <c r="C3016" s="14"/>
      <c r="D3016" s="1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3"/>
        <v>0</v>
      </c>
      <c r="AE3016" s="54"/>
    </row>
    <row r="3017" spans="2:31" x14ac:dyDescent="0.3">
      <c r="B3017" s="4" t="s">
        <v>180</v>
      </c>
      <c r="C3017" s="14"/>
      <c r="D3017" s="1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3"/>
        <v>0</v>
      </c>
      <c r="AE3017" s="54"/>
    </row>
    <row r="3018" spans="2:31" x14ac:dyDescent="0.3">
      <c r="B3018" s="4" t="s">
        <v>251</v>
      </c>
      <c r="C3018" s="14"/>
      <c r="D3018" s="1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3"/>
        <v>0</v>
      </c>
      <c r="AE3018" s="54"/>
    </row>
    <row r="3019" spans="2:31" x14ac:dyDescent="0.3">
      <c r="B3019" s="4" t="s">
        <v>152</v>
      </c>
      <c r="C3019" s="14"/>
      <c r="D3019" s="1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3"/>
        <v>0</v>
      </c>
      <c r="AE3019" s="54"/>
    </row>
    <row r="3020" spans="2:31" x14ac:dyDescent="0.3">
      <c r="B3020" s="4" t="s">
        <v>153</v>
      </c>
      <c r="C3020" s="14"/>
      <c r="D3020" s="1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3"/>
        <v>0</v>
      </c>
      <c r="AE3020" s="54"/>
    </row>
    <row r="3021" spans="2:31" x14ac:dyDescent="0.3">
      <c r="B3021" s="4" t="s">
        <v>154</v>
      </c>
      <c r="C3021" s="14"/>
      <c r="D3021" s="1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3"/>
        <v>0</v>
      </c>
      <c r="AE3021" s="54"/>
    </row>
    <row r="3022" spans="2:31" x14ac:dyDescent="0.3">
      <c r="B3022" s="4" t="s">
        <v>141</v>
      </c>
      <c r="C3022" s="14"/>
      <c r="D3022" s="1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3"/>
        <v>0</v>
      </c>
      <c r="AE3022" s="54"/>
    </row>
    <row r="3023" spans="2:31" x14ac:dyDescent="0.3">
      <c r="B3023" s="4" t="s">
        <v>222</v>
      </c>
      <c r="C3023" s="14"/>
      <c r="D3023" s="1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3"/>
        <v>0</v>
      </c>
      <c r="AE3023" s="54"/>
    </row>
    <row r="3024" spans="2:31" x14ac:dyDescent="0.3">
      <c r="B3024" s="4" t="s">
        <v>240</v>
      </c>
      <c r="C3024" s="14"/>
      <c r="D3024" s="1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3"/>
        <v>0</v>
      </c>
      <c r="AE3024" s="54"/>
    </row>
    <row r="3025" spans="2:31" x14ac:dyDescent="0.3">
      <c r="B3025" s="4" t="s">
        <v>223</v>
      </c>
      <c r="C3025" s="14"/>
      <c r="D3025" s="1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0.15308435757954914</v>
      </c>
      <c r="M3025" s="70">
        <v>1.3384576956431071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3"/>
        <v>1.4915420532226562</v>
      </c>
      <c r="AE3025" s="54"/>
    </row>
    <row r="3026" spans="2:31" x14ac:dyDescent="0.3">
      <c r="B3026" s="4" t="s">
        <v>284</v>
      </c>
      <c r="C3026" s="14"/>
      <c r="D3026" s="14"/>
      <c r="E3026" s="70">
        <v>0</v>
      </c>
      <c r="F3026" s="71">
        <v>0</v>
      </c>
      <c r="G3026" s="70">
        <v>0</v>
      </c>
      <c r="H3026" s="71">
        <v>0</v>
      </c>
      <c r="I3026" s="70">
        <v>0</v>
      </c>
      <c r="J3026" s="71">
        <v>0</v>
      </c>
      <c r="K3026" s="70">
        <v>0</v>
      </c>
      <c r="L3026" s="71">
        <v>0</v>
      </c>
      <c r="M3026" s="70">
        <v>0</v>
      </c>
      <c r="N3026" s="71">
        <v>0</v>
      </c>
      <c r="O3026" s="70">
        <v>0</v>
      </c>
      <c r="P3026" s="71">
        <v>0</v>
      </c>
      <c r="Q3026" s="70">
        <v>0</v>
      </c>
      <c r="R3026" s="71">
        <v>0</v>
      </c>
      <c r="S3026" s="70">
        <v>0</v>
      </c>
      <c r="T3026" s="71">
        <v>0</v>
      </c>
      <c r="U3026" s="70">
        <v>0</v>
      </c>
      <c r="V3026" s="71">
        <v>0</v>
      </c>
      <c r="W3026" s="70">
        <v>0</v>
      </c>
      <c r="X3026" s="71">
        <v>0</v>
      </c>
      <c r="Y3026" s="70">
        <v>0</v>
      </c>
      <c r="Z3026" s="71">
        <v>0</v>
      </c>
      <c r="AA3026" s="70">
        <v>0</v>
      </c>
      <c r="AB3026" s="71">
        <v>0</v>
      </c>
      <c r="AC3026" s="54"/>
      <c r="AD3026" s="55">
        <f t="shared" si="63"/>
        <v>0</v>
      </c>
      <c r="AE3026" s="54"/>
    </row>
    <row r="3027" spans="2:31" x14ac:dyDescent="0.3">
      <c r="B3027" s="4" t="s">
        <v>236</v>
      </c>
      <c r="C3027" s="14"/>
      <c r="D3027" s="14"/>
      <c r="E3027" s="70">
        <v>0</v>
      </c>
      <c r="F3027" s="71">
        <v>0</v>
      </c>
      <c r="G3027" s="70">
        <v>0</v>
      </c>
      <c r="H3027" s="71">
        <v>0</v>
      </c>
      <c r="I3027" s="70">
        <v>0</v>
      </c>
      <c r="J3027" s="71">
        <v>0</v>
      </c>
      <c r="K3027" s="70">
        <v>0</v>
      </c>
      <c r="L3027" s="71">
        <v>0</v>
      </c>
      <c r="M3027" s="70">
        <v>0</v>
      </c>
      <c r="N3027" s="71">
        <v>0</v>
      </c>
      <c r="O3027" s="70">
        <v>0</v>
      </c>
      <c r="P3027" s="71">
        <v>0</v>
      </c>
      <c r="Q3027" s="70">
        <v>0</v>
      </c>
      <c r="R3027" s="71">
        <v>0</v>
      </c>
      <c r="S3027" s="70">
        <v>0</v>
      </c>
      <c r="T3027" s="71">
        <v>0</v>
      </c>
      <c r="U3027" s="70">
        <v>0</v>
      </c>
      <c r="V3027" s="71">
        <v>0</v>
      </c>
      <c r="W3027" s="70">
        <v>0</v>
      </c>
      <c r="X3027" s="71">
        <v>0</v>
      </c>
      <c r="Y3027" s="70">
        <v>0</v>
      </c>
      <c r="Z3027" s="71">
        <v>0</v>
      </c>
      <c r="AA3027" s="70">
        <v>0</v>
      </c>
      <c r="AB3027" s="71">
        <v>0</v>
      </c>
      <c r="AC3027" s="54"/>
      <c r="AD3027" s="55">
        <f t="shared" si="63"/>
        <v>0</v>
      </c>
      <c r="AE3027" s="54"/>
    </row>
    <row r="3028" spans="2:31" x14ac:dyDescent="0.3">
      <c r="B3028" s="4" t="s">
        <v>237</v>
      </c>
      <c r="C3028" s="14"/>
      <c r="D3028" s="14"/>
      <c r="E3028" s="70">
        <v>0</v>
      </c>
      <c r="F3028" s="71">
        <v>0</v>
      </c>
      <c r="G3028" s="70">
        <v>0</v>
      </c>
      <c r="H3028" s="71">
        <v>0</v>
      </c>
      <c r="I3028" s="70">
        <v>0</v>
      </c>
      <c r="J3028" s="71">
        <v>0</v>
      </c>
      <c r="K3028" s="70">
        <v>0</v>
      </c>
      <c r="L3028" s="71">
        <v>0</v>
      </c>
      <c r="M3028" s="70">
        <v>0</v>
      </c>
      <c r="N3028" s="71">
        <v>0</v>
      </c>
      <c r="O3028" s="70">
        <v>0</v>
      </c>
      <c r="P3028" s="71">
        <v>0</v>
      </c>
      <c r="Q3028" s="70">
        <v>0</v>
      </c>
      <c r="R3028" s="71">
        <v>0</v>
      </c>
      <c r="S3028" s="70">
        <v>0</v>
      </c>
      <c r="T3028" s="71">
        <v>0</v>
      </c>
      <c r="U3028" s="70">
        <v>0</v>
      </c>
      <c r="V3028" s="71">
        <v>0</v>
      </c>
      <c r="W3028" s="70">
        <v>0</v>
      </c>
      <c r="X3028" s="71">
        <v>0</v>
      </c>
      <c r="Y3028" s="70">
        <v>0</v>
      </c>
      <c r="Z3028" s="71">
        <v>0</v>
      </c>
      <c r="AA3028" s="70">
        <v>0</v>
      </c>
      <c r="AB3028" s="71">
        <v>0</v>
      </c>
      <c r="AC3028" s="54"/>
      <c r="AD3028" s="55">
        <f t="shared" si="63"/>
        <v>0</v>
      </c>
      <c r="AE3028" s="54"/>
    </row>
    <row r="3029" spans="2:31" x14ac:dyDescent="0.3">
      <c r="B3029" s="4" t="s">
        <v>249</v>
      </c>
      <c r="C3029" s="14"/>
      <c r="D3029" s="14"/>
      <c r="E3029" s="70">
        <v>0</v>
      </c>
      <c r="F3029" s="71">
        <v>0</v>
      </c>
      <c r="G3029" s="70">
        <v>0</v>
      </c>
      <c r="H3029" s="71">
        <v>0</v>
      </c>
      <c r="I3029" s="70">
        <v>0</v>
      </c>
      <c r="J3029" s="71">
        <v>0</v>
      </c>
      <c r="K3029" s="70">
        <v>0</v>
      </c>
      <c r="L3029" s="71">
        <v>0</v>
      </c>
      <c r="M3029" s="70">
        <v>0</v>
      </c>
      <c r="N3029" s="71">
        <v>0</v>
      </c>
      <c r="O3029" s="70">
        <v>0</v>
      </c>
      <c r="P3029" s="71">
        <v>0</v>
      </c>
      <c r="Q3029" s="70">
        <v>0</v>
      </c>
      <c r="R3029" s="71">
        <v>0</v>
      </c>
      <c r="S3029" s="70">
        <v>0</v>
      </c>
      <c r="T3029" s="71">
        <v>0</v>
      </c>
      <c r="U3029" s="70">
        <v>0</v>
      </c>
      <c r="V3029" s="71">
        <v>0</v>
      </c>
      <c r="W3029" s="70">
        <v>0</v>
      </c>
      <c r="X3029" s="71">
        <v>0</v>
      </c>
      <c r="Y3029" s="70">
        <v>0</v>
      </c>
      <c r="Z3029" s="71">
        <v>0</v>
      </c>
      <c r="AA3029" s="70">
        <v>0</v>
      </c>
      <c r="AB3029" s="71">
        <v>0</v>
      </c>
      <c r="AC3029" s="54"/>
      <c r="AD3029" s="55">
        <f t="shared" si="63"/>
        <v>0</v>
      </c>
      <c r="AE3029" s="54"/>
    </row>
    <row r="3030" spans="2:31" x14ac:dyDescent="0.3">
      <c r="B3030" s="4" t="s">
        <v>214</v>
      </c>
      <c r="C3030" s="14"/>
      <c r="D3030" s="14"/>
      <c r="E3030" s="70">
        <v>0</v>
      </c>
      <c r="F3030" s="71">
        <v>0</v>
      </c>
      <c r="G3030" s="70">
        <v>0</v>
      </c>
      <c r="H3030" s="71">
        <v>0</v>
      </c>
      <c r="I3030" s="70">
        <v>0</v>
      </c>
      <c r="J3030" s="71">
        <v>0</v>
      </c>
      <c r="K3030" s="70">
        <v>0</v>
      </c>
      <c r="L3030" s="71">
        <v>0</v>
      </c>
      <c r="M3030" s="70">
        <v>0</v>
      </c>
      <c r="N3030" s="71">
        <v>0</v>
      </c>
      <c r="O3030" s="70">
        <v>0</v>
      </c>
      <c r="P3030" s="71">
        <v>0</v>
      </c>
      <c r="Q3030" s="70">
        <v>0</v>
      </c>
      <c r="R3030" s="71">
        <v>0</v>
      </c>
      <c r="S3030" s="70">
        <v>0</v>
      </c>
      <c r="T3030" s="71">
        <v>0</v>
      </c>
      <c r="U3030" s="70">
        <v>0</v>
      </c>
      <c r="V3030" s="71">
        <v>0</v>
      </c>
      <c r="W3030" s="70">
        <v>0</v>
      </c>
      <c r="X3030" s="71">
        <v>0</v>
      </c>
      <c r="Y3030" s="70">
        <v>0</v>
      </c>
      <c r="Z3030" s="71">
        <v>0</v>
      </c>
      <c r="AA3030" s="70">
        <v>0</v>
      </c>
      <c r="AB3030" s="71">
        <v>0</v>
      </c>
      <c r="AC3030" s="54"/>
      <c r="AD3030" s="55">
        <f t="shared" si="63"/>
        <v>0</v>
      </c>
      <c r="AE3030" s="54"/>
    </row>
    <row r="3031" spans="2:31" x14ac:dyDescent="0.3">
      <c r="B3031" s="4" t="s">
        <v>215</v>
      </c>
      <c r="C3031" s="14"/>
      <c r="D3031" s="14"/>
      <c r="E3031" s="70">
        <v>0</v>
      </c>
      <c r="F3031" s="71">
        <v>0</v>
      </c>
      <c r="G3031" s="70">
        <v>0</v>
      </c>
      <c r="H3031" s="71">
        <v>0</v>
      </c>
      <c r="I3031" s="70">
        <v>0</v>
      </c>
      <c r="J3031" s="71">
        <v>0</v>
      </c>
      <c r="K3031" s="70">
        <v>0</v>
      </c>
      <c r="L3031" s="71">
        <v>0</v>
      </c>
      <c r="M3031" s="70">
        <v>0</v>
      </c>
      <c r="N3031" s="71">
        <v>0</v>
      </c>
      <c r="O3031" s="70">
        <v>0</v>
      </c>
      <c r="P3031" s="71">
        <v>0</v>
      </c>
      <c r="Q3031" s="70">
        <v>0</v>
      </c>
      <c r="R3031" s="71">
        <v>0</v>
      </c>
      <c r="S3031" s="70">
        <v>0</v>
      </c>
      <c r="T3031" s="71">
        <v>0</v>
      </c>
      <c r="U3031" s="70">
        <v>0</v>
      </c>
      <c r="V3031" s="71">
        <v>0</v>
      </c>
      <c r="W3031" s="70">
        <v>0</v>
      </c>
      <c r="X3031" s="71">
        <v>0</v>
      </c>
      <c r="Y3031" s="70">
        <v>0</v>
      </c>
      <c r="Z3031" s="71">
        <v>0</v>
      </c>
      <c r="AA3031" s="70">
        <v>0</v>
      </c>
      <c r="AB3031" s="71">
        <v>0</v>
      </c>
      <c r="AC3031" s="54"/>
      <c r="AD3031" s="55">
        <f t="shared" si="63"/>
        <v>0</v>
      </c>
      <c r="AE3031" s="54"/>
    </row>
    <row r="3032" spans="2:31" x14ac:dyDescent="0.3">
      <c r="B3032" s="4" t="s">
        <v>216</v>
      </c>
      <c r="C3032" s="14"/>
      <c r="D3032" s="14"/>
      <c r="E3032" s="70">
        <v>0</v>
      </c>
      <c r="F3032" s="71">
        <v>0</v>
      </c>
      <c r="G3032" s="70">
        <v>0</v>
      </c>
      <c r="H3032" s="71">
        <v>0</v>
      </c>
      <c r="I3032" s="70">
        <v>0</v>
      </c>
      <c r="J3032" s="71">
        <v>0</v>
      </c>
      <c r="K3032" s="70">
        <v>0</v>
      </c>
      <c r="L3032" s="71">
        <v>0</v>
      </c>
      <c r="M3032" s="70">
        <v>0</v>
      </c>
      <c r="N3032" s="71">
        <v>0</v>
      </c>
      <c r="O3032" s="70">
        <v>0</v>
      </c>
      <c r="P3032" s="71">
        <v>0</v>
      </c>
      <c r="Q3032" s="70">
        <v>0</v>
      </c>
      <c r="R3032" s="71">
        <v>0</v>
      </c>
      <c r="S3032" s="70">
        <v>0</v>
      </c>
      <c r="T3032" s="71">
        <v>0</v>
      </c>
      <c r="U3032" s="70">
        <v>0</v>
      </c>
      <c r="V3032" s="71">
        <v>0</v>
      </c>
      <c r="W3032" s="70">
        <v>0</v>
      </c>
      <c r="X3032" s="71">
        <v>0</v>
      </c>
      <c r="Y3032" s="70">
        <v>0</v>
      </c>
      <c r="Z3032" s="71">
        <v>0</v>
      </c>
      <c r="AA3032" s="70">
        <v>0</v>
      </c>
      <c r="AB3032" s="71">
        <v>0</v>
      </c>
      <c r="AC3032" s="54"/>
      <c r="AD3032" s="55">
        <f t="shared" si="63"/>
        <v>0</v>
      </c>
      <c r="AE3032" s="54"/>
    </row>
    <row r="3033" spans="2:31" x14ac:dyDescent="0.3">
      <c r="B3033" s="4" t="s">
        <v>250</v>
      </c>
      <c r="C3033" s="14"/>
      <c r="D3033" s="14"/>
      <c r="E3033" s="70">
        <v>0</v>
      </c>
      <c r="F3033" s="71">
        <v>0</v>
      </c>
      <c r="G3033" s="70">
        <v>0</v>
      </c>
      <c r="H3033" s="71">
        <v>0</v>
      </c>
      <c r="I3033" s="70">
        <v>0</v>
      </c>
      <c r="J3033" s="71">
        <v>0</v>
      </c>
      <c r="K3033" s="70">
        <v>0</v>
      </c>
      <c r="L3033" s="71">
        <v>0</v>
      </c>
      <c r="M3033" s="70">
        <v>0</v>
      </c>
      <c r="N3033" s="71">
        <v>0</v>
      </c>
      <c r="O3033" s="70">
        <v>0</v>
      </c>
      <c r="P3033" s="71">
        <v>0</v>
      </c>
      <c r="Q3033" s="70">
        <v>0</v>
      </c>
      <c r="R3033" s="71">
        <v>0</v>
      </c>
      <c r="S3033" s="70">
        <v>0</v>
      </c>
      <c r="T3033" s="71">
        <v>0</v>
      </c>
      <c r="U3033" s="70">
        <v>0</v>
      </c>
      <c r="V3033" s="71">
        <v>0</v>
      </c>
      <c r="W3033" s="70">
        <v>0</v>
      </c>
      <c r="X3033" s="71">
        <v>0</v>
      </c>
      <c r="Y3033" s="70">
        <v>0</v>
      </c>
      <c r="Z3033" s="71">
        <v>0</v>
      </c>
      <c r="AA3033" s="70">
        <v>0</v>
      </c>
      <c r="AB3033" s="71">
        <v>0</v>
      </c>
      <c r="AC3033" s="54"/>
      <c r="AD3033" s="55">
        <f t="shared" si="63"/>
        <v>0</v>
      </c>
      <c r="AE3033" s="54"/>
    </row>
    <row r="3034" spans="2:31" x14ac:dyDescent="0.3">
      <c r="B3034" s="4" t="s">
        <v>238</v>
      </c>
      <c r="C3034" s="14"/>
      <c r="D3034" s="14"/>
      <c r="E3034" s="70">
        <v>0</v>
      </c>
      <c r="F3034" s="71">
        <v>0</v>
      </c>
      <c r="G3034" s="70">
        <v>0</v>
      </c>
      <c r="H3034" s="71">
        <v>0</v>
      </c>
      <c r="I3034" s="70">
        <v>0</v>
      </c>
      <c r="J3034" s="71">
        <v>0</v>
      </c>
      <c r="K3034" s="70">
        <v>0</v>
      </c>
      <c r="L3034" s="71">
        <v>0</v>
      </c>
      <c r="M3034" s="70">
        <v>0</v>
      </c>
      <c r="N3034" s="71">
        <v>0</v>
      </c>
      <c r="O3034" s="70">
        <v>0</v>
      </c>
      <c r="P3034" s="71">
        <v>0</v>
      </c>
      <c r="Q3034" s="70">
        <v>0</v>
      </c>
      <c r="R3034" s="71">
        <v>0</v>
      </c>
      <c r="S3034" s="70">
        <v>0</v>
      </c>
      <c r="T3034" s="71">
        <v>0</v>
      </c>
      <c r="U3034" s="70">
        <v>0</v>
      </c>
      <c r="V3034" s="71">
        <v>0</v>
      </c>
      <c r="W3034" s="70">
        <v>0</v>
      </c>
      <c r="X3034" s="71">
        <v>0</v>
      </c>
      <c r="Y3034" s="70">
        <v>0</v>
      </c>
      <c r="Z3034" s="71">
        <v>0</v>
      </c>
      <c r="AA3034" s="70">
        <v>0</v>
      </c>
      <c r="AB3034" s="71">
        <v>0</v>
      </c>
      <c r="AC3034" s="54"/>
      <c r="AD3034" s="55">
        <f t="shared" si="63"/>
        <v>0</v>
      </c>
      <c r="AE3034" s="54"/>
    </row>
    <row r="3035" spans="2:31" x14ac:dyDescent="0.3">
      <c r="B3035" s="4" t="s">
        <v>181</v>
      </c>
      <c r="C3035" s="14"/>
      <c r="D3035" s="14"/>
      <c r="E3035" s="70">
        <v>0</v>
      </c>
      <c r="F3035" s="71">
        <v>0</v>
      </c>
      <c r="G3035" s="70">
        <v>0</v>
      </c>
      <c r="H3035" s="71">
        <v>0</v>
      </c>
      <c r="I3035" s="70">
        <v>0</v>
      </c>
      <c r="J3035" s="71">
        <v>0</v>
      </c>
      <c r="K3035" s="70">
        <v>0</v>
      </c>
      <c r="L3035" s="71">
        <v>0</v>
      </c>
      <c r="M3035" s="70">
        <v>0</v>
      </c>
      <c r="N3035" s="71">
        <v>0</v>
      </c>
      <c r="O3035" s="70">
        <v>0</v>
      </c>
      <c r="P3035" s="71">
        <v>0</v>
      </c>
      <c r="Q3035" s="70">
        <v>0</v>
      </c>
      <c r="R3035" s="71">
        <v>0</v>
      </c>
      <c r="S3035" s="70">
        <v>0</v>
      </c>
      <c r="T3035" s="71">
        <v>0</v>
      </c>
      <c r="U3035" s="70">
        <v>0</v>
      </c>
      <c r="V3035" s="71">
        <v>0</v>
      </c>
      <c r="W3035" s="70">
        <v>0</v>
      </c>
      <c r="X3035" s="71">
        <v>0</v>
      </c>
      <c r="Y3035" s="70">
        <v>0</v>
      </c>
      <c r="Z3035" s="71">
        <v>0</v>
      </c>
      <c r="AA3035" s="70">
        <v>0</v>
      </c>
      <c r="AB3035" s="71">
        <v>0</v>
      </c>
      <c r="AC3035" s="54"/>
      <c r="AD3035" s="55">
        <f t="shared" si="63"/>
        <v>0</v>
      </c>
      <c r="AE3035" s="54"/>
    </row>
    <row r="3036" spans="2:31" x14ac:dyDescent="0.3">
      <c r="B3036" s="4" t="s">
        <v>182</v>
      </c>
      <c r="C3036" s="14"/>
      <c r="D3036" s="14"/>
      <c r="E3036" s="70">
        <v>0</v>
      </c>
      <c r="F3036" s="71">
        <v>0</v>
      </c>
      <c r="G3036" s="70">
        <v>0</v>
      </c>
      <c r="H3036" s="71">
        <v>0</v>
      </c>
      <c r="I3036" s="70">
        <v>0</v>
      </c>
      <c r="J3036" s="71">
        <v>0</v>
      </c>
      <c r="K3036" s="70">
        <v>0</v>
      </c>
      <c r="L3036" s="71">
        <v>0</v>
      </c>
      <c r="M3036" s="70">
        <v>0</v>
      </c>
      <c r="N3036" s="71">
        <v>0</v>
      </c>
      <c r="O3036" s="70">
        <v>0</v>
      </c>
      <c r="P3036" s="71">
        <v>0</v>
      </c>
      <c r="Q3036" s="70">
        <v>0</v>
      </c>
      <c r="R3036" s="71">
        <v>0</v>
      </c>
      <c r="S3036" s="70">
        <v>0</v>
      </c>
      <c r="T3036" s="71">
        <v>0</v>
      </c>
      <c r="U3036" s="70">
        <v>0</v>
      </c>
      <c r="V3036" s="71">
        <v>0</v>
      </c>
      <c r="W3036" s="70">
        <v>0</v>
      </c>
      <c r="X3036" s="71">
        <v>0</v>
      </c>
      <c r="Y3036" s="70">
        <v>0</v>
      </c>
      <c r="Z3036" s="71">
        <v>0</v>
      </c>
      <c r="AA3036" s="70">
        <v>0</v>
      </c>
      <c r="AB3036" s="71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200</v>
      </c>
      <c r="C3037" s="14"/>
      <c r="D3037" s="14"/>
      <c r="E3037" s="70">
        <v>0</v>
      </c>
      <c r="F3037" s="71">
        <v>0</v>
      </c>
      <c r="G3037" s="70">
        <v>0</v>
      </c>
      <c r="H3037" s="71">
        <v>0</v>
      </c>
      <c r="I3037" s="70">
        <v>0</v>
      </c>
      <c r="J3037" s="71">
        <v>0</v>
      </c>
      <c r="K3037" s="70">
        <v>0</v>
      </c>
      <c r="L3037" s="71">
        <v>0</v>
      </c>
      <c r="M3037" s="70">
        <v>0</v>
      </c>
      <c r="N3037" s="71">
        <v>0</v>
      </c>
      <c r="O3037" s="70">
        <v>0</v>
      </c>
      <c r="P3037" s="71">
        <v>0</v>
      </c>
      <c r="Q3037" s="70">
        <v>0</v>
      </c>
      <c r="R3037" s="71">
        <v>0</v>
      </c>
      <c r="S3037" s="70">
        <v>0</v>
      </c>
      <c r="T3037" s="71">
        <v>0</v>
      </c>
      <c r="U3037" s="70">
        <v>0</v>
      </c>
      <c r="V3037" s="71">
        <v>0</v>
      </c>
      <c r="W3037" s="70">
        <v>0</v>
      </c>
      <c r="X3037" s="71">
        <v>0</v>
      </c>
      <c r="Y3037" s="70">
        <v>0</v>
      </c>
      <c r="Z3037" s="71">
        <v>0</v>
      </c>
      <c r="AA3037" s="70">
        <v>0</v>
      </c>
      <c r="AB3037" s="71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201</v>
      </c>
      <c r="C3038" s="14"/>
      <c r="D3038" s="14"/>
      <c r="E3038" s="70">
        <v>0</v>
      </c>
      <c r="F3038" s="71">
        <v>0</v>
      </c>
      <c r="G3038" s="70">
        <v>0</v>
      </c>
      <c r="H3038" s="71">
        <v>0</v>
      </c>
      <c r="I3038" s="70">
        <v>0</v>
      </c>
      <c r="J3038" s="71">
        <v>0</v>
      </c>
      <c r="K3038" s="70">
        <v>0</v>
      </c>
      <c r="L3038" s="71">
        <v>0</v>
      </c>
      <c r="M3038" s="70">
        <v>0</v>
      </c>
      <c r="N3038" s="71">
        <v>0</v>
      </c>
      <c r="O3038" s="70">
        <v>0</v>
      </c>
      <c r="P3038" s="71">
        <v>0</v>
      </c>
      <c r="Q3038" s="70">
        <v>0</v>
      </c>
      <c r="R3038" s="71">
        <v>0</v>
      </c>
      <c r="S3038" s="70">
        <v>0</v>
      </c>
      <c r="T3038" s="71">
        <v>0</v>
      </c>
      <c r="U3038" s="70">
        <v>0</v>
      </c>
      <c r="V3038" s="71">
        <v>0</v>
      </c>
      <c r="W3038" s="70">
        <v>0</v>
      </c>
      <c r="X3038" s="71">
        <v>0</v>
      </c>
      <c r="Y3038" s="70">
        <v>0</v>
      </c>
      <c r="Z3038" s="71">
        <v>0</v>
      </c>
      <c r="AA3038" s="70">
        <v>0</v>
      </c>
      <c r="AB3038" s="71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202</v>
      </c>
      <c r="C3039" s="14"/>
      <c r="D3039" s="14"/>
      <c r="E3039" s="70">
        <v>0</v>
      </c>
      <c r="F3039" s="71">
        <v>0</v>
      </c>
      <c r="G3039" s="70">
        <v>0</v>
      </c>
      <c r="H3039" s="71">
        <v>0</v>
      </c>
      <c r="I3039" s="70">
        <v>0</v>
      </c>
      <c r="J3039" s="71">
        <v>0</v>
      </c>
      <c r="K3039" s="70">
        <v>0</v>
      </c>
      <c r="L3039" s="71">
        <v>4.3610395987828451E-3</v>
      </c>
      <c r="M3039" s="70">
        <v>2.0299882491429597E-2</v>
      </c>
      <c r="N3039" s="71">
        <v>0</v>
      </c>
      <c r="O3039" s="70">
        <v>0</v>
      </c>
      <c r="P3039" s="71">
        <v>0</v>
      </c>
      <c r="Q3039" s="70">
        <v>0</v>
      </c>
      <c r="R3039" s="71">
        <v>0</v>
      </c>
      <c r="S3039" s="70">
        <v>0</v>
      </c>
      <c r="T3039" s="71">
        <v>0</v>
      </c>
      <c r="U3039" s="70">
        <v>0</v>
      </c>
      <c r="V3039" s="71">
        <v>0</v>
      </c>
      <c r="W3039" s="70">
        <v>0</v>
      </c>
      <c r="X3039" s="71">
        <v>0</v>
      </c>
      <c r="Y3039" s="70">
        <v>0</v>
      </c>
      <c r="Z3039" s="71">
        <v>0</v>
      </c>
      <c r="AA3039" s="70">
        <v>0</v>
      </c>
      <c r="AB3039" s="71">
        <v>0</v>
      </c>
      <c r="AC3039" s="54"/>
      <c r="AD3039" s="55">
        <f t="shared" si="63"/>
        <v>2.4660922090212443E-2</v>
      </c>
      <c r="AE3039" s="54"/>
    </row>
    <row r="3040" spans="2:31" x14ac:dyDescent="0.3">
      <c r="B3040" s="4" t="s">
        <v>203</v>
      </c>
      <c r="C3040" s="14"/>
      <c r="D3040" s="14"/>
      <c r="E3040" s="70">
        <v>0</v>
      </c>
      <c r="F3040" s="71">
        <v>0</v>
      </c>
      <c r="G3040" s="70">
        <v>0</v>
      </c>
      <c r="H3040" s="71">
        <v>0</v>
      </c>
      <c r="I3040" s="70">
        <v>0</v>
      </c>
      <c r="J3040" s="71">
        <v>0</v>
      </c>
      <c r="K3040" s="70">
        <v>0</v>
      </c>
      <c r="L3040" s="71">
        <v>4.3610395987828451E-3</v>
      </c>
      <c r="M3040" s="70">
        <v>2.0299882491429597E-2</v>
      </c>
      <c r="N3040" s="71">
        <v>0</v>
      </c>
      <c r="O3040" s="70">
        <v>0</v>
      </c>
      <c r="P3040" s="71">
        <v>0</v>
      </c>
      <c r="Q3040" s="70">
        <v>0</v>
      </c>
      <c r="R3040" s="71">
        <v>0</v>
      </c>
      <c r="S3040" s="70">
        <v>0</v>
      </c>
      <c r="T3040" s="71">
        <v>0</v>
      </c>
      <c r="U3040" s="70">
        <v>0</v>
      </c>
      <c r="V3040" s="71">
        <v>0</v>
      </c>
      <c r="W3040" s="70">
        <v>0</v>
      </c>
      <c r="X3040" s="71">
        <v>0</v>
      </c>
      <c r="Y3040" s="70">
        <v>0</v>
      </c>
      <c r="Z3040" s="71">
        <v>0</v>
      </c>
      <c r="AA3040" s="70">
        <v>0</v>
      </c>
      <c r="AB3040" s="71">
        <v>0</v>
      </c>
      <c r="AC3040" s="54"/>
      <c r="AD3040" s="55">
        <f t="shared" si="63"/>
        <v>2.4660922090212443E-2</v>
      </c>
      <c r="AE3040" s="54"/>
    </row>
    <row r="3041" spans="2:31" x14ac:dyDescent="0.3">
      <c r="B3041" s="4" t="s">
        <v>130</v>
      </c>
      <c r="C3041" s="14"/>
      <c r="D3041" s="14"/>
      <c r="E3041" s="70">
        <v>0</v>
      </c>
      <c r="F3041" s="71">
        <v>0</v>
      </c>
      <c r="G3041" s="70">
        <v>0</v>
      </c>
      <c r="H3041" s="71">
        <v>0</v>
      </c>
      <c r="I3041" s="70">
        <v>0</v>
      </c>
      <c r="J3041" s="71">
        <v>0</v>
      </c>
      <c r="K3041" s="70">
        <v>0</v>
      </c>
      <c r="L3041" s="71">
        <v>0</v>
      </c>
      <c r="M3041" s="70">
        <v>0</v>
      </c>
      <c r="N3041" s="71">
        <v>0</v>
      </c>
      <c r="O3041" s="70">
        <v>0</v>
      </c>
      <c r="P3041" s="71">
        <v>0</v>
      </c>
      <c r="Q3041" s="70">
        <v>0</v>
      </c>
      <c r="R3041" s="71">
        <v>0</v>
      </c>
      <c r="S3041" s="70">
        <v>0</v>
      </c>
      <c r="T3041" s="71">
        <v>0</v>
      </c>
      <c r="U3041" s="70">
        <v>0</v>
      </c>
      <c r="V3041" s="71">
        <v>0</v>
      </c>
      <c r="W3041" s="70">
        <v>0</v>
      </c>
      <c r="X3041" s="71">
        <v>0</v>
      </c>
      <c r="Y3041" s="70">
        <v>0</v>
      </c>
      <c r="Z3041" s="71">
        <v>0</v>
      </c>
      <c r="AA3041" s="70">
        <v>0</v>
      </c>
      <c r="AB3041" s="71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131</v>
      </c>
      <c r="C3042" s="14"/>
      <c r="D3042" s="14"/>
      <c r="E3042" s="70">
        <v>0</v>
      </c>
      <c r="F3042" s="71">
        <v>0</v>
      </c>
      <c r="G3042" s="70">
        <v>0</v>
      </c>
      <c r="H3042" s="71">
        <v>0</v>
      </c>
      <c r="I3042" s="70">
        <v>0</v>
      </c>
      <c r="J3042" s="71">
        <v>0</v>
      </c>
      <c r="K3042" s="70">
        <v>0</v>
      </c>
      <c r="L3042" s="71">
        <v>0</v>
      </c>
      <c r="M3042" s="70">
        <v>0</v>
      </c>
      <c r="N3042" s="71">
        <v>0</v>
      </c>
      <c r="O3042" s="70">
        <v>0</v>
      </c>
      <c r="P3042" s="71">
        <v>0</v>
      </c>
      <c r="Q3042" s="70">
        <v>0</v>
      </c>
      <c r="R3042" s="71">
        <v>0</v>
      </c>
      <c r="S3042" s="70">
        <v>0</v>
      </c>
      <c r="T3042" s="71">
        <v>0</v>
      </c>
      <c r="U3042" s="70">
        <v>0</v>
      </c>
      <c r="V3042" s="71">
        <v>0</v>
      </c>
      <c r="W3042" s="70">
        <v>0</v>
      </c>
      <c r="X3042" s="71">
        <v>0</v>
      </c>
      <c r="Y3042" s="70">
        <v>0</v>
      </c>
      <c r="Z3042" s="71">
        <v>0</v>
      </c>
      <c r="AA3042" s="70">
        <v>0</v>
      </c>
      <c r="AB3042" s="71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219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1.3333333333333284E-2</v>
      </c>
      <c r="M3043" s="70">
        <v>1.0337243334452308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1.047057666778564</v>
      </c>
      <c r="AE3043" s="54"/>
    </row>
    <row r="3044" spans="2:31" x14ac:dyDescent="0.3">
      <c r="B3044" s="4" t="s">
        <v>285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286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198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199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155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0</v>
      </c>
      <c r="R3048" s="71">
        <v>0</v>
      </c>
      <c r="S3048" s="70">
        <v>0</v>
      </c>
      <c r="T3048" s="71">
        <v>0</v>
      </c>
      <c r="U3048" s="70">
        <v>0</v>
      </c>
      <c r="V3048" s="71">
        <v>0</v>
      </c>
      <c r="W3048" s="70">
        <v>0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231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0</v>
      </c>
      <c r="R3049" s="71">
        <v>0</v>
      </c>
      <c r="S3049" s="70">
        <v>0</v>
      </c>
      <c r="T3049" s="71">
        <v>0</v>
      </c>
      <c r="U3049" s="70">
        <v>0</v>
      </c>
      <c r="V3049" s="71">
        <v>0</v>
      </c>
      <c r="W3049" s="70">
        <v>0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232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233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1.6666666666667199E-3</v>
      </c>
      <c r="M3051" s="70">
        <v>0.20658333333333362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0.20825000000000035</v>
      </c>
      <c r="AE3051" s="54"/>
    </row>
    <row r="3052" spans="2:31" x14ac:dyDescent="0.3">
      <c r="B3052" s="4" t="s">
        <v>234</v>
      </c>
      <c r="C3052" s="4"/>
      <c r="D3052" s="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1.6666666666667199E-3</v>
      </c>
      <c r="M3052" s="70">
        <v>0.20658333333333362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0.20825000000000035</v>
      </c>
      <c r="AE3052" s="54"/>
    </row>
    <row r="3053" spans="2:31" x14ac:dyDescent="0.3">
      <c r="B3053" s="4" t="s">
        <v>288</v>
      </c>
      <c r="C3053" s="4"/>
      <c r="D3053" s="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289</v>
      </c>
      <c r="C3054" s="4"/>
      <c r="D3054" s="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156</v>
      </c>
      <c r="C3055" s="4"/>
      <c r="D3055" s="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0.19957379023234031</v>
      </c>
      <c r="M3055" s="70">
        <v>1.0565275319417311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1.2561013221740713</v>
      </c>
      <c r="AE3055" s="54"/>
    </row>
    <row r="3056" spans="2:31" x14ac:dyDescent="0.3">
      <c r="B3056" s="4" t="s">
        <v>192</v>
      </c>
      <c r="C3056" s="4"/>
      <c r="D3056" s="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193</v>
      </c>
      <c r="C3057" s="4"/>
      <c r="D3057" s="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184</v>
      </c>
      <c r="C3058" s="4"/>
      <c r="D3058" s="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5.1163236300150558E-2</v>
      </c>
      <c r="M3058" s="70">
        <v>0.56373946666717534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0.61490270296732585</v>
      </c>
      <c r="AE3058" s="54"/>
    </row>
    <row r="3059" spans="2:31" x14ac:dyDescent="0.3">
      <c r="B3059" s="4" t="s">
        <v>185</v>
      </c>
      <c r="C3059" s="4"/>
      <c r="D3059" s="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5.1163236300150558E-2</v>
      </c>
      <c r="M3059" s="70">
        <v>0.56373946666717534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0.61490270296732585</v>
      </c>
      <c r="AE3059" s="54"/>
    </row>
    <row r="3060" spans="2:31" x14ac:dyDescent="0.3">
      <c r="B3060" s="4" t="s">
        <v>287</v>
      </c>
      <c r="C3060" s="4"/>
      <c r="D3060" s="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142</v>
      </c>
      <c r="C3061" s="4"/>
      <c r="D3061" s="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143</v>
      </c>
      <c r="C3062" s="4"/>
      <c r="D3062" s="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241</v>
      </c>
      <c r="C3063" s="4"/>
      <c r="D3063" s="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160</v>
      </c>
      <c r="C3064" s="4"/>
      <c r="D3064" s="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ref="AD3064:AD3125" si="64">SUM(E3064:AB3064)</f>
        <v>0</v>
      </c>
      <c r="AE3064" s="54"/>
    </row>
    <row r="3065" spans="2:31" x14ac:dyDescent="0.3">
      <c r="B3065" s="4" t="s">
        <v>161</v>
      </c>
      <c r="C3065" s="4"/>
      <c r="D3065" s="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4"/>
        <v>0</v>
      </c>
      <c r="AE3065" s="54"/>
    </row>
    <row r="3066" spans="2:31" x14ac:dyDescent="0.3">
      <c r="B3066" s="4" t="s">
        <v>157</v>
      </c>
      <c r="C3066" s="4"/>
      <c r="D3066" s="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4"/>
        <v>0</v>
      </c>
      <c r="AE3066" s="54"/>
    </row>
    <row r="3067" spans="2:31" x14ac:dyDescent="0.3">
      <c r="B3067" s="4" t="s">
        <v>158</v>
      </c>
      <c r="C3067" s="4"/>
      <c r="D3067" s="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</v>
      </c>
      <c r="N3067" s="71">
        <v>0</v>
      </c>
      <c r="O3067" s="70">
        <v>0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0</v>
      </c>
      <c r="V3067" s="71">
        <v>0</v>
      </c>
      <c r="W3067" s="70">
        <v>0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4"/>
        <v>0</v>
      </c>
      <c r="AE3067" s="54"/>
    </row>
    <row r="3068" spans="2:31" x14ac:dyDescent="0.3">
      <c r="B3068" s="4" t="s">
        <v>159</v>
      </c>
      <c r="C3068" s="4"/>
      <c r="D3068" s="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4"/>
        <v>0</v>
      </c>
      <c r="AE3068" s="54"/>
    </row>
    <row r="3069" spans="2:31" x14ac:dyDescent="0.3">
      <c r="B3069" s="4" t="s">
        <v>132</v>
      </c>
      <c r="C3069" s="4"/>
      <c r="D3069" s="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4"/>
        <v>0</v>
      </c>
      <c r="AE3069" s="54"/>
    </row>
    <row r="3070" spans="2:31" x14ac:dyDescent="0.3">
      <c r="B3070" s="4" t="s">
        <v>133</v>
      </c>
      <c r="C3070" s="4"/>
      <c r="D3070" s="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4"/>
        <v>0</v>
      </c>
      <c r="AE3070" s="54"/>
    </row>
    <row r="3071" spans="2:31" x14ac:dyDescent="0.3">
      <c r="B3071" s="4" t="s">
        <v>134</v>
      </c>
      <c r="C3071" s="4"/>
      <c r="D3071" s="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4"/>
        <v>0</v>
      </c>
      <c r="AE3071" s="54"/>
    </row>
    <row r="3072" spans="2:31" x14ac:dyDescent="0.3">
      <c r="B3072" s="4" t="s">
        <v>190</v>
      </c>
      <c r="C3072" s="4"/>
      <c r="D3072" s="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4"/>
        <v>0</v>
      </c>
      <c r="AE3072" s="54"/>
    </row>
    <row r="3073" spans="2:31" x14ac:dyDescent="0.3">
      <c r="B3073" s="4" t="s">
        <v>191</v>
      </c>
      <c r="C3073" s="4"/>
      <c r="D3073" s="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4"/>
        <v>0</v>
      </c>
      <c r="AE3073" s="54"/>
    </row>
    <row r="3074" spans="2:31" x14ac:dyDescent="0.3">
      <c r="B3074" s="4" t="s">
        <v>175</v>
      </c>
      <c r="C3074" s="4"/>
      <c r="D3074" s="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4"/>
        <v>0</v>
      </c>
      <c r="AE3074" s="54"/>
    </row>
    <row r="3075" spans="2:31" x14ac:dyDescent="0.3">
      <c r="B3075" s="4" t="s">
        <v>176</v>
      </c>
      <c r="C3075" s="4"/>
      <c r="D3075" s="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4"/>
        <v>0</v>
      </c>
      <c r="AE3075" s="54"/>
    </row>
    <row r="3076" spans="2:31" x14ac:dyDescent="0.3">
      <c r="B3076" s="4" t="s">
        <v>183</v>
      </c>
      <c r="C3076" s="4"/>
      <c r="D3076" s="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4"/>
        <v>0</v>
      </c>
      <c r="AE3076" s="54"/>
    </row>
    <row r="3077" spans="2:31" x14ac:dyDescent="0.3">
      <c r="B3077" s="4" t="s">
        <v>224</v>
      </c>
      <c r="C3077" s="4"/>
      <c r="D3077" s="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4"/>
        <v>0</v>
      </c>
      <c r="AE3077" s="54"/>
    </row>
    <row r="3078" spans="2:31" x14ac:dyDescent="0.3">
      <c r="B3078" s="4" t="s">
        <v>225</v>
      </c>
      <c r="C3078" s="4"/>
      <c r="D3078" s="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4"/>
        <v>0</v>
      </c>
      <c r="AE3078" s="54"/>
    </row>
    <row r="3079" spans="2:31" x14ac:dyDescent="0.3">
      <c r="B3079" s="4" t="s">
        <v>226</v>
      </c>
      <c r="C3079" s="4"/>
      <c r="D3079" s="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4"/>
        <v>0</v>
      </c>
      <c r="AE3079" s="54"/>
    </row>
    <row r="3080" spans="2:31" x14ac:dyDescent="0.3">
      <c r="B3080" s="4" t="s">
        <v>174</v>
      </c>
      <c r="C3080" s="4"/>
      <c r="D3080" s="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4"/>
        <v>0</v>
      </c>
      <c r="AE3080" s="54"/>
    </row>
    <row r="3081" spans="2:31" x14ac:dyDescent="0.3">
      <c r="B3081" s="4" t="s">
        <v>242</v>
      </c>
      <c r="C3081" s="4"/>
      <c r="D3081" s="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0</v>
      </c>
      <c r="N3081" s="71">
        <v>0</v>
      </c>
      <c r="O3081" s="70">
        <v>0</v>
      </c>
      <c r="P3081" s="71">
        <v>0</v>
      </c>
      <c r="Q3081" s="70">
        <v>0</v>
      </c>
      <c r="R3081" s="71">
        <v>0</v>
      </c>
      <c r="S3081" s="70">
        <v>0</v>
      </c>
      <c r="T3081" s="71">
        <v>0</v>
      </c>
      <c r="U3081" s="70">
        <v>0</v>
      </c>
      <c r="V3081" s="71">
        <v>0</v>
      </c>
      <c r="W3081" s="70">
        <v>0</v>
      </c>
      <c r="X3081" s="71">
        <v>0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4"/>
        <v>0</v>
      </c>
      <c r="AE3081" s="54"/>
    </row>
    <row r="3082" spans="2:31" x14ac:dyDescent="0.3">
      <c r="B3082" s="4" t="s">
        <v>227</v>
      </c>
      <c r="C3082" s="4"/>
      <c r="D3082" s="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0</v>
      </c>
      <c r="N3082" s="71">
        <v>0</v>
      </c>
      <c r="O3082" s="70">
        <v>0</v>
      </c>
      <c r="P3082" s="71">
        <v>0</v>
      </c>
      <c r="Q3082" s="70">
        <v>0</v>
      </c>
      <c r="R3082" s="71">
        <v>0</v>
      </c>
      <c r="S3082" s="70">
        <v>0</v>
      </c>
      <c r="T3082" s="71">
        <v>0</v>
      </c>
      <c r="U3082" s="70">
        <v>0</v>
      </c>
      <c r="V3082" s="71">
        <v>0</v>
      </c>
      <c r="W3082" s="70">
        <v>0</v>
      </c>
      <c r="X3082" s="71">
        <v>0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4"/>
        <v>0</v>
      </c>
      <c r="AE3082" s="54"/>
    </row>
    <row r="3083" spans="2:31" x14ac:dyDescent="0.3">
      <c r="B3083" s="4" t="s">
        <v>228</v>
      </c>
      <c r="C3083" s="4"/>
      <c r="D3083" s="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</v>
      </c>
      <c r="N3083" s="71">
        <v>0</v>
      </c>
      <c r="O3083" s="70">
        <v>0</v>
      </c>
      <c r="P3083" s="71">
        <v>0</v>
      </c>
      <c r="Q3083" s="70">
        <v>0</v>
      </c>
      <c r="R3083" s="71">
        <v>0</v>
      </c>
      <c r="S3083" s="70">
        <v>0</v>
      </c>
      <c r="T3083" s="71">
        <v>0</v>
      </c>
      <c r="U3083" s="70">
        <v>0</v>
      </c>
      <c r="V3083" s="71">
        <v>0</v>
      </c>
      <c r="W3083" s="70">
        <v>0</v>
      </c>
      <c r="X3083" s="71">
        <v>0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4"/>
        <v>0</v>
      </c>
      <c r="AE3083" s="54"/>
    </row>
    <row r="3084" spans="2:31" x14ac:dyDescent="0.3">
      <c r="B3084" s="4" t="s">
        <v>290</v>
      </c>
      <c r="C3084" s="4"/>
      <c r="D3084" s="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</v>
      </c>
      <c r="N3084" s="71">
        <v>0</v>
      </c>
      <c r="O3084" s="70">
        <v>0</v>
      </c>
      <c r="P3084" s="71">
        <v>0</v>
      </c>
      <c r="Q3084" s="70">
        <v>0</v>
      </c>
      <c r="R3084" s="71">
        <v>0</v>
      </c>
      <c r="S3084" s="70">
        <v>0</v>
      </c>
      <c r="T3084" s="71">
        <v>0</v>
      </c>
      <c r="U3084" s="70">
        <v>0</v>
      </c>
      <c r="V3084" s="71">
        <v>0</v>
      </c>
      <c r="W3084" s="70">
        <v>0</v>
      </c>
      <c r="X3084" s="71">
        <v>0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4"/>
        <v>0</v>
      </c>
      <c r="AE3084" s="54"/>
    </row>
    <row r="3085" spans="2:31" x14ac:dyDescent="0.3">
      <c r="B3085" s="4" t="s">
        <v>177</v>
      </c>
      <c r="C3085" s="4"/>
      <c r="D3085" s="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0</v>
      </c>
      <c r="N3085" s="71">
        <v>0</v>
      </c>
      <c r="O3085" s="70">
        <v>0</v>
      </c>
      <c r="P3085" s="71">
        <v>0</v>
      </c>
      <c r="Q3085" s="70">
        <v>0</v>
      </c>
      <c r="R3085" s="71">
        <v>0</v>
      </c>
      <c r="S3085" s="70">
        <v>0</v>
      </c>
      <c r="T3085" s="71">
        <v>0</v>
      </c>
      <c r="U3085" s="70">
        <v>0</v>
      </c>
      <c r="V3085" s="71">
        <v>0</v>
      </c>
      <c r="W3085" s="70">
        <v>0</v>
      </c>
      <c r="X3085" s="71">
        <v>0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4"/>
        <v>0</v>
      </c>
      <c r="AE3085" s="54"/>
    </row>
    <row r="3086" spans="2:31" x14ac:dyDescent="0.3">
      <c r="B3086" s="4" t="s">
        <v>178</v>
      </c>
      <c r="C3086" s="4"/>
      <c r="D3086" s="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4"/>
        <v>0</v>
      </c>
      <c r="AE3086" s="54"/>
    </row>
    <row r="3087" spans="2:31" x14ac:dyDescent="0.3">
      <c r="B3087" s="4" t="s">
        <v>162</v>
      </c>
      <c r="C3087" s="4"/>
      <c r="D3087" s="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4"/>
        <v>0</v>
      </c>
      <c r="AE3087" s="54"/>
    </row>
    <row r="3088" spans="2:31" x14ac:dyDescent="0.3">
      <c r="B3088" s="4" t="s">
        <v>163</v>
      </c>
      <c r="C3088" s="4"/>
      <c r="D3088" s="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4"/>
        <v>0</v>
      </c>
      <c r="AE3088" s="54"/>
    </row>
    <row r="3089" spans="2:31" x14ac:dyDescent="0.3">
      <c r="B3089" s="4" t="s">
        <v>164</v>
      </c>
      <c r="C3089" s="4"/>
      <c r="D3089" s="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4"/>
        <v>0</v>
      </c>
      <c r="AE3089" s="54"/>
    </row>
    <row r="3090" spans="2:31" x14ac:dyDescent="0.3">
      <c r="B3090" s="4" t="s">
        <v>165</v>
      </c>
      <c r="C3090" s="4"/>
      <c r="D3090" s="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4"/>
        <v>0</v>
      </c>
      <c r="AE3090" s="54"/>
    </row>
    <row r="3091" spans="2:31" x14ac:dyDescent="0.3">
      <c r="B3091" s="4" t="s">
        <v>166</v>
      </c>
      <c r="C3091" s="4"/>
      <c r="D3091" s="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4"/>
        <v>0</v>
      </c>
      <c r="AE3091" s="54"/>
    </row>
    <row r="3092" spans="2:31" x14ac:dyDescent="0.3">
      <c r="B3092" s="4" t="s">
        <v>186</v>
      </c>
      <c r="C3092" s="4"/>
      <c r="D3092" s="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4.6152742703755689E-2</v>
      </c>
      <c r="M3092" s="70">
        <v>0.6497934838136038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4"/>
        <v>0.69594622651735949</v>
      </c>
      <c r="AE3092" s="54"/>
    </row>
    <row r="3093" spans="2:31" x14ac:dyDescent="0.3">
      <c r="B3093" s="4" t="s">
        <v>187</v>
      </c>
      <c r="C3093" s="4"/>
      <c r="D3093" s="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4.6152742703755689E-2</v>
      </c>
      <c r="M3093" s="70">
        <v>0.6497934838136038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0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4"/>
        <v>0.69594622651735949</v>
      </c>
      <c r="AE3093" s="54"/>
    </row>
    <row r="3094" spans="2:31" x14ac:dyDescent="0.3">
      <c r="B3094" s="4" t="s">
        <v>145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2.0000000000000049E-2</v>
      </c>
      <c r="M3094" s="70">
        <v>9.2500000000000207E-2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0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4"/>
        <v>0.11250000000000025</v>
      </c>
      <c r="AE3094" s="54"/>
    </row>
    <row r="3095" spans="2:31" x14ac:dyDescent="0.3">
      <c r="B3095" s="4" t="s">
        <v>146</v>
      </c>
      <c r="C3095" s="4"/>
      <c r="D3095" s="4"/>
      <c r="E3095" s="70">
        <v>0</v>
      </c>
      <c r="F3095" s="71">
        <v>0</v>
      </c>
      <c r="G3095" s="70">
        <v>0</v>
      </c>
      <c r="H3095" s="71">
        <v>0</v>
      </c>
      <c r="I3095" s="70">
        <v>0</v>
      </c>
      <c r="J3095" s="71">
        <v>0</v>
      </c>
      <c r="K3095" s="70">
        <v>0</v>
      </c>
      <c r="L3095" s="71">
        <v>2.0000000000000049E-2</v>
      </c>
      <c r="M3095" s="70">
        <v>9.2500000000000207E-2</v>
      </c>
      <c r="N3095" s="71">
        <v>0</v>
      </c>
      <c r="O3095" s="70">
        <v>0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4"/>
        <v>0.11250000000000025</v>
      </c>
      <c r="AE3095" s="54"/>
    </row>
    <row r="3096" spans="2:31" x14ac:dyDescent="0.3">
      <c r="B3096" s="4" t="s">
        <v>167</v>
      </c>
      <c r="C3096" s="4"/>
      <c r="D3096" s="4"/>
      <c r="E3096" s="70">
        <v>0</v>
      </c>
      <c r="F3096" s="71">
        <v>0</v>
      </c>
      <c r="G3096" s="70">
        <v>0</v>
      </c>
      <c r="H3096" s="71">
        <v>0</v>
      </c>
      <c r="I3096" s="70">
        <v>0</v>
      </c>
      <c r="J3096" s="71">
        <v>0</v>
      </c>
      <c r="K3096" s="70">
        <v>0</v>
      </c>
      <c r="L3096" s="71">
        <v>0</v>
      </c>
      <c r="M3096" s="70">
        <v>0</v>
      </c>
      <c r="N3096" s="71">
        <v>0</v>
      </c>
      <c r="O3096" s="70">
        <v>0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4"/>
        <v>0</v>
      </c>
      <c r="AE3096" s="54"/>
    </row>
    <row r="3097" spans="2:31" x14ac:dyDescent="0.3">
      <c r="B3097" s="4" t="s">
        <v>168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0</v>
      </c>
      <c r="N3097" s="71">
        <v>0</v>
      </c>
      <c r="O3097" s="70">
        <v>0</v>
      </c>
      <c r="P3097" s="71">
        <v>0</v>
      </c>
      <c r="Q3097" s="70">
        <v>0</v>
      </c>
      <c r="R3097" s="71">
        <v>0</v>
      </c>
      <c r="S3097" s="70">
        <v>0</v>
      </c>
      <c r="T3097" s="71">
        <v>0</v>
      </c>
      <c r="U3097" s="70">
        <v>0</v>
      </c>
      <c r="V3097" s="71">
        <v>0</v>
      </c>
      <c r="W3097" s="70">
        <v>0</v>
      </c>
      <c r="X3097" s="71">
        <v>0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4"/>
        <v>0</v>
      </c>
      <c r="AE3097" s="54"/>
    </row>
    <row r="3098" spans="2:31" x14ac:dyDescent="0.3">
      <c r="B3098" s="4" t="s">
        <v>169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4"/>
        <v>0</v>
      </c>
      <c r="AE3098" s="54"/>
    </row>
    <row r="3099" spans="2:31" x14ac:dyDescent="0.3">
      <c r="B3099" s="4" t="s">
        <v>204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4"/>
        <v>0</v>
      </c>
      <c r="AE3099" s="54"/>
    </row>
    <row r="3100" spans="2:31" x14ac:dyDescent="0.3">
      <c r="B3100" s="4" t="s">
        <v>205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0</v>
      </c>
      <c r="P3100" s="71">
        <v>0</v>
      </c>
      <c r="Q3100" s="70">
        <v>0</v>
      </c>
      <c r="R3100" s="71">
        <v>0</v>
      </c>
      <c r="S3100" s="70">
        <v>0</v>
      </c>
      <c r="T3100" s="71">
        <v>0</v>
      </c>
      <c r="U3100" s="70">
        <v>0</v>
      </c>
      <c r="V3100" s="71">
        <v>0</v>
      </c>
      <c r="W3100" s="70">
        <v>0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4"/>
        <v>0</v>
      </c>
      <c r="AE3100" s="54"/>
    </row>
    <row r="3101" spans="2:31" x14ac:dyDescent="0.3">
      <c r="B3101" s="4" t="s">
        <v>206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0</v>
      </c>
      <c r="P3101" s="71">
        <v>0</v>
      </c>
      <c r="Q3101" s="70">
        <v>0</v>
      </c>
      <c r="R3101" s="71">
        <v>0</v>
      </c>
      <c r="S3101" s="70">
        <v>0</v>
      </c>
      <c r="T3101" s="71">
        <v>0</v>
      </c>
      <c r="U3101" s="70">
        <v>0</v>
      </c>
      <c r="V3101" s="71">
        <v>0</v>
      </c>
      <c r="W3101" s="70">
        <v>0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4"/>
        <v>0</v>
      </c>
      <c r="AE3101" s="54"/>
    </row>
    <row r="3102" spans="2:31" x14ac:dyDescent="0.3">
      <c r="B3102" s="4" t="s">
        <v>135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4"/>
        <v>0</v>
      </c>
      <c r="AE3102" s="54"/>
    </row>
    <row r="3103" spans="2:31" x14ac:dyDescent="0.3">
      <c r="B3103" s="4" t="s">
        <v>136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4"/>
        <v>0</v>
      </c>
      <c r="AE3103" s="54"/>
    </row>
    <row r="3104" spans="2:31" x14ac:dyDescent="0.3">
      <c r="B3104" s="4" t="s">
        <v>137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4"/>
        <v>0</v>
      </c>
      <c r="AE3104" s="54"/>
    </row>
    <row r="3105" spans="2:31" x14ac:dyDescent="0.3">
      <c r="B3105" s="4" t="s">
        <v>261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4"/>
        <v>0</v>
      </c>
      <c r="AE3105" s="54"/>
    </row>
    <row r="3106" spans="2:31" x14ac:dyDescent="0.3">
      <c r="B3106" s="4" t="s">
        <v>262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4"/>
        <v>0</v>
      </c>
      <c r="AE3106" s="54"/>
    </row>
    <row r="3107" spans="2:31" x14ac:dyDescent="0.3">
      <c r="B3107" s="4" t="s">
        <v>197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0</v>
      </c>
      <c r="T3107" s="71">
        <v>0</v>
      </c>
      <c r="U3107" s="70">
        <v>0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4"/>
        <v>0</v>
      </c>
      <c r="AE3107" s="54"/>
    </row>
    <row r="3108" spans="2:31" x14ac:dyDescent="0.3">
      <c r="B3108" s="4" t="s">
        <v>209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0</v>
      </c>
      <c r="V3108" s="71">
        <v>0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si="64"/>
        <v>0</v>
      </c>
      <c r="AE3108" s="54"/>
    </row>
    <row r="3109" spans="2:31" x14ac:dyDescent="0.3">
      <c r="B3109" s="4" t="s">
        <v>210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0</v>
      </c>
      <c r="V3109" s="71">
        <v>0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211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212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229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230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213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263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264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</v>
      </c>
      <c r="W3116" s="70">
        <v>0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217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</v>
      </c>
      <c r="W3117" s="70">
        <v>0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218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0</v>
      </c>
      <c r="P3118" s="71">
        <v>0</v>
      </c>
      <c r="Q3118" s="70">
        <v>0</v>
      </c>
      <c r="R3118" s="71">
        <v>0</v>
      </c>
      <c r="S3118" s="70">
        <v>0</v>
      </c>
      <c r="T3118" s="71">
        <v>0</v>
      </c>
      <c r="U3118" s="70">
        <v>0</v>
      </c>
      <c r="V3118" s="71">
        <v>0</v>
      </c>
      <c r="W3118" s="70">
        <v>0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243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0</v>
      </c>
      <c r="P3119" s="71">
        <v>0</v>
      </c>
      <c r="Q3119" s="70">
        <v>0</v>
      </c>
      <c r="R3119" s="71">
        <v>0</v>
      </c>
      <c r="S3119" s="70">
        <v>0</v>
      </c>
      <c r="T3119" s="71">
        <v>0</v>
      </c>
      <c r="U3119" s="70">
        <v>0</v>
      </c>
      <c r="V3119" s="71">
        <v>0</v>
      </c>
      <c r="W3119" s="70">
        <v>0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265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170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171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172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173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138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ht="21.75" customHeight="1" x14ac:dyDescent="0.3">
      <c r="B3126" s="12" t="s">
        <v>2</v>
      </c>
      <c r="C3126" s="12"/>
      <c r="D3126" s="12"/>
      <c r="E3126" s="13">
        <f t="shared" ref="E3126:AB3126" si="65">SUM(E2990:E3125)</f>
        <v>0</v>
      </c>
      <c r="F3126" s="13">
        <f t="shared" si="65"/>
        <v>0</v>
      </c>
      <c r="G3126" s="13">
        <f t="shared" si="65"/>
        <v>0</v>
      </c>
      <c r="H3126" s="13">
        <f t="shared" si="65"/>
        <v>0</v>
      </c>
      <c r="I3126" s="13">
        <f t="shared" si="65"/>
        <v>0</v>
      </c>
      <c r="J3126" s="13">
        <f t="shared" si="65"/>
        <v>0</v>
      </c>
      <c r="K3126" s="13">
        <f t="shared" si="65"/>
        <v>0</v>
      </c>
      <c r="L3126" s="13">
        <f t="shared" si="65"/>
        <v>0.61267885168393443</v>
      </c>
      <c r="M3126" s="13">
        <f t="shared" si="65"/>
        <v>6.4945418936411548</v>
      </c>
      <c r="N3126" s="13">
        <f t="shared" si="65"/>
        <v>0</v>
      </c>
      <c r="O3126" s="13">
        <f t="shared" si="65"/>
        <v>0</v>
      </c>
      <c r="P3126" s="13">
        <f t="shared" si="65"/>
        <v>0</v>
      </c>
      <c r="Q3126" s="13">
        <f t="shared" si="65"/>
        <v>0</v>
      </c>
      <c r="R3126" s="13">
        <f t="shared" si="65"/>
        <v>0</v>
      </c>
      <c r="S3126" s="13">
        <f t="shared" si="65"/>
        <v>0</v>
      </c>
      <c r="T3126" s="13">
        <f t="shared" si="65"/>
        <v>0</v>
      </c>
      <c r="U3126" s="13">
        <f t="shared" si="65"/>
        <v>0</v>
      </c>
      <c r="V3126" s="13">
        <f t="shared" si="65"/>
        <v>0</v>
      </c>
      <c r="W3126" s="13">
        <f t="shared" si="65"/>
        <v>0</v>
      </c>
      <c r="X3126" s="13">
        <f t="shared" si="65"/>
        <v>0</v>
      </c>
      <c r="Y3126" s="13">
        <f t="shared" si="65"/>
        <v>0</v>
      </c>
      <c r="Z3126" s="13">
        <f t="shared" si="65"/>
        <v>0</v>
      </c>
      <c r="AA3126" s="13">
        <f t="shared" si="65"/>
        <v>0</v>
      </c>
      <c r="AB3126" s="13">
        <f t="shared" si="65"/>
        <v>0</v>
      </c>
      <c r="AC3126" s="116">
        <f>SUM(AC2990:AE3125)</f>
        <v>7.1072207453250886</v>
      </c>
      <c r="AD3126" s="116"/>
      <c r="AE3126" s="116"/>
    </row>
    <row r="3127" spans="2:31" x14ac:dyDescent="0.3">
      <c r="B3127" s="14"/>
      <c r="C3127" s="15"/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</row>
    <row r="3128" spans="2:31" x14ac:dyDescent="0.3">
      <c r="B3128" s="14"/>
      <c r="C3128" s="15"/>
      <c r="D3128" s="16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</row>
    <row r="3129" spans="2:31" x14ac:dyDescent="0.3">
      <c r="B3129" s="8">
        <f>+B2987+1</f>
        <v>45770</v>
      </c>
    </row>
    <row r="3130" spans="2:31" x14ac:dyDescent="0.3">
      <c r="B3130" s="8"/>
    </row>
    <row r="3131" spans="2:31" x14ac:dyDescent="0.3">
      <c r="B3131" s="9" t="s">
        <v>81</v>
      </c>
      <c r="C3131" s="10"/>
      <c r="D3131" s="10"/>
      <c r="E3131" s="11">
        <v>1</v>
      </c>
      <c r="F3131" s="11">
        <v>2</v>
      </c>
      <c r="G3131" s="11">
        <v>3</v>
      </c>
      <c r="H3131" s="11">
        <v>4</v>
      </c>
      <c r="I3131" s="11">
        <v>5</v>
      </c>
      <c r="J3131" s="11">
        <v>6</v>
      </c>
      <c r="K3131" s="11">
        <v>7</v>
      </c>
      <c r="L3131" s="11">
        <v>8</v>
      </c>
      <c r="M3131" s="11">
        <v>9</v>
      </c>
      <c r="N3131" s="11">
        <v>10</v>
      </c>
      <c r="O3131" s="11">
        <v>11</v>
      </c>
      <c r="P3131" s="11">
        <v>12</v>
      </c>
      <c r="Q3131" s="11">
        <v>13</v>
      </c>
      <c r="R3131" s="11">
        <v>14</v>
      </c>
      <c r="S3131" s="11">
        <v>15</v>
      </c>
      <c r="T3131" s="11">
        <v>16</v>
      </c>
      <c r="U3131" s="11">
        <v>17</v>
      </c>
      <c r="V3131" s="11">
        <v>18</v>
      </c>
      <c r="W3131" s="11">
        <v>19</v>
      </c>
      <c r="X3131" s="11">
        <v>20</v>
      </c>
      <c r="Y3131" s="11">
        <v>21</v>
      </c>
      <c r="Z3131" s="11">
        <v>22</v>
      </c>
      <c r="AA3131" s="11">
        <v>23</v>
      </c>
      <c r="AB3131" s="11">
        <v>24</v>
      </c>
      <c r="AC3131" s="99" t="s">
        <v>2</v>
      </c>
      <c r="AD3131" s="99"/>
      <c r="AE3131" s="99"/>
    </row>
    <row r="3132" spans="2:31" x14ac:dyDescent="0.3">
      <c r="B3132" s="4" t="s">
        <v>245</v>
      </c>
      <c r="C3132" s="14"/>
      <c r="D3132" s="14"/>
      <c r="E3132" s="68">
        <v>0</v>
      </c>
      <c r="F3132" s="69">
        <v>0</v>
      </c>
      <c r="G3132" s="68">
        <v>0</v>
      </c>
      <c r="H3132" s="69">
        <v>0</v>
      </c>
      <c r="I3132" s="68">
        <v>0</v>
      </c>
      <c r="J3132" s="69">
        <v>0</v>
      </c>
      <c r="K3132" s="68">
        <v>0</v>
      </c>
      <c r="L3132" s="69">
        <v>0</v>
      </c>
      <c r="M3132" s="68">
        <v>0</v>
      </c>
      <c r="N3132" s="69">
        <v>0</v>
      </c>
      <c r="O3132" s="68">
        <v>0</v>
      </c>
      <c r="P3132" s="69">
        <v>0</v>
      </c>
      <c r="Q3132" s="68">
        <v>0</v>
      </c>
      <c r="R3132" s="69">
        <v>0</v>
      </c>
      <c r="S3132" s="68">
        <v>0</v>
      </c>
      <c r="T3132" s="69">
        <v>0</v>
      </c>
      <c r="U3132" s="68">
        <v>0</v>
      </c>
      <c r="V3132" s="69">
        <v>0</v>
      </c>
      <c r="W3132" s="68">
        <v>0</v>
      </c>
      <c r="X3132" s="69">
        <v>0</v>
      </c>
      <c r="Y3132" s="68">
        <v>0</v>
      </c>
      <c r="Z3132" s="69">
        <v>0</v>
      </c>
      <c r="AA3132" s="68">
        <v>0</v>
      </c>
      <c r="AB3132" s="69">
        <v>0</v>
      </c>
      <c r="AC3132" s="56"/>
      <c r="AD3132" s="55">
        <f t="shared" ref="AD3132:AD3205" si="66">SUM(E3132:AB3132)</f>
        <v>0</v>
      </c>
      <c r="AE3132" s="56"/>
    </row>
    <row r="3133" spans="2:31" x14ac:dyDescent="0.3">
      <c r="B3133" s="4" t="s">
        <v>246</v>
      </c>
      <c r="C3133" s="14"/>
      <c r="D3133" s="14"/>
      <c r="E3133" s="68">
        <v>0</v>
      </c>
      <c r="F3133" s="69">
        <v>0</v>
      </c>
      <c r="G3133" s="68">
        <v>0</v>
      </c>
      <c r="H3133" s="69">
        <v>0</v>
      </c>
      <c r="I3133" s="68">
        <v>0</v>
      </c>
      <c r="J3133" s="69">
        <v>0</v>
      </c>
      <c r="K3133" s="68">
        <v>0</v>
      </c>
      <c r="L3133" s="69">
        <v>0</v>
      </c>
      <c r="M3133" s="68">
        <v>0</v>
      </c>
      <c r="N3133" s="69">
        <v>0</v>
      </c>
      <c r="O3133" s="68">
        <v>0</v>
      </c>
      <c r="P3133" s="69">
        <v>0</v>
      </c>
      <c r="Q3133" s="68">
        <v>0</v>
      </c>
      <c r="R3133" s="69">
        <v>0</v>
      </c>
      <c r="S3133" s="68">
        <v>0</v>
      </c>
      <c r="T3133" s="69">
        <v>0</v>
      </c>
      <c r="U3133" s="68">
        <v>0</v>
      </c>
      <c r="V3133" s="69">
        <v>0</v>
      </c>
      <c r="W3133" s="68">
        <v>0</v>
      </c>
      <c r="X3133" s="69">
        <v>0</v>
      </c>
      <c r="Y3133" s="68">
        <v>0</v>
      </c>
      <c r="Z3133" s="69">
        <v>0</v>
      </c>
      <c r="AA3133" s="68">
        <v>0</v>
      </c>
      <c r="AB3133" s="69">
        <v>0</v>
      </c>
      <c r="AC3133" s="54"/>
      <c r="AD3133" s="55">
        <f t="shared" si="66"/>
        <v>0</v>
      </c>
      <c r="AE3133" s="54"/>
    </row>
    <row r="3134" spans="2:31" x14ac:dyDescent="0.3">
      <c r="B3134" s="4" t="s">
        <v>247</v>
      </c>
      <c r="C3134" s="14"/>
      <c r="D3134" s="14"/>
      <c r="E3134" s="68">
        <v>0</v>
      </c>
      <c r="F3134" s="69">
        <v>0</v>
      </c>
      <c r="G3134" s="68">
        <v>0</v>
      </c>
      <c r="H3134" s="69">
        <v>0</v>
      </c>
      <c r="I3134" s="68">
        <v>0</v>
      </c>
      <c r="J3134" s="69">
        <v>0</v>
      </c>
      <c r="K3134" s="68">
        <v>0</v>
      </c>
      <c r="L3134" s="69">
        <v>0</v>
      </c>
      <c r="M3134" s="68">
        <v>0</v>
      </c>
      <c r="N3134" s="69">
        <v>0</v>
      </c>
      <c r="O3134" s="68">
        <v>0</v>
      </c>
      <c r="P3134" s="69">
        <v>0</v>
      </c>
      <c r="Q3134" s="68">
        <v>0</v>
      </c>
      <c r="R3134" s="69">
        <v>0</v>
      </c>
      <c r="S3134" s="68">
        <v>0</v>
      </c>
      <c r="T3134" s="69">
        <v>0</v>
      </c>
      <c r="U3134" s="68">
        <v>0</v>
      </c>
      <c r="V3134" s="69">
        <v>0</v>
      </c>
      <c r="W3134" s="68">
        <v>0</v>
      </c>
      <c r="X3134" s="69">
        <v>0</v>
      </c>
      <c r="Y3134" s="68">
        <v>0</v>
      </c>
      <c r="Z3134" s="69">
        <v>0</v>
      </c>
      <c r="AA3134" s="68">
        <v>0</v>
      </c>
      <c r="AB3134" s="69">
        <v>0</v>
      </c>
      <c r="AC3134" s="54"/>
      <c r="AD3134" s="55">
        <f t="shared" si="66"/>
        <v>0</v>
      </c>
      <c r="AE3134" s="54"/>
    </row>
    <row r="3135" spans="2:31" x14ac:dyDescent="0.3">
      <c r="B3135" s="4" t="s">
        <v>248</v>
      </c>
      <c r="C3135" s="14"/>
      <c r="D3135" s="14"/>
      <c r="E3135" s="68">
        <v>0</v>
      </c>
      <c r="F3135" s="69">
        <v>0</v>
      </c>
      <c r="G3135" s="68">
        <v>0</v>
      </c>
      <c r="H3135" s="69">
        <v>0</v>
      </c>
      <c r="I3135" s="68">
        <v>0</v>
      </c>
      <c r="J3135" s="69">
        <v>0</v>
      </c>
      <c r="K3135" s="68">
        <v>0</v>
      </c>
      <c r="L3135" s="69">
        <v>0</v>
      </c>
      <c r="M3135" s="68">
        <v>0</v>
      </c>
      <c r="N3135" s="69">
        <v>0</v>
      </c>
      <c r="O3135" s="68">
        <v>0</v>
      </c>
      <c r="P3135" s="69">
        <v>0</v>
      </c>
      <c r="Q3135" s="68">
        <v>0</v>
      </c>
      <c r="R3135" s="69">
        <v>0</v>
      </c>
      <c r="S3135" s="68">
        <v>0</v>
      </c>
      <c r="T3135" s="69">
        <v>0</v>
      </c>
      <c r="U3135" s="68">
        <v>0</v>
      </c>
      <c r="V3135" s="69">
        <v>0</v>
      </c>
      <c r="W3135" s="68">
        <v>0</v>
      </c>
      <c r="X3135" s="69">
        <v>0</v>
      </c>
      <c r="Y3135" s="68">
        <v>0</v>
      </c>
      <c r="Z3135" s="69">
        <v>0</v>
      </c>
      <c r="AA3135" s="68">
        <v>0</v>
      </c>
      <c r="AB3135" s="69">
        <v>0</v>
      </c>
      <c r="AC3135" s="54"/>
      <c r="AD3135" s="55">
        <f t="shared" si="66"/>
        <v>0</v>
      </c>
      <c r="AE3135" s="54"/>
    </row>
    <row r="3136" spans="2:31" x14ac:dyDescent="0.3">
      <c r="B3136" s="4" t="s">
        <v>239</v>
      </c>
      <c r="C3136" s="14"/>
      <c r="D3136" s="14"/>
      <c r="E3136" s="68">
        <v>0</v>
      </c>
      <c r="F3136" s="69">
        <v>0</v>
      </c>
      <c r="G3136" s="68">
        <v>0</v>
      </c>
      <c r="H3136" s="69">
        <v>0</v>
      </c>
      <c r="I3136" s="68">
        <v>0</v>
      </c>
      <c r="J3136" s="69">
        <v>0</v>
      </c>
      <c r="K3136" s="68">
        <v>0</v>
      </c>
      <c r="L3136" s="69">
        <v>0</v>
      </c>
      <c r="M3136" s="68">
        <v>0</v>
      </c>
      <c r="N3136" s="69">
        <v>0</v>
      </c>
      <c r="O3136" s="68">
        <v>0</v>
      </c>
      <c r="P3136" s="69">
        <v>0</v>
      </c>
      <c r="Q3136" s="68">
        <v>0</v>
      </c>
      <c r="R3136" s="69">
        <v>0</v>
      </c>
      <c r="S3136" s="68">
        <v>0</v>
      </c>
      <c r="T3136" s="69">
        <v>0</v>
      </c>
      <c r="U3136" s="68">
        <v>0</v>
      </c>
      <c r="V3136" s="69">
        <v>0</v>
      </c>
      <c r="W3136" s="68">
        <v>0</v>
      </c>
      <c r="X3136" s="69">
        <v>0</v>
      </c>
      <c r="Y3136" s="68">
        <v>0</v>
      </c>
      <c r="Z3136" s="69">
        <v>0</v>
      </c>
      <c r="AA3136" s="68">
        <v>0</v>
      </c>
      <c r="AB3136" s="69">
        <v>0</v>
      </c>
      <c r="AC3136" s="54"/>
      <c r="AD3136" s="55">
        <f t="shared" si="66"/>
        <v>0</v>
      </c>
      <c r="AE3136" s="54"/>
    </row>
    <row r="3137" spans="2:31" x14ac:dyDescent="0.3">
      <c r="B3137" s="4" t="s">
        <v>139</v>
      </c>
      <c r="C3137" s="14"/>
      <c r="D3137" s="14"/>
      <c r="E3137" s="68">
        <v>0</v>
      </c>
      <c r="F3137" s="69">
        <v>0</v>
      </c>
      <c r="G3137" s="68">
        <v>0</v>
      </c>
      <c r="H3137" s="69">
        <v>0</v>
      </c>
      <c r="I3137" s="68">
        <v>0</v>
      </c>
      <c r="J3137" s="69">
        <v>0</v>
      </c>
      <c r="K3137" s="68">
        <v>0</v>
      </c>
      <c r="L3137" s="69">
        <v>0</v>
      </c>
      <c r="M3137" s="68">
        <v>0</v>
      </c>
      <c r="N3137" s="69">
        <v>0</v>
      </c>
      <c r="O3137" s="68">
        <v>0</v>
      </c>
      <c r="P3137" s="69">
        <v>0</v>
      </c>
      <c r="Q3137" s="68">
        <v>0</v>
      </c>
      <c r="R3137" s="69">
        <v>0</v>
      </c>
      <c r="S3137" s="68">
        <v>0</v>
      </c>
      <c r="T3137" s="69">
        <v>0</v>
      </c>
      <c r="U3137" s="68">
        <v>0</v>
      </c>
      <c r="V3137" s="69">
        <v>0</v>
      </c>
      <c r="W3137" s="68">
        <v>0</v>
      </c>
      <c r="X3137" s="69">
        <v>0</v>
      </c>
      <c r="Y3137" s="68">
        <v>0</v>
      </c>
      <c r="Z3137" s="69">
        <v>0</v>
      </c>
      <c r="AA3137" s="68">
        <v>0</v>
      </c>
      <c r="AB3137" s="69">
        <v>0</v>
      </c>
      <c r="AC3137" s="54"/>
      <c r="AD3137" s="55">
        <f t="shared" si="66"/>
        <v>0</v>
      </c>
      <c r="AE3137" s="54"/>
    </row>
    <row r="3138" spans="2:31" x14ac:dyDescent="0.3">
      <c r="B3138" s="4" t="s">
        <v>140</v>
      </c>
      <c r="C3138" s="14"/>
      <c r="D3138" s="14"/>
      <c r="E3138" s="68">
        <v>0</v>
      </c>
      <c r="F3138" s="69">
        <v>0</v>
      </c>
      <c r="G3138" s="68">
        <v>0</v>
      </c>
      <c r="H3138" s="69">
        <v>0</v>
      </c>
      <c r="I3138" s="68">
        <v>0</v>
      </c>
      <c r="J3138" s="69">
        <v>0</v>
      </c>
      <c r="K3138" s="68">
        <v>0</v>
      </c>
      <c r="L3138" s="69">
        <v>0</v>
      </c>
      <c r="M3138" s="68">
        <v>0</v>
      </c>
      <c r="N3138" s="69">
        <v>0</v>
      </c>
      <c r="O3138" s="68">
        <v>0</v>
      </c>
      <c r="P3138" s="69">
        <v>0</v>
      </c>
      <c r="Q3138" s="68">
        <v>0</v>
      </c>
      <c r="R3138" s="69">
        <v>0</v>
      </c>
      <c r="S3138" s="68">
        <v>0</v>
      </c>
      <c r="T3138" s="69">
        <v>0</v>
      </c>
      <c r="U3138" s="68">
        <v>0</v>
      </c>
      <c r="V3138" s="69">
        <v>0</v>
      </c>
      <c r="W3138" s="68">
        <v>0</v>
      </c>
      <c r="X3138" s="69">
        <v>0</v>
      </c>
      <c r="Y3138" s="68">
        <v>0</v>
      </c>
      <c r="Z3138" s="69">
        <v>0</v>
      </c>
      <c r="AA3138" s="68">
        <v>0</v>
      </c>
      <c r="AB3138" s="69">
        <v>0</v>
      </c>
      <c r="AC3138" s="54"/>
      <c r="AD3138" s="55">
        <f t="shared" si="66"/>
        <v>0</v>
      </c>
      <c r="AE3138" s="54"/>
    </row>
    <row r="3139" spans="2:31" x14ac:dyDescent="0.3">
      <c r="B3139" s="4" t="s">
        <v>128</v>
      </c>
      <c r="C3139" s="14"/>
      <c r="D3139" s="14"/>
      <c r="E3139" s="68">
        <v>0</v>
      </c>
      <c r="F3139" s="69">
        <v>0</v>
      </c>
      <c r="G3139" s="68">
        <v>0</v>
      </c>
      <c r="H3139" s="69">
        <v>0</v>
      </c>
      <c r="I3139" s="68">
        <v>0</v>
      </c>
      <c r="J3139" s="69">
        <v>0</v>
      </c>
      <c r="K3139" s="68">
        <v>0</v>
      </c>
      <c r="L3139" s="69">
        <v>0</v>
      </c>
      <c r="M3139" s="68">
        <v>0</v>
      </c>
      <c r="N3139" s="69">
        <v>0</v>
      </c>
      <c r="O3139" s="68">
        <v>0</v>
      </c>
      <c r="P3139" s="69">
        <v>0</v>
      </c>
      <c r="Q3139" s="68">
        <v>0</v>
      </c>
      <c r="R3139" s="69">
        <v>0</v>
      </c>
      <c r="S3139" s="68">
        <v>0</v>
      </c>
      <c r="T3139" s="69">
        <v>0</v>
      </c>
      <c r="U3139" s="68">
        <v>0</v>
      </c>
      <c r="V3139" s="69">
        <v>0</v>
      </c>
      <c r="W3139" s="68">
        <v>0</v>
      </c>
      <c r="X3139" s="69">
        <v>0</v>
      </c>
      <c r="Y3139" s="68">
        <v>0</v>
      </c>
      <c r="Z3139" s="69">
        <v>0</v>
      </c>
      <c r="AA3139" s="68">
        <v>0</v>
      </c>
      <c r="AB3139" s="69">
        <v>0</v>
      </c>
      <c r="AC3139" s="54"/>
      <c r="AD3139" s="55">
        <f t="shared" si="66"/>
        <v>0</v>
      </c>
      <c r="AE3139" s="54"/>
    </row>
    <row r="3140" spans="2:31" x14ac:dyDescent="0.3">
      <c r="B3140" s="4" t="s">
        <v>129</v>
      </c>
      <c r="C3140" s="14"/>
      <c r="D3140" s="14"/>
      <c r="E3140" s="68">
        <v>0</v>
      </c>
      <c r="F3140" s="69">
        <v>0</v>
      </c>
      <c r="G3140" s="68">
        <v>0</v>
      </c>
      <c r="H3140" s="69">
        <v>0</v>
      </c>
      <c r="I3140" s="68">
        <v>0</v>
      </c>
      <c r="J3140" s="69">
        <v>0</v>
      </c>
      <c r="K3140" s="68">
        <v>0</v>
      </c>
      <c r="L3140" s="69">
        <v>0</v>
      </c>
      <c r="M3140" s="68">
        <v>0</v>
      </c>
      <c r="N3140" s="69">
        <v>0</v>
      </c>
      <c r="O3140" s="68">
        <v>0</v>
      </c>
      <c r="P3140" s="69">
        <v>0</v>
      </c>
      <c r="Q3140" s="68">
        <v>0</v>
      </c>
      <c r="R3140" s="69">
        <v>0</v>
      </c>
      <c r="S3140" s="68">
        <v>0</v>
      </c>
      <c r="T3140" s="69">
        <v>0</v>
      </c>
      <c r="U3140" s="68">
        <v>0</v>
      </c>
      <c r="V3140" s="69">
        <v>0</v>
      </c>
      <c r="W3140" s="68">
        <v>0</v>
      </c>
      <c r="X3140" s="69">
        <v>0</v>
      </c>
      <c r="Y3140" s="68">
        <v>0</v>
      </c>
      <c r="Z3140" s="69">
        <v>0</v>
      </c>
      <c r="AA3140" s="68">
        <v>0</v>
      </c>
      <c r="AB3140" s="69">
        <v>0</v>
      </c>
      <c r="AC3140" s="54"/>
      <c r="AD3140" s="55">
        <f t="shared" si="66"/>
        <v>0</v>
      </c>
      <c r="AE3140" s="54"/>
    </row>
    <row r="3141" spans="2:31" x14ac:dyDescent="0.3">
      <c r="B3141" s="4" t="s">
        <v>196</v>
      </c>
      <c r="C3141" s="14"/>
      <c r="D3141" s="14"/>
      <c r="E3141" s="68">
        <v>0</v>
      </c>
      <c r="F3141" s="69">
        <v>0</v>
      </c>
      <c r="G3141" s="68">
        <v>0</v>
      </c>
      <c r="H3141" s="69">
        <v>0</v>
      </c>
      <c r="I3141" s="68">
        <v>0</v>
      </c>
      <c r="J3141" s="69">
        <v>0</v>
      </c>
      <c r="K3141" s="68">
        <v>0</v>
      </c>
      <c r="L3141" s="69">
        <v>0</v>
      </c>
      <c r="M3141" s="68">
        <v>0</v>
      </c>
      <c r="N3141" s="69">
        <v>0</v>
      </c>
      <c r="O3141" s="68">
        <v>0</v>
      </c>
      <c r="P3141" s="69">
        <v>0</v>
      </c>
      <c r="Q3141" s="68">
        <v>0</v>
      </c>
      <c r="R3141" s="69">
        <v>0</v>
      </c>
      <c r="S3141" s="68">
        <v>0</v>
      </c>
      <c r="T3141" s="69">
        <v>0</v>
      </c>
      <c r="U3141" s="68">
        <v>0</v>
      </c>
      <c r="V3141" s="69">
        <v>0</v>
      </c>
      <c r="W3141" s="68">
        <v>0</v>
      </c>
      <c r="X3141" s="69">
        <v>0</v>
      </c>
      <c r="Y3141" s="68">
        <v>0</v>
      </c>
      <c r="Z3141" s="69">
        <v>0</v>
      </c>
      <c r="AA3141" s="68">
        <v>0</v>
      </c>
      <c r="AB3141" s="69">
        <v>0</v>
      </c>
      <c r="AC3141" s="54"/>
      <c r="AD3141" s="55">
        <f t="shared" si="66"/>
        <v>0</v>
      </c>
      <c r="AE3141" s="54"/>
    </row>
    <row r="3142" spans="2:31" x14ac:dyDescent="0.3">
      <c r="B3142" s="4" t="s">
        <v>207</v>
      </c>
      <c r="C3142" s="14"/>
      <c r="D3142" s="14"/>
      <c r="E3142" s="68">
        <v>0</v>
      </c>
      <c r="F3142" s="69">
        <v>0</v>
      </c>
      <c r="G3142" s="68">
        <v>0</v>
      </c>
      <c r="H3142" s="69">
        <v>0</v>
      </c>
      <c r="I3142" s="68">
        <v>0</v>
      </c>
      <c r="J3142" s="69">
        <v>0</v>
      </c>
      <c r="K3142" s="68">
        <v>0</v>
      </c>
      <c r="L3142" s="69">
        <v>0</v>
      </c>
      <c r="M3142" s="68">
        <v>0</v>
      </c>
      <c r="N3142" s="69">
        <v>0</v>
      </c>
      <c r="O3142" s="68">
        <v>0</v>
      </c>
      <c r="P3142" s="69">
        <v>0</v>
      </c>
      <c r="Q3142" s="68">
        <v>0</v>
      </c>
      <c r="R3142" s="69">
        <v>0</v>
      </c>
      <c r="S3142" s="68">
        <v>0</v>
      </c>
      <c r="T3142" s="69">
        <v>0</v>
      </c>
      <c r="U3142" s="68">
        <v>0</v>
      </c>
      <c r="V3142" s="69">
        <v>0</v>
      </c>
      <c r="W3142" s="68">
        <v>0</v>
      </c>
      <c r="X3142" s="69">
        <v>0</v>
      </c>
      <c r="Y3142" s="68">
        <v>0</v>
      </c>
      <c r="Z3142" s="69">
        <v>0</v>
      </c>
      <c r="AA3142" s="68">
        <v>0</v>
      </c>
      <c r="AB3142" s="69">
        <v>0</v>
      </c>
      <c r="AC3142" s="54"/>
      <c r="AD3142" s="55">
        <f t="shared" si="66"/>
        <v>0</v>
      </c>
      <c r="AE3142" s="54"/>
    </row>
    <row r="3143" spans="2:31" x14ac:dyDescent="0.3">
      <c r="B3143" s="4" t="s">
        <v>208</v>
      </c>
      <c r="C3143" s="14"/>
      <c r="D3143" s="1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6"/>
        <v>0</v>
      </c>
      <c r="AE3143" s="54"/>
    </row>
    <row r="3144" spans="2:31" x14ac:dyDescent="0.3">
      <c r="B3144" s="4" t="s">
        <v>147</v>
      </c>
      <c r="C3144" s="14"/>
      <c r="D3144" s="1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6"/>
        <v>0</v>
      </c>
      <c r="AE3144" s="54"/>
    </row>
    <row r="3145" spans="2:31" x14ac:dyDescent="0.3">
      <c r="B3145" s="4" t="s">
        <v>220</v>
      </c>
      <c r="C3145" s="14"/>
      <c r="D3145" s="1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6"/>
        <v>0</v>
      </c>
      <c r="AE3145" s="54"/>
    </row>
    <row r="3146" spans="2:31" x14ac:dyDescent="0.3">
      <c r="B3146" s="4" t="s">
        <v>221</v>
      </c>
      <c r="C3146" s="14"/>
      <c r="D3146" s="1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6"/>
        <v>0</v>
      </c>
      <c r="AE3146" s="54"/>
    </row>
    <row r="3147" spans="2:31" x14ac:dyDescent="0.3">
      <c r="B3147" s="4" t="s">
        <v>144</v>
      </c>
      <c r="C3147" s="14"/>
      <c r="D3147" s="1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6"/>
        <v>0</v>
      </c>
      <c r="AE3147" s="54"/>
    </row>
    <row r="3148" spans="2:31" x14ac:dyDescent="0.3">
      <c r="B3148" s="4" t="s">
        <v>188</v>
      </c>
      <c r="C3148" s="14"/>
      <c r="D3148" s="1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6"/>
        <v>0</v>
      </c>
      <c r="AE3148" s="54"/>
    </row>
    <row r="3149" spans="2:31" x14ac:dyDescent="0.3">
      <c r="B3149" s="4" t="s">
        <v>189</v>
      </c>
      <c r="C3149" s="14"/>
      <c r="D3149" s="1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6"/>
        <v>0</v>
      </c>
      <c r="AE3149" s="54"/>
    </row>
    <row r="3150" spans="2:31" x14ac:dyDescent="0.3">
      <c r="B3150" s="4" t="s">
        <v>235</v>
      </c>
      <c r="C3150" s="14"/>
      <c r="D3150" s="1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6"/>
        <v>0</v>
      </c>
      <c r="AE3150" s="54"/>
    </row>
    <row r="3151" spans="2:31" x14ac:dyDescent="0.3">
      <c r="B3151" s="4" t="s">
        <v>244</v>
      </c>
      <c r="C3151" s="14"/>
      <c r="D3151" s="1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6"/>
        <v>0</v>
      </c>
      <c r="AE3151" s="54"/>
    </row>
    <row r="3152" spans="2:31" x14ac:dyDescent="0.3">
      <c r="B3152" s="4" t="s">
        <v>148</v>
      </c>
      <c r="C3152" s="14"/>
      <c r="D3152" s="1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0</v>
      </c>
      <c r="R3152" s="71">
        <v>0</v>
      </c>
      <c r="S3152" s="70">
        <v>0</v>
      </c>
      <c r="T3152" s="71">
        <v>0</v>
      </c>
      <c r="U3152" s="70">
        <v>0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6"/>
        <v>0</v>
      </c>
      <c r="AE3152" s="54"/>
    </row>
    <row r="3153" spans="2:31" x14ac:dyDescent="0.3">
      <c r="B3153" s="4" t="s">
        <v>149</v>
      </c>
      <c r="C3153" s="14"/>
      <c r="D3153" s="1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0</v>
      </c>
      <c r="R3153" s="71">
        <v>0</v>
      </c>
      <c r="S3153" s="70">
        <v>0</v>
      </c>
      <c r="T3153" s="71">
        <v>0</v>
      </c>
      <c r="U3153" s="70">
        <v>0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6"/>
        <v>0</v>
      </c>
      <c r="AE3153" s="54"/>
    </row>
    <row r="3154" spans="2:31" x14ac:dyDescent="0.3">
      <c r="B3154" s="4" t="s">
        <v>150</v>
      </c>
      <c r="C3154" s="14"/>
      <c r="D3154" s="1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6"/>
        <v>0</v>
      </c>
      <c r="AE3154" s="54"/>
    </row>
    <row r="3155" spans="2:31" x14ac:dyDescent="0.3">
      <c r="B3155" s="4" t="s">
        <v>151</v>
      </c>
      <c r="C3155" s="14"/>
      <c r="D3155" s="1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6"/>
        <v>0</v>
      </c>
      <c r="AE3155" s="54"/>
    </row>
    <row r="3156" spans="2:31" x14ac:dyDescent="0.3">
      <c r="B3156" s="4" t="s">
        <v>194</v>
      </c>
      <c r="C3156" s="14"/>
      <c r="D3156" s="14"/>
      <c r="E3156" s="70">
        <v>0</v>
      </c>
      <c r="F3156" s="71">
        <v>0</v>
      </c>
      <c r="G3156" s="70">
        <v>0</v>
      </c>
      <c r="H3156" s="71">
        <v>0</v>
      </c>
      <c r="I3156" s="70">
        <v>0</v>
      </c>
      <c r="J3156" s="71">
        <v>0</v>
      </c>
      <c r="K3156" s="70">
        <v>0</v>
      </c>
      <c r="L3156" s="71">
        <v>0</v>
      </c>
      <c r="M3156" s="70">
        <v>0</v>
      </c>
      <c r="N3156" s="71">
        <v>0</v>
      </c>
      <c r="O3156" s="70">
        <v>0</v>
      </c>
      <c r="P3156" s="71">
        <v>0</v>
      </c>
      <c r="Q3156" s="70">
        <v>0</v>
      </c>
      <c r="R3156" s="71">
        <v>0</v>
      </c>
      <c r="S3156" s="70">
        <v>0</v>
      </c>
      <c r="T3156" s="71">
        <v>0</v>
      </c>
      <c r="U3156" s="70">
        <v>0</v>
      </c>
      <c r="V3156" s="71">
        <v>0</v>
      </c>
      <c r="W3156" s="70">
        <v>0</v>
      </c>
      <c r="X3156" s="71">
        <v>0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6"/>
        <v>0</v>
      </c>
      <c r="AE3156" s="54"/>
    </row>
    <row r="3157" spans="2:31" x14ac:dyDescent="0.3">
      <c r="B3157" s="4" t="s">
        <v>195</v>
      </c>
      <c r="C3157" s="14"/>
      <c r="D3157" s="14"/>
      <c r="E3157" s="70">
        <v>0</v>
      </c>
      <c r="F3157" s="71">
        <v>0</v>
      </c>
      <c r="G3157" s="70">
        <v>0</v>
      </c>
      <c r="H3157" s="71">
        <v>0</v>
      </c>
      <c r="I3157" s="70">
        <v>0</v>
      </c>
      <c r="J3157" s="71">
        <v>0</v>
      </c>
      <c r="K3157" s="70">
        <v>0</v>
      </c>
      <c r="L3157" s="71">
        <v>0</v>
      </c>
      <c r="M3157" s="70">
        <v>0</v>
      </c>
      <c r="N3157" s="71">
        <v>0</v>
      </c>
      <c r="O3157" s="70">
        <v>0</v>
      </c>
      <c r="P3157" s="71">
        <v>0</v>
      </c>
      <c r="Q3157" s="70">
        <v>0</v>
      </c>
      <c r="R3157" s="71">
        <v>0</v>
      </c>
      <c r="S3157" s="70">
        <v>0</v>
      </c>
      <c r="T3157" s="71">
        <v>0</v>
      </c>
      <c r="U3157" s="70">
        <v>0</v>
      </c>
      <c r="V3157" s="71">
        <v>0</v>
      </c>
      <c r="W3157" s="70">
        <v>0</v>
      </c>
      <c r="X3157" s="71">
        <v>0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6"/>
        <v>0</v>
      </c>
      <c r="AE3157" s="54"/>
    </row>
    <row r="3158" spans="2:31" x14ac:dyDescent="0.3">
      <c r="B3158" s="4" t="s">
        <v>179</v>
      </c>
      <c r="C3158" s="14"/>
      <c r="D3158" s="1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0</v>
      </c>
      <c r="W3158" s="70">
        <v>0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6"/>
        <v>0</v>
      </c>
      <c r="AE3158" s="54"/>
    </row>
    <row r="3159" spans="2:31" x14ac:dyDescent="0.3">
      <c r="B3159" s="4" t="s">
        <v>180</v>
      </c>
      <c r="C3159" s="14"/>
      <c r="D3159" s="1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6"/>
        <v>0</v>
      </c>
      <c r="AE3159" s="54"/>
    </row>
    <row r="3160" spans="2:31" x14ac:dyDescent="0.3">
      <c r="B3160" s="4" t="s">
        <v>251</v>
      </c>
      <c r="C3160" s="14"/>
      <c r="D3160" s="1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6"/>
        <v>0</v>
      </c>
      <c r="AE3160" s="54"/>
    </row>
    <row r="3161" spans="2:31" x14ac:dyDescent="0.3">
      <c r="B3161" s="4" t="s">
        <v>152</v>
      </c>
      <c r="C3161" s="14"/>
      <c r="D3161" s="1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6"/>
        <v>0</v>
      </c>
      <c r="AE3161" s="54"/>
    </row>
    <row r="3162" spans="2:31" x14ac:dyDescent="0.3">
      <c r="B3162" s="4" t="s">
        <v>153</v>
      </c>
      <c r="C3162" s="14"/>
      <c r="D3162" s="1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6"/>
        <v>0</v>
      </c>
      <c r="AE3162" s="54"/>
    </row>
    <row r="3163" spans="2:31" x14ac:dyDescent="0.3">
      <c r="B3163" s="4" t="s">
        <v>154</v>
      </c>
      <c r="C3163" s="14"/>
      <c r="D3163" s="1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6"/>
        <v>0</v>
      </c>
      <c r="AE3163" s="54"/>
    </row>
    <row r="3164" spans="2:31" x14ac:dyDescent="0.3">
      <c r="B3164" s="4" t="s">
        <v>141</v>
      </c>
      <c r="C3164" s="14"/>
      <c r="D3164" s="1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6"/>
        <v>0</v>
      </c>
      <c r="AE3164" s="54"/>
    </row>
    <row r="3165" spans="2:31" x14ac:dyDescent="0.3">
      <c r="B3165" s="4" t="s">
        <v>222</v>
      </c>
      <c r="C3165" s="14"/>
      <c r="D3165" s="1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6"/>
        <v>0</v>
      </c>
      <c r="AE3165" s="54"/>
    </row>
    <row r="3166" spans="2:31" x14ac:dyDescent="0.3">
      <c r="B3166" s="4" t="s">
        <v>240</v>
      </c>
      <c r="C3166" s="14"/>
      <c r="D3166" s="1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6"/>
        <v>0</v>
      </c>
      <c r="AE3166" s="54"/>
    </row>
    <row r="3167" spans="2:31" x14ac:dyDescent="0.3">
      <c r="B3167" s="4" t="s">
        <v>223</v>
      </c>
      <c r="C3167" s="14"/>
      <c r="D3167" s="1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6"/>
        <v>0</v>
      </c>
      <c r="AE3167" s="54"/>
    </row>
    <row r="3168" spans="2:31" x14ac:dyDescent="0.3">
      <c r="B3168" s="4" t="s">
        <v>284</v>
      </c>
      <c r="C3168" s="14"/>
      <c r="D3168" s="1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6"/>
        <v>0</v>
      </c>
      <c r="AE3168" s="54"/>
    </row>
    <row r="3169" spans="2:31" x14ac:dyDescent="0.3">
      <c r="B3169" s="4" t="s">
        <v>236</v>
      </c>
      <c r="C3169" s="14"/>
      <c r="D3169" s="1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6"/>
        <v>0</v>
      </c>
      <c r="AE3169" s="54"/>
    </row>
    <row r="3170" spans="2:31" x14ac:dyDescent="0.3">
      <c r="B3170" s="4" t="s">
        <v>237</v>
      </c>
      <c r="C3170" s="14"/>
      <c r="D3170" s="14"/>
      <c r="E3170" s="70">
        <v>0</v>
      </c>
      <c r="F3170" s="71">
        <v>0</v>
      </c>
      <c r="G3170" s="70">
        <v>0</v>
      </c>
      <c r="H3170" s="71">
        <v>0</v>
      </c>
      <c r="I3170" s="70">
        <v>0</v>
      </c>
      <c r="J3170" s="71">
        <v>0</v>
      </c>
      <c r="K3170" s="70">
        <v>0</v>
      </c>
      <c r="L3170" s="71">
        <v>0</v>
      </c>
      <c r="M3170" s="70">
        <v>0</v>
      </c>
      <c r="N3170" s="71">
        <v>0</v>
      </c>
      <c r="O3170" s="70">
        <v>0</v>
      </c>
      <c r="P3170" s="71">
        <v>0</v>
      </c>
      <c r="Q3170" s="70">
        <v>0</v>
      </c>
      <c r="R3170" s="71">
        <v>0</v>
      </c>
      <c r="S3170" s="70">
        <v>0</v>
      </c>
      <c r="T3170" s="71">
        <v>0</v>
      </c>
      <c r="U3170" s="70">
        <v>0</v>
      </c>
      <c r="V3170" s="71">
        <v>0</v>
      </c>
      <c r="W3170" s="70">
        <v>0</v>
      </c>
      <c r="X3170" s="71">
        <v>0</v>
      </c>
      <c r="Y3170" s="70">
        <v>0</v>
      </c>
      <c r="Z3170" s="71">
        <v>0</v>
      </c>
      <c r="AA3170" s="70">
        <v>0</v>
      </c>
      <c r="AB3170" s="71">
        <v>0</v>
      </c>
      <c r="AC3170" s="54"/>
      <c r="AD3170" s="55">
        <f t="shared" si="66"/>
        <v>0</v>
      </c>
      <c r="AE3170" s="54"/>
    </row>
    <row r="3171" spans="2:31" x14ac:dyDescent="0.3">
      <c r="B3171" s="4" t="s">
        <v>249</v>
      </c>
      <c r="C3171" s="14"/>
      <c r="D3171" s="14"/>
      <c r="E3171" s="70">
        <v>0</v>
      </c>
      <c r="F3171" s="71">
        <v>0</v>
      </c>
      <c r="G3171" s="70">
        <v>0</v>
      </c>
      <c r="H3171" s="71">
        <v>0</v>
      </c>
      <c r="I3171" s="70">
        <v>0</v>
      </c>
      <c r="J3171" s="71">
        <v>0</v>
      </c>
      <c r="K3171" s="70">
        <v>0</v>
      </c>
      <c r="L3171" s="71">
        <v>0</v>
      </c>
      <c r="M3171" s="70">
        <v>0</v>
      </c>
      <c r="N3171" s="71">
        <v>0</v>
      </c>
      <c r="O3171" s="70">
        <v>0</v>
      </c>
      <c r="P3171" s="71">
        <v>0</v>
      </c>
      <c r="Q3171" s="70">
        <v>0</v>
      </c>
      <c r="R3171" s="71">
        <v>0</v>
      </c>
      <c r="S3171" s="70">
        <v>0</v>
      </c>
      <c r="T3171" s="71">
        <v>0</v>
      </c>
      <c r="U3171" s="70">
        <v>0</v>
      </c>
      <c r="V3171" s="71">
        <v>0</v>
      </c>
      <c r="W3171" s="70">
        <v>0</v>
      </c>
      <c r="X3171" s="71">
        <v>0</v>
      </c>
      <c r="Y3171" s="70">
        <v>0</v>
      </c>
      <c r="Z3171" s="71">
        <v>0</v>
      </c>
      <c r="AA3171" s="70">
        <v>0</v>
      </c>
      <c r="AB3171" s="71">
        <v>0</v>
      </c>
      <c r="AC3171" s="54"/>
      <c r="AD3171" s="55">
        <f t="shared" si="66"/>
        <v>0</v>
      </c>
      <c r="AE3171" s="54"/>
    </row>
    <row r="3172" spans="2:31" x14ac:dyDescent="0.3">
      <c r="B3172" s="4" t="s">
        <v>214</v>
      </c>
      <c r="C3172" s="14"/>
      <c r="D3172" s="14"/>
      <c r="E3172" s="70">
        <v>0</v>
      </c>
      <c r="F3172" s="71">
        <v>0</v>
      </c>
      <c r="G3172" s="70">
        <v>0</v>
      </c>
      <c r="H3172" s="71">
        <v>0</v>
      </c>
      <c r="I3172" s="70">
        <v>0</v>
      </c>
      <c r="J3172" s="71">
        <v>0</v>
      </c>
      <c r="K3172" s="70">
        <v>0</v>
      </c>
      <c r="L3172" s="71">
        <v>0</v>
      </c>
      <c r="M3172" s="70">
        <v>0</v>
      </c>
      <c r="N3172" s="71">
        <v>0</v>
      </c>
      <c r="O3172" s="70">
        <v>0</v>
      </c>
      <c r="P3172" s="71">
        <v>0</v>
      </c>
      <c r="Q3172" s="70">
        <v>0</v>
      </c>
      <c r="R3172" s="71">
        <v>0</v>
      </c>
      <c r="S3172" s="70">
        <v>0</v>
      </c>
      <c r="T3172" s="71">
        <v>0</v>
      </c>
      <c r="U3172" s="70">
        <v>0</v>
      </c>
      <c r="V3172" s="71">
        <v>0</v>
      </c>
      <c r="W3172" s="70">
        <v>0</v>
      </c>
      <c r="X3172" s="71">
        <v>0</v>
      </c>
      <c r="Y3172" s="70">
        <v>0</v>
      </c>
      <c r="Z3172" s="71">
        <v>0</v>
      </c>
      <c r="AA3172" s="70">
        <v>0</v>
      </c>
      <c r="AB3172" s="71">
        <v>0</v>
      </c>
      <c r="AC3172" s="54"/>
      <c r="AD3172" s="55">
        <f t="shared" si="66"/>
        <v>0</v>
      </c>
      <c r="AE3172" s="54"/>
    </row>
    <row r="3173" spans="2:31" x14ac:dyDescent="0.3">
      <c r="B3173" s="4" t="s">
        <v>215</v>
      </c>
      <c r="C3173" s="14"/>
      <c r="D3173" s="14"/>
      <c r="E3173" s="70">
        <v>0</v>
      </c>
      <c r="F3173" s="71">
        <v>0</v>
      </c>
      <c r="G3173" s="70">
        <v>0</v>
      </c>
      <c r="H3173" s="71">
        <v>0</v>
      </c>
      <c r="I3173" s="70">
        <v>0</v>
      </c>
      <c r="J3173" s="71">
        <v>0</v>
      </c>
      <c r="K3173" s="70">
        <v>0</v>
      </c>
      <c r="L3173" s="71">
        <v>0</v>
      </c>
      <c r="M3173" s="70">
        <v>0</v>
      </c>
      <c r="N3173" s="71">
        <v>0</v>
      </c>
      <c r="O3173" s="70">
        <v>0</v>
      </c>
      <c r="P3173" s="71">
        <v>0</v>
      </c>
      <c r="Q3173" s="70">
        <v>0</v>
      </c>
      <c r="R3173" s="71">
        <v>0</v>
      </c>
      <c r="S3173" s="70">
        <v>0</v>
      </c>
      <c r="T3173" s="71">
        <v>0</v>
      </c>
      <c r="U3173" s="70">
        <v>0</v>
      </c>
      <c r="V3173" s="71">
        <v>0</v>
      </c>
      <c r="W3173" s="70">
        <v>0</v>
      </c>
      <c r="X3173" s="71">
        <v>0</v>
      </c>
      <c r="Y3173" s="70">
        <v>0</v>
      </c>
      <c r="Z3173" s="71">
        <v>0</v>
      </c>
      <c r="AA3173" s="70">
        <v>0</v>
      </c>
      <c r="AB3173" s="71">
        <v>0</v>
      </c>
      <c r="AC3173" s="54"/>
      <c r="AD3173" s="55">
        <f t="shared" si="66"/>
        <v>0</v>
      </c>
      <c r="AE3173" s="54"/>
    </row>
    <row r="3174" spans="2:31" x14ac:dyDescent="0.3">
      <c r="B3174" s="4" t="s">
        <v>216</v>
      </c>
      <c r="C3174" s="14"/>
      <c r="D3174" s="14"/>
      <c r="E3174" s="70">
        <v>0</v>
      </c>
      <c r="F3174" s="71">
        <v>0</v>
      </c>
      <c r="G3174" s="70">
        <v>0</v>
      </c>
      <c r="H3174" s="71">
        <v>0</v>
      </c>
      <c r="I3174" s="70">
        <v>0</v>
      </c>
      <c r="J3174" s="71">
        <v>0</v>
      </c>
      <c r="K3174" s="70">
        <v>0</v>
      </c>
      <c r="L3174" s="71">
        <v>0</v>
      </c>
      <c r="M3174" s="70">
        <v>0</v>
      </c>
      <c r="N3174" s="71">
        <v>0</v>
      </c>
      <c r="O3174" s="70">
        <v>0</v>
      </c>
      <c r="P3174" s="71">
        <v>0</v>
      </c>
      <c r="Q3174" s="70">
        <v>0</v>
      </c>
      <c r="R3174" s="71">
        <v>0</v>
      </c>
      <c r="S3174" s="70">
        <v>0</v>
      </c>
      <c r="T3174" s="71">
        <v>0</v>
      </c>
      <c r="U3174" s="70">
        <v>0</v>
      </c>
      <c r="V3174" s="71">
        <v>0</v>
      </c>
      <c r="W3174" s="70">
        <v>0</v>
      </c>
      <c r="X3174" s="71">
        <v>0</v>
      </c>
      <c r="Y3174" s="70">
        <v>0</v>
      </c>
      <c r="Z3174" s="71">
        <v>0</v>
      </c>
      <c r="AA3174" s="70">
        <v>0</v>
      </c>
      <c r="AB3174" s="71">
        <v>0</v>
      </c>
      <c r="AC3174" s="54"/>
      <c r="AD3174" s="55">
        <f t="shared" si="66"/>
        <v>0</v>
      </c>
      <c r="AE3174" s="54"/>
    </row>
    <row r="3175" spans="2:31" x14ac:dyDescent="0.3">
      <c r="B3175" s="4" t="s">
        <v>250</v>
      </c>
      <c r="C3175" s="14"/>
      <c r="D3175" s="14"/>
      <c r="E3175" s="70">
        <v>0</v>
      </c>
      <c r="F3175" s="71">
        <v>0</v>
      </c>
      <c r="G3175" s="70">
        <v>0</v>
      </c>
      <c r="H3175" s="71">
        <v>0</v>
      </c>
      <c r="I3175" s="70">
        <v>0</v>
      </c>
      <c r="J3175" s="71">
        <v>0</v>
      </c>
      <c r="K3175" s="70">
        <v>0</v>
      </c>
      <c r="L3175" s="71">
        <v>0</v>
      </c>
      <c r="M3175" s="70">
        <v>0</v>
      </c>
      <c r="N3175" s="71">
        <v>0</v>
      </c>
      <c r="O3175" s="70">
        <v>0</v>
      </c>
      <c r="P3175" s="71">
        <v>0</v>
      </c>
      <c r="Q3175" s="70">
        <v>0</v>
      </c>
      <c r="R3175" s="71">
        <v>0</v>
      </c>
      <c r="S3175" s="70">
        <v>0</v>
      </c>
      <c r="T3175" s="71">
        <v>0</v>
      </c>
      <c r="U3175" s="70">
        <v>0</v>
      </c>
      <c r="V3175" s="71">
        <v>0</v>
      </c>
      <c r="W3175" s="70">
        <v>0</v>
      </c>
      <c r="X3175" s="71">
        <v>0</v>
      </c>
      <c r="Y3175" s="70">
        <v>0</v>
      </c>
      <c r="Z3175" s="71">
        <v>0</v>
      </c>
      <c r="AA3175" s="70">
        <v>0</v>
      </c>
      <c r="AB3175" s="71">
        <v>0</v>
      </c>
      <c r="AC3175" s="54"/>
      <c r="AD3175" s="55">
        <f t="shared" si="66"/>
        <v>0</v>
      </c>
      <c r="AE3175" s="54"/>
    </row>
    <row r="3176" spans="2:31" x14ac:dyDescent="0.3">
      <c r="B3176" s="4" t="s">
        <v>238</v>
      </c>
      <c r="C3176" s="14"/>
      <c r="D3176" s="14"/>
      <c r="E3176" s="70">
        <v>0</v>
      </c>
      <c r="F3176" s="71">
        <v>0</v>
      </c>
      <c r="G3176" s="70">
        <v>0</v>
      </c>
      <c r="H3176" s="71">
        <v>0</v>
      </c>
      <c r="I3176" s="70">
        <v>0</v>
      </c>
      <c r="J3176" s="71">
        <v>0</v>
      </c>
      <c r="K3176" s="70">
        <v>0</v>
      </c>
      <c r="L3176" s="71">
        <v>0</v>
      </c>
      <c r="M3176" s="70">
        <v>0</v>
      </c>
      <c r="N3176" s="71">
        <v>0</v>
      </c>
      <c r="O3176" s="70">
        <v>0</v>
      </c>
      <c r="P3176" s="71">
        <v>0</v>
      </c>
      <c r="Q3176" s="70">
        <v>0</v>
      </c>
      <c r="R3176" s="71">
        <v>0</v>
      </c>
      <c r="S3176" s="70">
        <v>0</v>
      </c>
      <c r="T3176" s="71">
        <v>0</v>
      </c>
      <c r="U3176" s="70">
        <v>0</v>
      </c>
      <c r="V3176" s="71">
        <v>0</v>
      </c>
      <c r="W3176" s="70">
        <v>0</v>
      </c>
      <c r="X3176" s="71">
        <v>0</v>
      </c>
      <c r="Y3176" s="70">
        <v>0</v>
      </c>
      <c r="Z3176" s="71">
        <v>0</v>
      </c>
      <c r="AA3176" s="70">
        <v>0</v>
      </c>
      <c r="AB3176" s="71">
        <v>0</v>
      </c>
      <c r="AC3176" s="54"/>
      <c r="AD3176" s="55">
        <f t="shared" si="66"/>
        <v>0</v>
      </c>
      <c r="AE3176" s="54"/>
    </row>
    <row r="3177" spans="2:31" x14ac:dyDescent="0.3">
      <c r="B3177" s="4" t="s">
        <v>181</v>
      </c>
      <c r="C3177" s="14"/>
      <c r="D3177" s="14"/>
      <c r="E3177" s="70">
        <v>0</v>
      </c>
      <c r="F3177" s="71">
        <v>0</v>
      </c>
      <c r="G3177" s="70">
        <v>0</v>
      </c>
      <c r="H3177" s="71">
        <v>0</v>
      </c>
      <c r="I3177" s="70">
        <v>0</v>
      </c>
      <c r="J3177" s="71">
        <v>0</v>
      </c>
      <c r="K3177" s="70">
        <v>0</v>
      </c>
      <c r="L3177" s="71">
        <v>0</v>
      </c>
      <c r="M3177" s="70">
        <v>0</v>
      </c>
      <c r="N3177" s="71">
        <v>0</v>
      </c>
      <c r="O3177" s="70">
        <v>0</v>
      </c>
      <c r="P3177" s="71">
        <v>0</v>
      </c>
      <c r="Q3177" s="70">
        <v>0</v>
      </c>
      <c r="R3177" s="71">
        <v>0</v>
      </c>
      <c r="S3177" s="70">
        <v>0</v>
      </c>
      <c r="T3177" s="71">
        <v>0</v>
      </c>
      <c r="U3177" s="70">
        <v>0</v>
      </c>
      <c r="V3177" s="71">
        <v>0</v>
      </c>
      <c r="W3177" s="70">
        <v>0</v>
      </c>
      <c r="X3177" s="71">
        <v>0</v>
      </c>
      <c r="Y3177" s="70">
        <v>0</v>
      </c>
      <c r="Z3177" s="71">
        <v>0</v>
      </c>
      <c r="AA3177" s="70">
        <v>0</v>
      </c>
      <c r="AB3177" s="71">
        <v>0</v>
      </c>
      <c r="AC3177" s="54"/>
      <c r="AD3177" s="55">
        <f t="shared" si="66"/>
        <v>0</v>
      </c>
      <c r="AE3177" s="54"/>
    </row>
    <row r="3178" spans="2:31" x14ac:dyDescent="0.3">
      <c r="B3178" s="4" t="s">
        <v>182</v>
      </c>
      <c r="C3178" s="14"/>
      <c r="D3178" s="14"/>
      <c r="E3178" s="70">
        <v>0</v>
      </c>
      <c r="F3178" s="71">
        <v>0</v>
      </c>
      <c r="G3178" s="70">
        <v>0</v>
      </c>
      <c r="H3178" s="71">
        <v>0</v>
      </c>
      <c r="I3178" s="70">
        <v>0</v>
      </c>
      <c r="J3178" s="71">
        <v>0</v>
      </c>
      <c r="K3178" s="70">
        <v>0</v>
      </c>
      <c r="L3178" s="71">
        <v>0</v>
      </c>
      <c r="M3178" s="70">
        <v>0</v>
      </c>
      <c r="N3178" s="71">
        <v>0</v>
      </c>
      <c r="O3178" s="70">
        <v>0</v>
      </c>
      <c r="P3178" s="71">
        <v>0</v>
      </c>
      <c r="Q3178" s="70">
        <v>0</v>
      </c>
      <c r="R3178" s="71">
        <v>0</v>
      </c>
      <c r="S3178" s="70">
        <v>0</v>
      </c>
      <c r="T3178" s="71">
        <v>0</v>
      </c>
      <c r="U3178" s="70">
        <v>0</v>
      </c>
      <c r="V3178" s="71">
        <v>0</v>
      </c>
      <c r="W3178" s="70">
        <v>0</v>
      </c>
      <c r="X3178" s="71">
        <v>0</v>
      </c>
      <c r="Y3178" s="70">
        <v>0</v>
      </c>
      <c r="Z3178" s="71">
        <v>0</v>
      </c>
      <c r="AA3178" s="70">
        <v>0</v>
      </c>
      <c r="AB3178" s="71">
        <v>0</v>
      </c>
      <c r="AC3178" s="54"/>
      <c r="AD3178" s="55">
        <f t="shared" si="66"/>
        <v>0</v>
      </c>
      <c r="AE3178" s="54"/>
    </row>
    <row r="3179" spans="2:31" x14ac:dyDescent="0.3">
      <c r="B3179" s="4" t="s">
        <v>200</v>
      </c>
      <c r="C3179" s="14"/>
      <c r="D3179" s="14"/>
      <c r="E3179" s="70">
        <v>0</v>
      </c>
      <c r="F3179" s="71">
        <v>0</v>
      </c>
      <c r="G3179" s="70">
        <v>0</v>
      </c>
      <c r="H3179" s="71">
        <v>0</v>
      </c>
      <c r="I3179" s="70">
        <v>0</v>
      </c>
      <c r="J3179" s="71">
        <v>0</v>
      </c>
      <c r="K3179" s="70">
        <v>0</v>
      </c>
      <c r="L3179" s="71">
        <v>0</v>
      </c>
      <c r="M3179" s="70">
        <v>0</v>
      </c>
      <c r="N3179" s="71">
        <v>0</v>
      </c>
      <c r="O3179" s="70">
        <v>0</v>
      </c>
      <c r="P3179" s="71">
        <v>0</v>
      </c>
      <c r="Q3179" s="70">
        <v>0</v>
      </c>
      <c r="R3179" s="71">
        <v>0</v>
      </c>
      <c r="S3179" s="70">
        <v>0</v>
      </c>
      <c r="T3179" s="71">
        <v>0</v>
      </c>
      <c r="U3179" s="70">
        <v>0</v>
      </c>
      <c r="V3179" s="71">
        <v>0</v>
      </c>
      <c r="W3179" s="70">
        <v>0</v>
      </c>
      <c r="X3179" s="71">
        <v>0</v>
      </c>
      <c r="Y3179" s="70">
        <v>0</v>
      </c>
      <c r="Z3179" s="71">
        <v>0</v>
      </c>
      <c r="AA3179" s="70">
        <v>0</v>
      </c>
      <c r="AB3179" s="71">
        <v>0</v>
      </c>
      <c r="AC3179" s="54"/>
      <c r="AD3179" s="55">
        <f t="shared" si="66"/>
        <v>0</v>
      </c>
      <c r="AE3179" s="54"/>
    </row>
    <row r="3180" spans="2:31" x14ac:dyDescent="0.3">
      <c r="B3180" s="4" t="s">
        <v>201</v>
      </c>
      <c r="C3180" s="14"/>
      <c r="D3180" s="14"/>
      <c r="E3180" s="70">
        <v>0</v>
      </c>
      <c r="F3180" s="71">
        <v>0</v>
      </c>
      <c r="G3180" s="70">
        <v>0</v>
      </c>
      <c r="H3180" s="71">
        <v>0</v>
      </c>
      <c r="I3180" s="70">
        <v>0</v>
      </c>
      <c r="J3180" s="71">
        <v>0</v>
      </c>
      <c r="K3180" s="70">
        <v>0</v>
      </c>
      <c r="L3180" s="71">
        <v>0</v>
      </c>
      <c r="M3180" s="70">
        <v>0</v>
      </c>
      <c r="N3180" s="71">
        <v>0</v>
      </c>
      <c r="O3180" s="70">
        <v>0</v>
      </c>
      <c r="P3180" s="71">
        <v>0</v>
      </c>
      <c r="Q3180" s="70">
        <v>0</v>
      </c>
      <c r="R3180" s="71">
        <v>0</v>
      </c>
      <c r="S3180" s="70">
        <v>0</v>
      </c>
      <c r="T3180" s="71">
        <v>0</v>
      </c>
      <c r="U3180" s="70">
        <v>0</v>
      </c>
      <c r="V3180" s="71">
        <v>0</v>
      </c>
      <c r="W3180" s="70">
        <v>0</v>
      </c>
      <c r="X3180" s="71">
        <v>0</v>
      </c>
      <c r="Y3180" s="70">
        <v>0</v>
      </c>
      <c r="Z3180" s="71">
        <v>0</v>
      </c>
      <c r="AA3180" s="70">
        <v>0</v>
      </c>
      <c r="AB3180" s="71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202</v>
      </c>
      <c r="C3181" s="14"/>
      <c r="D3181" s="14"/>
      <c r="E3181" s="70">
        <v>0</v>
      </c>
      <c r="F3181" s="71">
        <v>0</v>
      </c>
      <c r="G3181" s="70">
        <v>0</v>
      </c>
      <c r="H3181" s="71">
        <v>0</v>
      </c>
      <c r="I3181" s="70">
        <v>0</v>
      </c>
      <c r="J3181" s="71">
        <v>0</v>
      </c>
      <c r="K3181" s="70">
        <v>0</v>
      </c>
      <c r="L3181" s="71">
        <v>0</v>
      </c>
      <c r="M3181" s="70">
        <v>0</v>
      </c>
      <c r="N3181" s="71">
        <v>0</v>
      </c>
      <c r="O3181" s="70">
        <v>0</v>
      </c>
      <c r="P3181" s="71">
        <v>0</v>
      </c>
      <c r="Q3181" s="70">
        <v>0</v>
      </c>
      <c r="R3181" s="71">
        <v>0</v>
      </c>
      <c r="S3181" s="70">
        <v>0</v>
      </c>
      <c r="T3181" s="71">
        <v>0</v>
      </c>
      <c r="U3181" s="70">
        <v>0</v>
      </c>
      <c r="V3181" s="71">
        <v>0</v>
      </c>
      <c r="W3181" s="70">
        <v>0</v>
      </c>
      <c r="X3181" s="71">
        <v>0</v>
      </c>
      <c r="Y3181" s="70">
        <v>0</v>
      </c>
      <c r="Z3181" s="71">
        <v>0</v>
      </c>
      <c r="AA3181" s="70">
        <v>0</v>
      </c>
      <c r="AB3181" s="71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203</v>
      </c>
      <c r="C3182" s="14"/>
      <c r="D3182" s="14"/>
      <c r="E3182" s="70">
        <v>0</v>
      </c>
      <c r="F3182" s="71">
        <v>0</v>
      </c>
      <c r="G3182" s="70">
        <v>0</v>
      </c>
      <c r="H3182" s="71">
        <v>0</v>
      </c>
      <c r="I3182" s="70">
        <v>0</v>
      </c>
      <c r="J3182" s="71">
        <v>0</v>
      </c>
      <c r="K3182" s="70">
        <v>0</v>
      </c>
      <c r="L3182" s="71">
        <v>0</v>
      </c>
      <c r="M3182" s="70">
        <v>0</v>
      </c>
      <c r="N3182" s="71">
        <v>0</v>
      </c>
      <c r="O3182" s="70">
        <v>0</v>
      </c>
      <c r="P3182" s="71">
        <v>0</v>
      </c>
      <c r="Q3182" s="70">
        <v>0</v>
      </c>
      <c r="R3182" s="71">
        <v>0</v>
      </c>
      <c r="S3182" s="70">
        <v>0</v>
      </c>
      <c r="T3182" s="71">
        <v>0</v>
      </c>
      <c r="U3182" s="70">
        <v>0</v>
      </c>
      <c r="V3182" s="71">
        <v>0</v>
      </c>
      <c r="W3182" s="70">
        <v>0</v>
      </c>
      <c r="X3182" s="71">
        <v>0</v>
      </c>
      <c r="Y3182" s="70">
        <v>0</v>
      </c>
      <c r="Z3182" s="71">
        <v>0</v>
      </c>
      <c r="AA3182" s="70">
        <v>0</v>
      </c>
      <c r="AB3182" s="71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130</v>
      </c>
      <c r="C3183" s="14"/>
      <c r="D3183" s="14"/>
      <c r="E3183" s="70">
        <v>0</v>
      </c>
      <c r="F3183" s="71">
        <v>0</v>
      </c>
      <c r="G3183" s="70">
        <v>0</v>
      </c>
      <c r="H3183" s="71">
        <v>0</v>
      </c>
      <c r="I3183" s="70">
        <v>0</v>
      </c>
      <c r="J3183" s="71">
        <v>0</v>
      </c>
      <c r="K3183" s="70">
        <v>0</v>
      </c>
      <c r="L3183" s="71">
        <v>0</v>
      </c>
      <c r="M3183" s="70">
        <v>0</v>
      </c>
      <c r="N3183" s="71">
        <v>0</v>
      </c>
      <c r="O3183" s="70">
        <v>0</v>
      </c>
      <c r="P3183" s="71">
        <v>0</v>
      </c>
      <c r="Q3183" s="70">
        <v>0</v>
      </c>
      <c r="R3183" s="71">
        <v>0</v>
      </c>
      <c r="S3183" s="70">
        <v>0</v>
      </c>
      <c r="T3183" s="71">
        <v>0</v>
      </c>
      <c r="U3183" s="70">
        <v>0</v>
      </c>
      <c r="V3183" s="71">
        <v>0</v>
      </c>
      <c r="W3183" s="70">
        <v>0</v>
      </c>
      <c r="X3183" s="71">
        <v>0</v>
      </c>
      <c r="Y3183" s="70">
        <v>0</v>
      </c>
      <c r="Z3183" s="71">
        <v>0</v>
      </c>
      <c r="AA3183" s="70">
        <v>0</v>
      </c>
      <c r="AB3183" s="71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131</v>
      </c>
      <c r="C3184" s="14"/>
      <c r="D3184" s="14"/>
      <c r="E3184" s="70">
        <v>0</v>
      </c>
      <c r="F3184" s="71">
        <v>0</v>
      </c>
      <c r="G3184" s="70">
        <v>0</v>
      </c>
      <c r="H3184" s="71">
        <v>0</v>
      </c>
      <c r="I3184" s="70">
        <v>0</v>
      </c>
      <c r="J3184" s="71">
        <v>0</v>
      </c>
      <c r="K3184" s="70">
        <v>0</v>
      </c>
      <c r="L3184" s="71">
        <v>0</v>
      </c>
      <c r="M3184" s="70">
        <v>0</v>
      </c>
      <c r="N3184" s="71">
        <v>0</v>
      </c>
      <c r="O3184" s="70">
        <v>0</v>
      </c>
      <c r="P3184" s="71">
        <v>0</v>
      </c>
      <c r="Q3184" s="70">
        <v>0</v>
      </c>
      <c r="R3184" s="71">
        <v>0</v>
      </c>
      <c r="S3184" s="70">
        <v>0</v>
      </c>
      <c r="T3184" s="71">
        <v>0</v>
      </c>
      <c r="U3184" s="70">
        <v>0</v>
      </c>
      <c r="V3184" s="71">
        <v>0</v>
      </c>
      <c r="W3184" s="70">
        <v>0</v>
      </c>
      <c r="X3184" s="71">
        <v>0</v>
      </c>
      <c r="Y3184" s="70">
        <v>0</v>
      </c>
      <c r="Z3184" s="71">
        <v>0</v>
      </c>
      <c r="AA3184" s="70">
        <v>0</v>
      </c>
      <c r="AB3184" s="71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219</v>
      </c>
      <c r="C3185" s="14"/>
      <c r="D3185" s="14"/>
      <c r="E3185" s="70">
        <v>0</v>
      </c>
      <c r="F3185" s="71">
        <v>0</v>
      </c>
      <c r="G3185" s="70">
        <v>0</v>
      </c>
      <c r="H3185" s="71">
        <v>0</v>
      </c>
      <c r="I3185" s="70">
        <v>0</v>
      </c>
      <c r="J3185" s="71">
        <v>0</v>
      </c>
      <c r="K3185" s="70">
        <v>0</v>
      </c>
      <c r="L3185" s="71">
        <v>0</v>
      </c>
      <c r="M3185" s="70">
        <v>0</v>
      </c>
      <c r="N3185" s="71">
        <v>0</v>
      </c>
      <c r="O3185" s="70">
        <v>0</v>
      </c>
      <c r="P3185" s="71">
        <v>0</v>
      </c>
      <c r="Q3185" s="70">
        <v>0</v>
      </c>
      <c r="R3185" s="71">
        <v>0</v>
      </c>
      <c r="S3185" s="70">
        <v>0</v>
      </c>
      <c r="T3185" s="71">
        <v>0</v>
      </c>
      <c r="U3185" s="70">
        <v>0</v>
      </c>
      <c r="V3185" s="71">
        <v>0</v>
      </c>
      <c r="W3185" s="70">
        <v>0</v>
      </c>
      <c r="X3185" s="71">
        <v>0</v>
      </c>
      <c r="Y3185" s="70">
        <v>0</v>
      </c>
      <c r="Z3185" s="71">
        <v>0</v>
      </c>
      <c r="AA3185" s="70">
        <v>0</v>
      </c>
      <c r="AB3185" s="71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285</v>
      </c>
      <c r="C3186" s="14"/>
      <c r="D3186" s="14"/>
      <c r="E3186" s="70">
        <v>0</v>
      </c>
      <c r="F3186" s="71">
        <v>0</v>
      </c>
      <c r="G3186" s="70">
        <v>0</v>
      </c>
      <c r="H3186" s="71">
        <v>0</v>
      </c>
      <c r="I3186" s="70">
        <v>0</v>
      </c>
      <c r="J3186" s="71">
        <v>0</v>
      </c>
      <c r="K3186" s="70">
        <v>0</v>
      </c>
      <c r="L3186" s="71">
        <v>0</v>
      </c>
      <c r="M3186" s="70">
        <v>0</v>
      </c>
      <c r="N3186" s="71">
        <v>0</v>
      </c>
      <c r="O3186" s="70">
        <v>0</v>
      </c>
      <c r="P3186" s="71">
        <v>0</v>
      </c>
      <c r="Q3186" s="70">
        <v>0</v>
      </c>
      <c r="R3186" s="71">
        <v>0</v>
      </c>
      <c r="S3186" s="70">
        <v>0</v>
      </c>
      <c r="T3186" s="71">
        <v>0</v>
      </c>
      <c r="U3186" s="70">
        <v>0</v>
      </c>
      <c r="V3186" s="71">
        <v>0</v>
      </c>
      <c r="W3186" s="70">
        <v>0</v>
      </c>
      <c r="X3186" s="71">
        <v>0</v>
      </c>
      <c r="Y3186" s="70">
        <v>0</v>
      </c>
      <c r="Z3186" s="71">
        <v>0</v>
      </c>
      <c r="AA3186" s="70">
        <v>0</v>
      </c>
      <c r="AB3186" s="71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286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198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199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155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231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0</v>
      </c>
      <c r="Q3191" s="70">
        <v>0</v>
      </c>
      <c r="R3191" s="71">
        <v>0</v>
      </c>
      <c r="S3191" s="70">
        <v>0</v>
      </c>
      <c r="T3191" s="71">
        <v>0</v>
      </c>
      <c r="U3191" s="70">
        <v>0</v>
      </c>
      <c r="V3191" s="71">
        <v>0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232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</v>
      </c>
      <c r="Q3192" s="70">
        <v>0</v>
      </c>
      <c r="R3192" s="71">
        <v>0</v>
      </c>
      <c r="S3192" s="70">
        <v>0</v>
      </c>
      <c r="T3192" s="71">
        <v>0</v>
      </c>
      <c r="U3192" s="70">
        <v>0</v>
      </c>
      <c r="V3192" s="71">
        <v>0</v>
      </c>
      <c r="W3192" s="70">
        <v>0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233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</v>
      </c>
      <c r="Q3193" s="70">
        <v>0</v>
      </c>
      <c r="R3193" s="71">
        <v>0</v>
      </c>
      <c r="S3193" s="70">
        <v>0</v>
      </c>
      <c r="T3193" s="71">
        <v>0</v>
      </c>
      <c r="U3193" s="70">
        <v>0</v>
      </c>
      <c r="V3193" s="71">
        <v>0</v>
      </c>
      <c r="W3193" s="70">
        <v>0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234</v>
      </c>
      <c r="C3194" s="4"/>
      <c r="D3194" s="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288</v>
      </c>
      <c r="C3195" s="4"/>
      <c r="D3195" s="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289</v>
      </c>
      <c r="C3196" s="4"/>
      <c r="D3196" s="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156</v>
      </c>
      <c r="C3197" s="4"/>
      <c r="D3197" s="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192</v>
      </c>
      <c r="C3198" s="4"/>
      <c r="D3198" s="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193</v>
      </c>
      <c r="C3199" s="4"/>
      <c r="D3199" s="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184</v>
      </c>
      <c r="C3200" s="4"/>
      <c r="D3200" s="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185</v>
      </c>
      <c r="C3201" s="4"/>
      <c r="D3201" s="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287</v>
      </c>
      <c r="C3202" s="4"/>
      <c r="D3202" s="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142</v>
      </c>
      <c r="C3203" s="4"/>
      <c r="D3203" s="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143</v>
      </c>
      <c r="C3204" s="4"/>
      <c r="D3204" s="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241</v>
      </c>
      <c r="C3205" s="4"/>
      <c r="D3205" s="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160</v>
      </c>
      <c r="C3206" s="4"/>
      <c r="D3206" s="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ref="AD3206:AD3267" si="67">SUM(E3206:AB3206)</f>
        <v>0</v>
      </c>
      <c r="AE3206" s="54"/>
    </row>
    <row r="3207" spans="2:31" x14ac:dyDescent="0.3">
      <c r="B3207" s="4" t="s">
        <v>161</v>
      </c>
      <c r="C3207" s="4"/>
      <c r="D3207" s="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7"/>
        <v>0</v>
      </c>
      <c r="AE3207" s="54"/>
    </row>
    <row r="3208" spans="2:31" x14ac:dyDescent="0.3">
      <c r="B3208" s="4" t="s">
        <v>157</v>
      </c>
      <c r="C3208" s="4"/>
      <c r="D3208" s="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7"/>
        <v>0</v>
      </c>
      <c r="AE3208" s="54"/>
    </row>
    <row r="3209" spans="2:31" x14ac:dyDescent="0.3">
      <c r="B3209" s="4" t="s">
        <v>158</v>
      </c>
      <c r="C3209" s="4"/>
      <c r="D3209" s="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7"/>
        <v>0</v>
      </c>
      <c r="AE3209" s="54"/>
    </row>
    <row r="3210" spans="2:31" x14ac:dyDescent="0.3">
      <c r="B3210" s="4" t="s">
        <v>159</v>
      </c>
      <c r="C3210" s="4"/>
      <c r="D3210" s="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7"/>
        <v>0</v>
      </c>
      <c r="AE3210" s="54"/>
    </row>
    <row r="3211" spans="2:31" x14ac:dyDescent="0.3">
      <c r="B3211" s="4" t="s">
        <v>132</v>
      </c>
      <c r="C3211" s="4"/>
      <c r="D3211" s="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0</v>
      </c>
      <c r="Q3211" s="70">
        <v>0</v>
      </c>
      <c r="R3211" s="71">
        <v>0</v>
      </c>
      <c r="S3211" s="70">
        <v>0</v>
      </c>
      <c r="T3211" s="71">
        <v>0</v>
      </c>
      <c r="U3211" s="70">
        <v>0</v>
      </c>
      <c r="V3211" s="71">
        <v>0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7"/>
        <v>0</v>
      </c>
      <c r="AE3211" s="54"/>
    </row>
    <row r="3212" spans="2:31" x14ac:dyDescent="0.3">
      <c r="B3212" s="4" t="s">
        <v>133</v>
      </c>
      <c r="C3212" s="4"/>
      <c r="D3212" s="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7"/>
        <v>0</v>
      </c>
      <c r="AE3212" s="54"/>
    </row>
    <row r="3213" spans="2:31" x14ac:dyDescent="0.3">
      <c r="B3213" s="4" t="s">
        <v>134</v>
      </c>
      <c r="C3213" s="4"/>
      <c r="D3213" s="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7"/>
        <v>0</v>
      </c>
      <c r="AE3213" s="54"/>
    </row>
    <row r="3214" spans="2:31" x14ac:dyDescent="0.3">
      <c r="B3214" s="4" t="s">
        <v>190</v>
      </c>
      <c r="C3214" s="4"/>
      <c r="D3214" s="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7"/>
        <v>0</v>
      </c>
      <c r="AE3214" s="54"/>
    </row>
    <row r="3215" spans="2:31" x14ac:dyDescent="0.3">
      <c r="B3215" s="4" t="s">
        <v>191</v>
      </c>
      <c r="C3215" s="4"/>
      <c r="D3215" s="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7"/>
        <v>0</v>
      </c>
      <c r="AE3215" s="54"/>
    </row>
    <row r="3216" spans="2:31" x14ac:dyDescent="0.3">
      <c r="B3216" s="4" t="s">
        <v>175</v>
      </c>
      <c r="C3216" s="4"/>
      <c r="D3216" s="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7"/>
        <v>0</v>
      </c>
      <c r="AE3216" s="54"/>
    </row>
    <row r="3217" spans="2:31" x14ac:dyDescent="0.3">
      <c r="B3217" s="4" t="s">
        <v>176</v>
      </c>
      <c r="C3217" s="4"/>
      <c r="D3217" s="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7"/>
        <v>0</v>
      </c>
      <c r="AE3217" s="54"/>
    </row>
    <row r="3218" spans="2:31" x14ac:dyDescent="0.3">
      <c r="B3218" s="4" t="s">
        <v>183</v>
      </c>
      <c r="C3218" s="4"/>
      <c r="D3218" s="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7"/>
        <v>0</v>
      </c>
      <c r="AE3218" s="54"/>
    </row>
    <row r="3219" spans="2:31" x14ac:dyDescent="0.3">
      <c r="B3219" s="4" t="s">
        <v>224</v>
      </c>
      <c r="C3219" s="4"/>
      <c r="D3219" s="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7"/>
        <v>0</v>
      </c>
      <c r="AE3219" s="54"/>
    </row>
    <row r="3220" spans="2:31" x14ac:dyDescent="0.3">
      <c r="B3220" s="4" t="s">
        <v>225</v>
      </c>
      <c r="C3220" s="4"/>
      <c r="D3220" s="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7"/>
        <v>0</v>
      </c>
      <c r="AE3220" s="54"/>
    </row>
    <row r="3221" spans="2:31" x14ac:dyDescent="0.3">
      <c r="B3221" s="4" t="s">
        <v>226</v>
      </c>
      <c r="C3221" s="4"/>
      <c r="D3221" s="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7"/>
        <v>0</v>
      </c>
      <c r="AE3221" s="54"/>
    </row>
    <row r="3222" spans="2:31" x14ac:dyDescent="0.3">
      <c r="B3222" s="4" t="s">
        <v>174</v>
      </c>
      <c r="C3222" s="4"/>
      <c r="D3222" s="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7"/>
        <v>0</v>
      </c>
      <c r="AE3222" s="54"/>
    </row>
    <row r="3223" spans="2:31" x14ac:dyDescent="0.3">
      <c r="B3223" s="4" t="s">
        <v>242</v>
      </c>
      <c r="C3223" s="4"/>
      <c r="D3223" s="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7"/>
        <v>0</v>
      </c>
      <c r="AE3223" s="54"/>
    </row>
    <row r="3224" spans="2:31" x14ac:dyDescent="0.3">
      <c r="B3224" s="4" t="s">
        <v>227</v>
      </c>
      <c r="C3224" s="4"/>
      <c r="D3224" s="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7"/>
        <v>0</v>
      </c>
      <c r="AE3224" s="54"/>
    </row>
    <row r="3225" spans="2:31" x14ac:dyDescent="0.3">
      <c r="B3225" s="4" t="s">
        <v>228</v>
      </c>
      <c r="C3225" s="4"/>
      <c r="D3225" s="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0</v>
      </c>
      <c r="M3225" s="70">
        <v>0</v>
      </c>
      <c r="N3225" s="71">
        <v>0</v>
      </c>
      <c r="O3225" s="70">
        <v>0</v>
      </c>
      <c r="P3225" s="71">
        <v>0</v>
      </c>
      <c r="Q3225" s="70">
        <v>0</v>
      </c>
      <c r="R3225" s="71">
        <v>0</v>
      </c>
      <c r="S3225" s="70">
        <v>0</v>
      </c>
      <c r="T3225" s="71">
        <v>0</v>
      </c>
      <c r="U3225" s="70">
        <v>0</v>
      </c>
      <c r="V3225" s="71">
        <v>0</v>
      </c>
      <c r="W3225" s="70">
        <v>0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7"/>
        <v>0</v>
      </c>
      <c r="AE3225" s="54"/>
    </row>
    <row r="3226" spans="2:31" x14ac:dyDescent="0.3">
      <c r="B3226" s="4" t="s">
        <v>290</v>
      </c>
      <c r="C3226" s="4"/>
      <c r="D3226" s="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0</v>
      </c>
      <c r="M3226" s="70">
        <v>0</v>
      </c>
      <c r="N3226" s="71">
        <v>0</v>
      </c>
      <c r="O3226" s="70">
        <v>0</v>
      </c>
      <c r="P3226" s="71">
        <v>0</v>
      </c>
      <c r="Q3226" s="70">
        <v>0</v>
      </c>
      <c r="R3226" s="71">
        <v>0</v>
      </c>
      <c r="S3226" s="70">
        <v>0</v>
      </c>
      <c r="T3226" s="71">
        <v>0</v>
      </c>
      <c r="U3226" s="70">
        <v>0</v>
      </c>
      <c r="V3226" s="71">
        <v>0</v>
      </c>
      <c r="W3226" s="70">
        <v>0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7"/>
        <v>0</v>
      </c>
      <c r="AE3226" s="54"/>
    </row>
    <row r="3227" spans="2:31" x14ac:dyDescent="0.3">
      <c r="B3227" s="4" t="s">
        <v>177</v>
      </c>
      <c r="C3227" s="4"/>
      <c r="D3227" s="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0</v>
      </c>
      <c r="O3227" s="70">
        <v>0</v>
      </c>
      <c r="P3227" s="71">
        <v>0</v>
      </c>
      <c r="Q3227" s="70">
        <v>0</v>
      </c>
      <c r="R3227" s="71">
        <v>0</v>
      </c>
      <c r="S3227" s="70">
        <v>0</v>
      </c>
      <c r="T3227" s="71">
        <v>0</v>
      </c>
      <c r="U3227" s="70">
        <v>0</v>
      </c>
      <c r="V3227" s="71">
        <v>0</v>
      </c>
      <c r="W3227" s="70">
        <v>0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7"/>
        <v>0</v>
      </c>
      <c r="AE3227" s="54"/>
    </row>
    <row r="3228" spans="2:31" x14ac:dyDescent="0.3">
      <c r="B3228" s="4" t="s">
        <v>178</v>
      </c>
      <c r="C3228" s="4"/>
      <c r="D3228" s="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0</v>
      </c>
      <c r="O3228" s="70">
        <v>0</v>
      </c>
      <c r="P3228" s="71">
        <v>0</v>
      </c>
      <c r="Q3228" s="70">
        <v>0</v>
      </c>
      <c r="R3228" s="71">
        <v>0</v>
      </c>
      <c r="S3228" s="70">
        <v>0</v>
      </c>
      <c r="T3228" s="71">
        <v>0</v>
      </c>
      <c r="U3228" s="70">
        <v>0</v>
      </c>
      <c r="V3228" s="71">
        <v>0</v>
      </c>
      <c r="W3228" s="70">
        <v>0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7"/>
        <v>0</v>
      </c>
      <c r="AE3228" s="54"/>
    </row>
    <row r="3229" spans="2:31" x14ac:dyDescent="0.3">
      <c r="B3229" s="4" t="s">
        <v>162</v>
      </c>
      <c r="C3229" s="4"/>
      <c r="D3229" s="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</v>
      </c>
      <c r="M3229" s="70">
        <v>0</v>
      </c>
      <c r="N3229" s="71">
        <v>0</v>
      </c>
      <c r="O3229" s="70">
        <v>0</v>
      </c>
      <c r="P3229" s="71">
        <v>0</v>
      </c>
      <c r="Q3229" s="70">
        <v>0</v>
      </c>
      <c r="R3229" s="71">
        <v>0</v>
      </c>
      <c r="S3229" s="70">
        <v>0</v>
      </c>
      <c r="T3229" s="71">
        <v>0</v>
      </c>
      <c r="U3229" s="70">
        <v>0</v>
      </c>
      <c r="V3229" s="71">
        <v>0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7"/>
        <v>0</v>
      </c>
      <c r="AE3229" s="54"/>
    </row>
    <row r="3230" spans="2:31" x14ac:dyDescent="0.3">
      <c r="B3230" s="4" t="s">
        <v>163</v>
      </c>
      <c r="C3230" s="4"/>
      <c r="D3230" s="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7"/>
        <v>0</v>
      </c>
      <c r="AE3230" s="54"/>
    </row>
    <row r="3231" spans="2:31" x14ac:dyDescent="0.3">
      <c r="B3231" s="4" t="s">
        <v>164</v>
      </c>
      <c r="C3231" s="4"/>
      <c r="D3231" s="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7"/>
        <v>0</v>
      </c>
      <c r="AE3231" s="54"/>
    </row>
    <row r="3232" spans="2:31" x14ac:dyDescent="0.3">
      <c r="B3232" s="4" t="s">
        <v>165</v>
      </c>
      <c r="C3232" s="4"/>
      <c r="D3232" s="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7"/>
        <v>0</v>
      </c>
      <c r="AE3232" s="54"/>
    </row>
    <row r="3233" spans="2:31" x14ac:dyDescent="0.3">
      <c r="B3233" s="4" t="s">
        <v>166</v>
      </c>
      <c r="C3233" s="4"/>
      <c r="D3233" s="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7"/>
        <v>0</v>
      </c>
      <c r="AE3233" s="54"/>
    </row>
    <row r="3234" spans="2:31" x14ac:dyDescent="0.3">
      <c r="B3234" s="4" t="s">
        <v>186</v>
      </c>
      <c r="C3234" s="4"/>
      <c r="D3234" s="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7"/>
        <v>0</v>
      </c>
      <c r="AE3234" s="54"/>
    </row>
    <row r="3235" spans="2:31" x14ac:dyDescent="0.3">
      <c r="B3235" s="4" t="s">
        <v>187</v>
      </c>
      <c r="C3235" s="4"/>
      <c r="D3235" s="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7"/>
        <v>0</v>
      </c>
      <c r="AE3235" s="54"/>
    </row>
    <row r="3236" spans="2:31" x14ac:dyDescent="0.3">
      <c r="B3236" s="4" t="s">
        <v>145</v>
      </c>
      <c r="C3236" s="4"/>
      <c r="D3236" s="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7"/>
        <v>0</v>
      </c>
      <c r="AE3236" s="54"/>
    </row>
    <row r="3237" spans="2:31" x14ac:dyDescent="0.3">
      <c r="B3237" s="4" t="s">
        <v>146</v>
      </c>
      <c r="C3237" s="4"/>
      <c r="D3237" s="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7"/>
        <v>0</v>
      </c>
      <c r="AE3237" s="54"/>
    </row>
    <row r="3238" spans="2:31" x14ac:dyDescent="0.3">
      <c r="B3238" s="4" t="s">
        <v>167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7"/>
        <v>0</v>
      </c>
      <c r="AE3238" s="54"/>
    </row>
    <row r="3239" spans="2:31" x14ac:dyDescent="0.3">
      <c r="B3239" s="4" t="s">
        <v>168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7"/>
        <v>0</v>
      </c>
      <c r="AE3239" s="54"/>
    </row>
    <row r="3240" spans="2:31" x14ac:dyDescent="0.3">
      <c r="B3240" s="4" t="s">
        <v>169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7"/>
        <v>0</v>
      </c>
      <c r="AE3240" s="54"/>
    </row>
    <row r="3241" spans="2:31" x14ac:dyDescent="0.3">
      <c r="B3241" s="4" t="s">
        <v>204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0</v>
      </c>
      <c r="O3241" s="70">
        <v>0</v>
      </c>
      <c r="P3241" s="71">
        <v>0</v>
      </c>
      <c r="Q3241" s="70">
        <v>0</v>
      </c>
      <c r="R3241" s="71">
        <v>0</v>
      </c>
      <c r="S3241" s="70">
        <v>0</v>
      </c>
      <c r="T3241" s="71">
        <v>0</v>
      </c>
      <c r="U3241" s="70">
        <v>0</v>
      </c>
      <c r="V3241" s="71">
        <v>0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7"/>
        <v>0</v>
      </c>
      <c r="AE3241" s="54"/>
    </row>
    <row r="3242" spans="2:31" x14ac:dyDescent="0.3">
      <c r="B3242" s="4" t="s">
        <v>205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0</v>
      </c>
      <c r="V3242" s="71">
        <v>0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7"/>
        <v>0</v>
      </c>
      <c r="AE3242" s="54"/>
    </row>
    <row r="3243" spans="2:31" x14ac:dyDescent="0.3">
      <c r="B3243" s="4" t="s">
        <v>206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0</v>
      </c>
      <c r="V3243" s="71">
        <v>0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7"/>
        <v>0</v>
      </c>
      <c r="AE3243" s="54"/>
    </row>
    <row r="3244" spans="2:31" x14ac:dyDescent="0.3">
      <c r="B3244" s="4" t="s">
        <v>135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0</v>
      </c>
      <c r="Q3244" s="70">
        <v>0</v>
      </c>
      <c r="R3244" s="71">
        <v>0</v>
      </c>
      <c r="S3244" s="70">
        <v>0</v>
      </c>
      <c r="T3244" s="71">
        <v>0</v>
      </c>
      <c r="U3244" s="70">
        <v>0</v>
      </c>
      <c r="V3244" s="71">
        <v>0</v>
      </c>
      <c r="W3244" s="70">
        <v>0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7"/>
        <v>0</v>
      </c>
      <c r="AE3244" s="54"/>
    </row>
    <row r="3245" spans="2:31" x14ac:dyDescent="0.3">
      <c r="B3245" s="4" t="s">
        <v>136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0</v>
      </c>
      <c r="Q3245" s="70">
        <v>0</v>
      </c>
      <c r="R3245" s="71">
        <v>0</v>
      </c>
      <c r="S3245" s="70">
        <v>0</v>
      </c>
      <c r="T3245" s="71">
        <v>0</v>
      </c>
      <c r="U3245" s="70">
        <v>0</v>
      </c>
      <c r="V3245" s="71">
        <v>0</v>
      </c>
      <c r="W3245" s="70">
        <v>0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7"/>
        <v>0</v>
      </c>
      <c r="AE3245" s="54"/>
    </row>
    <row r="3246" spans="2:31" x14ac:dyDescent="0.3">
      <c r="B3246" s="4" t="s">
        <v>137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7"/>
        <v>0</v>
      </c>
      <c r="AE3246" s="54"/>
    </row>
    <row r="3247" spans="2:31" x14ac:dyDescent="0.3">
      <c r="B3247" s="4" t="s">
        <v>261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7"/>
        <v>0</v>
      </c>
      <c r="AE3247" s="54"/>
    </row>
    <row r="3248" spans="2:31" x14ac:dyDescent="0.3">
      <c r="B3248" s="4" t="s">
        <v>262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7"/>
        <v>0</v>
      </c>
      <c r="AE3248" s="54"/>
    </row>
    <row r="3249" spans="2:31" x14ac:dyDescent="0.3">
      <c r="B3249" s="4" t="s">
        <v>197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7"/>
        <v>0</v>
      </c>
      <c r="AE3249" s="54"/>
    </row>
    <row r="3250" spans="2:31" x14ac:dyDescent="0.3">
      <c r="B3250" s="4" t="s">
        <v>209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7"/>
        <v>0</v>
      </c>
      <c r="AE3250" s="54"/>
    </row>
    <row r="3251" spans="2:31" x14ac:dyDescent="0.3">
      <c r="B3251" s="4" t="s">
        <v>210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7"/>
        <v>0</v>
      </c>
      <c r="AE3251" s="54"/>
    </row>
    <row r="3252" spans="2:31" x14ac:dyDescent="0.3">
      <c r="B3252" s="4" t="s">
        <v>211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0</v>
      </c>
      <c r="T3252" s="71">
        <v>0</v>
      </c>
      <c r="U3252" s="70">
        <v>0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si="67"/>
        <v>0</v>
      </c>
      <c r="AE3252" s="54"/>
    </row>
    <row r="3253" spans="2:31" x14ac:dyDescent="0.3">
      <c r="B3253" s="4" t="s">
        <v>212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0</v>
      </c>
      <c r="T3253" s="71">
        <v>0</v>
      </c>
      <c r="U3253" s="70">
        <v>0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229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230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213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263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264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217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218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</v>
      </c>
      <c r="Q3260" s="70">
        <v>0</v>
      </c>
      <c r="R3260" s="71">
        <v>0</v>
      </c>
      <c r="S3260" s="70">
        <v>0</v>
      </c>
      <c r="T3260" s="71">
        <v>0</v>
      </c>
      <c r="U3260" s="70">
        <v>0</v>
      </c>
      <c r="V3260" s="71">
        <v>0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243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</v>
      </c>
      <c r="Q3261" s="70">
        <v>0</v>
      </c>
      <c r="R3261" s="71">
        <v>0</v>
      </c>
      <c r="S3261" s="70">
        <v>0</v>
      </c>
      <c r="T3261" s="71">
        <v>0</v>
      </c>
      <c r="U3261" s="70">
        <v>0</v>
      </c>
      <c r="V3261" s="71">
        <v>0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265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</v>
      </c>
      <c r="Q3262" s="70">
        <v>0</v>
      </c>
      <c r="R3262" s="71">
        <v>0</v>
      </c>
      <c r="S3262" s="70">
        <v>0</v>
      </c>
      <c r="T3262" s="71">
        <v>0</v>
      </c>
      <c r="U3262" s="70">
        <v>0</v>
      </c>
      <c r="V3262" s="71">
        <v>0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170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</v>
      </c>
      <c r="Q3263" s="70">
        <v>0</v>
      </c>
      <c r="R3263" s="71">
        <v>0</v>
      </c>
      <c r="S3263" s="70">
        <v>0</v>
      </c>
      <c r="T3263" s="71">
        <v>0</v>
      </c>
      <c r="U3263" s="70">
        <v>0</v>
      </c>
      <c r="V3263" s="71">
        <v>0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171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172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173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138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12" t="s">
        <v>2</v>
      </c>
      <c r="C3268" s="12"/>
      <c r="D3268" s="12"/>
      <c r="E3268" s="13">
        <f t="shared" ref="E3268:AB3268" si="68">SUM(E3132:E3267)</f>
        <v>0</v>
      </c>
      <c r="F3268" s="13">
        <f t="shared" si="68"/>
        <v>0</v>
      </c>
      <c r="G3268" s="13">
        <f t="shared" si="68"/>
        <v>0</v>
      </c>
      <c r="H3268" s="13">
        <f t="shared" si="68"/>
        <v>0</v>
      </c>
      <c r="I3268" s="13">
        <f t="shared" si="68"/>
        <v>0</v>
      </c>
      <c r="J3268" s="13">
        <f t="shared" si="68"/>
        <v>0</v>
      </c>
      <c r="K3268" s="13">
        <f t="shared" si="68"/>
        <v>0</v>
      </c>
      <c r="L3268" s="13">
        <f t="shared" si="68"/>
        <v>0</v>
      </c>
      <c r="M3268" s="13">
        <f t="shared" si="68"/>
        <v>0</v>
      </c>
      <c r="N3268" s="13">
        <f t="shared" si="68"/>
        <v>0</v>
      </c>
      <c r="O3268" s="13">
        <f t="shared" si="68"/>
        <v>0</v>
      </c>
      <c r="P3268" s="13">
        <f t="shared" si="68"/>
        <v>0</v>
      </c>
      <c r="Q3268" s="13">
        <f t="shared" si="68"/>
        <v>0</v>
      </c>
      <c r="R3268" s="13">
        <f t="shared" si="68"/>
        <v>0</v>
      </c>
      <c r="S3268" s="13">
        <f t="shared" si="68"/>
        <v>0</v>
      </c>
      <c r="T3268" s="13">
        <f t="shared" si="68"/>
        <v>0</v>
      </c>
      <c r="U3268" s="13">
        <f t="shared" si="68"/>
        <v>0</v>
      </c>
      <c r="V3268" s="13">
        <f t="shared" si="68"/>
        <v>0</v>
      </c>
      <c r="W3268" s="13">
        <f t="shared" si="68"/>
        <v>0</v>
      </c>
      <c r="X3268" s="13">
        <f t="shared" si="68"/>
        <v>0</v>
      </c>
      <c r="Y3268" s="13">
        <f t="shared" si="68"/>
        <v>0</v>
      </c>
      <c r="Z3268" s="13">
        <f t="shared" si="68"/>
        <v>0</v>
      </c>
      <c r="AA3268" s="13">
        <f t="shared" si="68"/>
        <v>0</v>
      </c>
      <c r="AB3268" s="13">
        <f t="shared" si="68"/>
        <v>0</v>
      </c>
      <c r="AC3268" s="116">
        <f>SUM(AC3132:AE3267)</f>
        <v>0</v>
      </c>
      <c r="AD3268" s="116"/>
      <c r="AE3268" s="116"/>
    </row>
    <row r="3269" spans="2:31" x14ac:dyDescent="0.3">
      <c r="B3269" s="14"/>
      <c r="C3269" s="15"/>
      <c r="D3269" s="16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/>
    </row>
    <row r="3270" spans="2:31" x14ac:dyDescent="0.3">
      <c r="B3270" s="14"/>
      <c r="C3270" s="15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</row>
    <row r="3271" spans="2:31" x14ac:dyDescent="0.3">
      <c r="B3271" s="8">
        <f>+B3129+1</f>
        <v>45771</v>
      </c>
    </row>
    <row r="3272" spans="2:31" x14ac:dyDescent="0.3">
      <c r="B3272" s="8"/>
    </row>
    <row r="3273" spans="2:31" x14ac:dyDescent="0.3">
      <c r="B3273" s="9" t="s">
        <v>81</v>
      </c>
      <c r="C3273" s="10"/>
      <c r="D3273" s="10"/>
      <c r="E3273" s="11">
        <v>1</v>
      </c>
      <c r="F3273" s="11">
        <v>2</v>
      </c>
      <c r="G3273" s="11">
        <v>3</v>
      </c>
      <c r="H3273" s="11">
        <v>4</v>
      </c>
      <c r="I3273" s="11">
        <v>5</v>
      </c>
      <c r="J3273" s="11">
        <v>6</v>
      </c>
      <c r="K3273" s="11">
        <v>7</v>
      </c>
      <c r="L3273" s="11">
        <v>8</v>
      </c>
      <c r="M3273" s="11">
        <v>9</v>
      </c>
      <c r="N3273" s="11">
        <v>10</v>
      </c>
      <c r="O3273" s="11">
        <v>11</v>
      </c>
      <c r="P3273" s="11">
        <v>12</v>
      </c>
      <c r="Q3273" s="11">
        <v>13</v>
      </c>
      <c r="R3273" s="11">
        <v>14</v>
      </c>
      <c r="S3273" s="11">
        <v>15</v>
      </c>
      <c r="T3273" s="11">
        <v>16</v>
      </c>
      <c r="U3273" s="11">
        <v>17</v>
      </c>
      <c r="V3273" s="11">
        <v>18</v>
      </c>
      <c r="W3273" s="11">
        <v>19</v>
      </c>
      <c r="X3273" s="11">
        <v>20</v>
      </c>
      <c r="Y3273" s="11">
        <v>21</v>
      </c>
      <c r="Z3273" s="11">
        <v>22</v>
      </c>
      <c r="AA3273" s="11">
        <v>23</v>
      </c>
      <c r="AB3273" s="11">
        <v>24</v>
      </c>
      <c r="AC3273" s="99" t="s">
        <v>2</v>
      </c>
      <c r="AD3273" s="99"/>
      <c r="AE3273" s="99"/>
    </row>
    <row r="3274" spans="2:31" x14ac:dyDescent="0.3">
      <c r="B3274" s="4" t="s">
        <v>245</v>
      </c>
      <c r="C3274" s="14"/>
      <c r="D3274" s="14"/>
      <c r="E3274" s="68">
        <v>0</v>
      </c>
      <c r="F3274" s="69">
        <v>0</v>
      </c>
      <c r="G3274" s="68">
        <v>0</v>
      </c>
      <c r="H3274" s="69">
        <v>0</v>
      </c>
      <c r="I3274" s="68">
        <v>0</v>
      </c>
      <c r="J3274" s="69">
        <v>0</v>
      </c>
      <c r="K3274" s="68">
        <v>0</v>
      </c>
      <c r="L3274" s="69">
        <v>0</v>
      </c>
      <c r="M3274" s="68">
        <v>0</v>
      </c>
      <c r="N3274" s="69">
        <v>0</v>
      </c>
      <c r="O3274" s="68">
        <v>0</v>
      </c>
      <c r="P3274" s="69">
        <v>0</v>
      </c>
      <c r="Q3274" s="68">
        <v>4.2347903496402509E-2</v>
      </c>
      <c r="R3274" s="69">
        <v>0.39716195338541671</v>
      </c>
      <c r="S3274" s="68">
        <v>1.1313999413940428</v>
      </c>
      <c r="T3274" s="69">
        <v>0.85851898823818618</v>
      </c>
      <c r="U3274" s="68">
        <v>0</v>
      </c>
      <c r="V3274" s="69">
        <v>0</v>
      </c>
      <c r="W3274" s="68">
        <v>0</v>
      </c>
      <c r="X3274" s="69">
        <v>0</v>
      </c>
      <c r="Y3274" s="68">
        <v>0</v>
      </c>
      <c r="Z3274" s="69">
        <v>0</v>
      </c>
      <c r="AA3274" s="68">
        <v>0</v>
      </c>
      <c r="AB3274" s="69">
        <v>0</v>
      </c>
      <c r="AC3274" s="56"/>
      <c r="AD3274" s="55">
        <f t="shared" ref="AD3274:AD3347" si="69">SUM(E3274:AB3274)</f>
        <v>2.4294287865140483</v>
      </c>
      <c r="AE3274" s="56"/>
    </row>
    <row r="3275" spans="2:31" x14ac:dyDescent="0.3">
      <c r="B3275" s="4" t="s">
        <v>246</v>
      </c>
      <c r="C3275" s="14"/>
      <c r="D3275" s="14"/>
      <c r="E3275" s="68">
        <v>0</v>
      </c>
      <c r="F3275" s="69">
        <v>0</v>
      </c>
      <c r="G3275" s="68">
        <v>0</v>
      </c>
      <c r="H3275" s="69">
        <v>0</v>
      </c>
      <c r="I3275" s="68">
        <v>0</v>
      </c>
      <c r="J3275" s="69">
        <v>0</v>
      </c>
      <c r="K3275" s="68">
        <v>0</v>
      </c>
      <c r="L3275" s="69">
        <v>0</v>
      </c>
      <c r="M3275" s="68">
        <v>0</v>
      </c>
      <c r="N3275" s="69">
        <v>0</v>
      </c>
      <c r="O3275" s="68">
        <v>0</v>
      </c>
      <c r="P3275" s="69">
        <v>0</v>
      </c>
      <c r="Q3275" s="68">
        <v>4.2347903496402509E-2</v>
      </c>
      <c r="R3275" s="69">
        <v>0.39716195338541671</v>
      </c>
      <c r="S3275" s="68">
        <v>1.1313999413940428</v>
      </c>
      <c r="T3275" s="69">
        <v>0.85851898823818618</v>
      </c>
      <c r="U3275" s="68">
        <v>0</v>
      </c>
      <c r="V3275" s="69">
        <v>0</v>
      </c>
      <c r="W3275" s="68">
        <v>0</v>
      </c>
      <c r="X3275" s="69">
        <v>0</v>
      </c>
      <c r="Y3275" s="68">
        <v>0</v>
      </c>
      <c r="Z3275" s="69">
        <v>0</v>
      </c>
      <c r="AA3275" s="68">
        <v>0</v>
      </c>
      <c r="AB3275" s="69">
        <v>0</v>
      </c>
      <c r="AC3275" s="54"/>
      <c r="AD3275" s="55">
        <f t="shared" si="69"/>
        <v>2.4294287865140483</v>
      </c>
      <c r="AE3275" s="54"/>
    </row>
    <row r="3276" spans="2:31" x14ac:dyDescent="0.3">
      <c r="B3276" s="4" t="s">
        <v>247</v>
      </c>
      <c r="C3276" s="14"/>
      <c r="D3276" s="14"/>
      <c r="E3276" s="68">
        <v>0</v>
      </c>
      <c r="F3276" s="69">
        <v>0</v>
      </c>
      <c r="G3276" s="68">
        <v>0</v>
      </c>
      <c r="H3276" s="69">
        <v>0</v>
      </c>
      <c r="I3276" s="68">
        <v>0</v>
      </c>
      <c r="J3276" s="69">
        <v>0</v>
      </c>
      <c r="K3276" s="68">
        <v>0</v>
      </c>
      <c r="L3276" s="69">
        <v>0</v>
      </c>
      <c r="M3276" s="68">
        <v>0</v>
      </c>
      <c r="N3276" s="69">
        <v>0</v>
      </c>
      <c r="O3276" s="68">
        <v>0</v>
      </c>
      <c r="P3276" s="69">
        <v>0</v>
      </c>
      <c r="Q3276" s="68">
        <v>4.2347903496402509E-2</v>
      </c>
      <c r="R3276" s="69">
        <v>0.39716195338541671</v>
      </c>
      <c r="S3276" s="68">
        <v>1.1313999413940428</v>
      </c>
      <c r="T3276" s="69">
        <v>0.85851898823818618</v>
      </c>
      <c r="U3276" s="68">
        <v>0</v>
      </c>
      <c r="V3276" s="69">
        <v>0</v>
      </c>
      <c r="W3276" s="68">
        <v>0</v>
      </c>
      <c r="X3276" s="69">
        <v>0</v>
      </c>
      <c r="Y3276" s="68">
        <v>0</v>
      </c>
      <c r="Z3276" s="69">
        <v>0</v>
      </c>
      <c r="AA3276" s="68">
        <v>0</v>
      </c>
      <c r="AB3276" s="69">
        <v>0</v>
      </c>
      <c r="AC3276" s="54"/>
      <c r="AD3276" s="55">
        <f t="shared" si="69"/>
        <v>2.4294287865140483</v>
      </c>
      <c r="AE3276" s="54"/>
    </row>
    <row r="3277" spans="2:31" x14ac:dyDescent="0.3">
      <c r="B3277" s="4" t="s">
        <v>248</v>
      </c>
      <c r="C3277" s="14"/>
      <c r="D3277" s="14"/>
      <c r="E3277" s="68">
        <v>0</v>
      </c>
      <c r="F3277" s="69">
        <v>0</v>
      </c>
      <c r="G3277" s="68">
        <v>0</v>
      </c>
      <c r="H3277" s="69">
        <v>0</v>
      </c>
      <c r="I3277" s="68">
        <v>0</v>
      </c>
      <c r="J3277" s="69">
        <v>0</v>
      </c>
      <c r="K3277" s="68">
        <v>0</v>
      </c>
      <c r="L3277" s="69">
        <v>0</v>
      </c>
      <c r="M3277" s="68">
        <v>0</v>
      </c>
      <c r="N3277" s="69">
        <v>0</v>
      </c>
      <c r="O3277" s="68">
        <v>0</v>
      </c>
      <c r="P3277" s="69">
        <v>0</v>
      </c>
      <c r="Q3277" s="68">
        <v>4.2347903496402509E-2</v>
      </c>
      <c r="R3277" s="69">
        <v>0.39716195338541671</v>
      </c>
      <c r="S3277" s="68">
        <v>1.1313999413940428</v>
      </c>
      <c r="T3277" s="69">
        <v>0.85851898823818618</v>
      </c>
      <c r="U3277" s="68">
        <v>0</v>
      </c>
      <c r="V3277" s="69">
        <v>0</v>
      </c>
      <c r="W3277" s="68">
        <v>0</v>
      </c>
      <c r="X3277" s="69">
        <v>0</v>
      </c>
      <c r="Y3277" s="68">
        <v>0</v>
      </c>
      <c r="Z3277" s="69">
        <v>0</v>
      </c>
      <c r="AA3277" s="68">
        <v>0</v>
      </c>
      <c r="AB3277" s="69">
        <v>0</v>
      </c>
      <c r="AC3277" s="54"/>
      <c r="AD3277" s="55">
        <f t="shared" si="69"/>
        <v>2.4294287865140483</v>
      </c>
      <c r="AE3277" s="54"/>
    </row>
    <row r="3278" spans="2:31" x14ac:dyDescent="0.3">
      <c r="B3278" s="4" t="s">
        <v>239</v>
      </c>
      <c r="C3278" s="14"/>
      <c r="D3278" s="14"/>
      <c r="E3278" s="68">
        <v>0</v>
      </c>
      <c r="F3278" s="69">
        <v>0</v>
      </c>
      <c r="G3278" s="68">
        <v>0</v>
      </c>
      <c r="H3278" s="69">
        <v>0</v>
      </c>
      <c r="I3278" s="68">
        <v>0</v>
      </c>
      <c r="J3278" s="69">
        <v>0</v>
      </c>
      <c r="K3278" s="68">
        <v>0</v>
      </c>
      <c r="L3278" s="69">
        <v>0</v>
      </c>
      <c r="M3278" s="68">
        <v>0</v>
      </c>
      <c r="N3278" s="69">
        <v>0</v>
      </c>
      <c r="O3278" s="68">
        <v>0</v>
      </c>
      <c r="P3278" s="69">
        <v>0</v>
      </c>
      <c r="Q3278" s="68">
        <v>0</v>
      </c>
      <c r="R3278" s="69">
        <v>0</v>
      </c>
      <c r="S3278" s="68">
        <v>0</v>
      </c>
      <c r="T3278" s="69">
        <v>0</v>
      </c>
      <c r="U3278" s="68">
        <v>0</v>
      </c>
      <c r="V3278" s="69">
        <v>0</v>
      </c>
      <c r="W3278" s="68">
        <v>0</v>
      </c>
      <c r="X3278" s="69">
        <v>0</v>
      </c>
      <c r="Y3278" s="68">
        <v>0</v>
      </c>
      <c r="Z3278" s="69">
        <v>0</v>
      </c>
      <c r="AA3278" s="68">
        <v>0</v>
      </c>
      <c r="AB3278" s="69">
        <v>0</v>
      </c>
      <c r="AC3278" s="54"/>
      <c r="AD3278" s="55">
        <f t="shared" si="69"/>
        <v>0</v>
      </c>
      <c r="AE3278" s="54"/>
    </row>
    <row r="3279" spans="2:31" x14ac:dyDescent="0.3">
      <c r="B3279" s="4" t="s">
        <v>139</v>
      </c>
      <c r="C3279" s="14"/>
      <c r="D3279" s="14"/>
      <c r="E3279" s="68">
        <v>0</v>
      </c>
      <c r="F3279" s="69">
        <v>0</v>
      </c>
      <c r="G3279" s="68">
        <v>0</v>
      </c>
      <c r="H3279" s="69">
        <v>0</v>
      </c>
      <c r="I3279" s="68">
        <v>0</v>
      </c>
      <c r="J3279" s="69">
        <v>0</v>
      </c>
      <c r="K3279" s="68">
        <v>0</v>
      </c>
      <c r="L3279" s="69">
        <v>0</v>
      </c>
      <c r="M3279" s="68">
        <v>0</v>
      </c>
      <c r="N3279" s="69">
        <v>0</v>
      </c>
      <c r="O3279" s="68">
        <v>0</v>
      </c>
      <c r="P3279" s="69">
        <v>0</v>
      </c>
      <c r="Q3279" s="68">
        <v>0</v>
      </c>
      <c r="R3279" s="69">
        <v>0</v>
      </c>
      <c r="S3279" s="68">
        <v>0</v>
      </c>
      <c r="T3279" s="69">
        <v>0</v>
      </c>
      <c r="U3279" s="68">
        <v>0</v>
      </c>
      <c r="V3279" s="69">
        <v>0</v>
      </c>
      <c r="W3279" s="68">
        <v>0</v>
      </c>
      <c r="X3279" s="69">
        <v>0</v>
      </c>
      <c r="Y3279" s="68">
        <v>0</v>
      </c>
      <c r="Z3279" s="69">
        <v>0</v>
      </c>
      <c r="AA3279" s="68">
        <v>0</v>
      </c>
      <c r="AB3279" s="69">
        <v>0</v>
      </c>
      <c r="AC3279" s="54"/>
      <c r="AD3279" s="55">
        <f t="shared" si="69"/>
        <v>0</v>
      </c>
      <c r="AE3279" s="54"/>
    </row>
    <row r="3280" spans="2:31" x14ac:dyDescent="0.3">
      <c r="B3280" s="4" t="s">
        <v>140</v>
      </c>
      <c r="C3280" s="14"/>
      <c r="D3280" s="14"/>
      <c r="E3280" s="68">
        <v>0</v>
      </c>
      <c r="F3280" s="69">
        <v>0</v>
      </c>
      <c r="G3280" s="68">
        <v>0</v>
      </c>
      <c r="H3280" s="69">
        <v>0</v>
      </c>
      <c r="I3280" s="68">
        <v>0</v>
      </c>
      <c r="J3280" s="69">
        <v>0</v>
      </c>
      <c r="K3280" s="68">
        <v>0</v>
      </c>
      <c r="L3280" s="69">
        <v>0</v>
      </c>
      <c r="M3280" s="68">
        <v>0</v>
      </c>
      <c r="N3280" s="69">
        <v>0</v>
      </c>
      <c r="O3280" s="68">
        <v>0</v>
      </c>
      <c r="P3280" s="69">
        <v>0</v>
      </c>
      <c r="Q3280" s="68">
        <v>0</v>
      </c>
      <c r="R3280" s="69">
        <v>0</v>
      </c>
      <c r="S3280" s="68">
        <v>0</v>
      </c>
      <c r="T3280" s="69">
        <v>0</v>
      </c>
      <c r="U3280" s="68">
        <v>0</v>
      </c>
      <c r="V3280" s="69">
        <v>0</v>
      </c>
      <c r="W3280" s="68">
        <v>0</v>
      </c>
      <c r="X3280" s="69">
        <v>0</v>
      </c>
      <c r="Y3280" s="68">
        <v>0</v>
      </c>
      <c r="Z3280" s="69">
        <v>0</v>
      </c>
      <c r="AA3280" s="68">
        <v>0</v>
      </c>
      <c r="AB3280" s="69">
        <v>0</v>
      </c>
      <c r="AC3280" s="54"/>
      <c r="AD3280" s="55">
        <f t="shared" si="69"/>
        <v>0</v>
      </c>
      <c r="AE3280" s="54"/>
    </row>
    <row r="3281" spans="2:31" x14ac:dyDescent="0.3">
      <c r="B3281" s="4" t="s">
        <v>128</v>
      </c>
      <c r="C3281" s="14"/>
      <c r="D3281" s="14"/>
      <c r="E3281" s="68">
        <v>0</v>
      </c>
      <c r="F3281" s="69">
        <v>0</v>
      </c>
      <c r="G3281" s="68">
        <v>0</v>
      </c>
      <c r="H3281" s="69">
        <v>0</v>
      </c>
      <c r="I3281" s="68">
        <v>0</v>
      </c>
      <c r="J3281" s="69">
        <v>0</v>
      </c>
      <c r="K3281" s="68">
        <v>0</v>
      </c>
      <c r="L3281" s="69">
        <v>0</v>
      </c>
      <c r="M3281" s="68">
        <v>0</v>
      </c>
      <c r="N3281" s="69">
        <v>0</v>
      </c>
      <c r="O3281" s="68">
        <v>0</v>
      </c>
      <c r="P3281" s="69">
        <v>0</v>
      </c>
      <c r="Q3281" s="68">
        <v>0</v>
      </c>
      <c r="R3281" s="69">
        <v>0</v>
      </c>
      <c r="S3281" s="68">
        <v>0</v>
      </c>
      <c r="T3281" s="69">
        <v>0</v>
      </c>
      <c r="U3281" s="68">
        <v>0</v>
      </c>
      <c r="V3281" s="69">
        <v>0</v>
      </c>
      <c r="W3281" s="68">
        <v>0</v>
      </c>
      <c r="X3281" s="69">
        <v>0</v>
      </c>
      <c r="Y3281" s="68">
        <v>0</v>
      </c>
      <c r="Z3281" s="69">
        <v>0</v>
      </c>
      <c r="AA3281" s="68">
        <v>0</v>
      </c>
      <c r="AB3281" s="69">
        <v>0</v>
      </c>
      <c r="AC3281" s="54"/>
      <c r="AD3281" s="55">
        <f t="shared" si="69"/>
        <v>0</v>
      </c>
      <c r="AE3281" s="54"/>
    </row>
    <row r="3282" spans="2:31" x14ac:dyDescent="0.3">
      <c r="B3282" s="4" t="s">
        <v>129</v>
      </c>
      <c r="C3282" s="14"/>
      <c r="D3282" s="14"/>
      <c r="E3282" s="68">
        <v>0</v>
      </c>
      <c r="F3282" s="69">
        <v>0</v>
      </c>
      <c r="G3282" s="68">
        <v>0</v>
      </c>
      <c r="H3282" s="69">
        <v>0</v>
      </c>
      <c r="I3282" s="68">
        <v>0</v>
      </c>
      <c r="J3282" s="69">
        <v>0</v>
      </c>
      <c r="K3282" s="68">
        <v>0</v>
      </c>
      <c r="L3282" s="69">
        <v>0</v>
      </c>
      <c r="M3282" s="68">
        <v>0</v>
      </c>
      <c r="N3282" s="69">
        <v>0</v>
      </c>
      <c r="O3282" s="68">
        <v>0</v>
      </c>
      <c r="P3282" s="69">
        <v>0</v>
      </c>
      <c r="Q3282" s="68">
        <v>0</v>
      </c>
      <c r="R3282" s="69">
        <v>0</v>
      </c>
      <c r="S3282" s="68">
        <v>0</v>
      </c>
      <c r="T3282" s="69">
        <v>0</v>
      </c>
      <c r="U3282" s="68">
        <v>0</v>
      </c>
      <c r="V3282" s="69">
        <v>0</v>
      </c>
      <c r="W3282" s="68">
        <v>0</v>
      </c>
      <c r="X3282" s="69">
        <v>0</v>
      </c>
      <c r="Y3282" s="68">
        <v>0</v>
      </c>
      <c r="Z3282" s="69">
        <v>0</v>
      </c>
      <c r="AA3282" s="68">
        <v>0</v>
      </c>
      <c r="AB3282" s="69">
        <v>0</v>
      </c>
      <c r="AC3282" s="54"/>
      <c r="AD3282" s="55">
        <f t="shared" si="69"/>
        <v>0</v>
      </c>
      <c r="AE3282" s="54"/>
    </row>
    <row r="3283" spans="2:31" x14ac:dyDescent="0.3">
      <c r="B3283" s="4" t="s">
        <v>196</v>
      </c>
      <c r="C3283" s="14"/>
      <c r="D3283" s="14"/>
      <c r="E3283" s="68">
        <v>0</v>
      </c>
      <c r="F3283" s="69">
        <v>0</v>
      </c>
      <c r="G3283" s="68">
        <v>0</v>
      </c>
      <c r="H3283" s="69">
        <v>0</v>
      </c>
      <c r="I3283" s="68">
        <v>0</v>
      </c>
      <c r="J3283" s="69">
        <v>0</v>
      </c>
      <c r="K3283" s="68">
        <v>0</v>
      </c>
      <c r="L3283" s="69">
        <v>0</v>
      </c>
      <c r="M3283" s="68">
        <v>0</v>
      </c>
      <c r="N3283" s="69">
        <v>0</v>
      </c>
      <c r="O3283" s="68">
        <v>0</v>
      </c>
      <c r="P3283" s="69">
        <v>0</v>
      </c>
      <c r="Q3283" s="68">
        <v>0</v>
      </c>
      <c r="R3283" s="69">
        <v>0</v>
      </c>
      <c r="S3283" s="68">
        <v>0</v>
      </c>
      <c r="T3283" s="69">
        <v>0</v>
      </c>
      <c r="U3283" s="68">
        <v>0</v>
      </c>
      <c r="V3283" s="69">
        <v>0</v>
      </c>
      <c r="W3283" s="68">
        <v>0</v>
      </c>
      <c r="X3283" s="69">
        <v>0</v>
      </c>
      <c r="Y3283" s="68">
        <v>0</v>
      </c>
      <c r="Z3283" s="69">
        <v>0</v>
      </c>
      <c r="AA3283" s="68">
        <v>0</v>
      </c>
      <c r="AB3283" s="69">
        <v>0</v>
      </c>
      <c r="AC3283" s="54"/>
      <c r="AD3283" s="55">
        <f t="shared" si="69"/>
        <v>0</v>
      </c>
      <c r="AE3283" s="54"/>
    </row>
    <row r="3284" spans="2:31" x14ac:dyDescent="0.3">
      <c r="B3284" s="4" t="s">
        <v>207</v>
      </c>
      <c r="C3284" s="14"/>
      <c r="D3284" s="14"/>
      <c r="E3284" s="68">
        <v>0</v>
      </c>
      <c r="F3284" s="69">
        <v>0</v>
      </c>
      <c r="G3284" s="68">
        <v>0</v>
      </c>
      <c r="H3284" s="69">
        <v>0</v>
      </c>
      <c r="I3284" s="68">
        <v>0</v>
      </c>
      <c r="J3284" s="69">
        <v>0</v>
      </c>
      <c r="K3284" s="68">
        <v>0</v>
      </c>
      <c r="L3284" s="69">
        <v>0</v>
      </c>
      <c r="M3284" s="68">
        <v>0</v>
      </c>
      <c r="N3284" s="69">
        <v>0</v>
      </c>
      <c r="O3284" s="68">
        <v>0</v>
      </c>
      <c r="P3284" s="69">
        <v>0</v>
      </c>
      <c r="Q3284" s="68">
        <v>0</v>
      </c>
      <c r="R3284" s="69">
        <v>0</v>
      </c>
      <c r="S3284" s="68">
        <v>0</v>
      </c>
      <c r="T3284" s="69">
        <v>0</v>
      </c>
      <c r="U3284" s="68">
        <v>0</v>
      </c>
      <c r="V3284" s="69">
        <v>0</v>
      </c>
      <c r="W3284" s="68">
        <v>0</v>
      </c>
      <c r="X3284" s="69">
        <v>0</v>
      </c>
      <c r="Y3284" s="68">
        <v>0</v>
      </c>
      <c r="Z3284" s="69">
        <v>0</v>
      </c>
      <c r="AA3284" s="68">
        <v>0</v>
      </c>
      <c r="AB3284" s="69">
        <v>0</v>
      </c>
      <c r="AC3284" s="54"/>
      <c r="AD3284" s="55">
        <f t="shared" si="69"/>
        <v>0</v>
      </c>
      <c r="AE3284" s="54"/>
    </row>
    <row r="3285" spans="2:31" x14ac:dyDescent="0.3">
      <c r="B3285" s="4" t="s">
        <v>208</v>
      </c>
      <c r="C3285" s="14"/>
      <c r="D3285" s="1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</v>
      </c>
      <c r="M3285" s="70">
        <v>0</v>
      </c>
      <c r="N3285" s="71">
        <v>0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9"/>
        <v>0</v>
      </c>
      <c r="AE3285" s="54"/>
    </row>
    <row r="3286" spans="2:31" x14ac:dyDescent="0.3">
      <c r="B3286" s="4" t="s">
        <v>147</v>
      </c>
      <c r="C3286" s="14"/>
      <c r="D3286" s="1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</v>
      </c>
      <c r="M3286" s="70">
        <v>0</v>
      </c>
      <c r="N3286" s="71">
        <v>0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9"/>
        <v>0</v>
      </c>
      <c r="AE3286" s="54"/>
    </row>
    <row r="3287" spans="2:31" x14ac:dyDescent="0.3">
      <c r="B3287" s="4" t="s">
        <v>220</v>
      </c>
      <c r="C3287" s="14"/>
      <c r="D3287" s="1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1.7694648305575041E-2</v>
      </c>
      <c r="M3287" s="70">
        <v>4.2749804854392968E-2</v>
      </c>
      <c r="N3287" s="71">
        <v>0</v>
      </c>
      <c r="O3287" s="70">
        <v>0</v>
      </c>
      <c r="P3287" s="71">
        <v>2.9001021385192858E-3</v>
      </c>
      <c r="Q3287" s="70">
        <v>0.11307154149760493</v>
      </c>
      <c r="R3287" s="71">
        <v>0.14621881941954287</v>
      </c>
      <c r="S3287" s="70">
        <v>0.1896430134773254</v>
      </c>
      <c r="T3287" s="71">
        <v>0.15025490721066789</v>
      </c>
      <c r="U3287" s="70">
        <v>0.1015525853633879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9"/>
        <v>0.76408542226701637</v>
      </c>
      <c r="AE3287" s="54"/>
    </row>
    <row r="3288" spans="2:31" x14ac:dyDescent="0.3">
      <c r="B3288" s="4" t="s">
        <v>221</v>
      </c>
      <c r="C3288" s="14"/>
      <c r="D3288" s="1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1.7694648305575041E-2</v>
      </c>
      <c r="M3288" s="70">
        <v>4.2749804854392968E-2</v>
      </c>
      <c r="N3288" s="71">
        <v>0</v>
      </c>
      <c r="O3288" s="70">
        <v>0</v>
      </c>
      <c r="P3288" s="71">
        <v>2.9001021385192858E-3</v>
      </c>
      <c r="Q3288" s="70">
        <v>0.11307154149760493</v>
      </c>
      <c r="R3288" s="71">
        <v>0.14621881941954287</v>
      </c>
      <c r="S3288" s="70">
        <v>0.1896430134773254</v>
      </c>
      <c r="T3288" s="71">
        <v>0.15025490721066789</v>
      </c>
      <c r="U3288" s="70">
        <v>0.1015525853633879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9"/>
        <v>0.76408542226701637</v>
      </c>
      <c r="AE3288" s="54"/>
    </row>
    <row r="3289" spans="2:31" x14ac:dyDescent="0.3">
      <c r="B3289" s="4" t="s">
        <v>144</v>
      </c>
      <c r="C3289" s="14"/>
      <c r="D3289" s="1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4.1186574300130258E-2</v>
      </c>
      <c r="M3289" s="70">
        <v>0.10104749361674001</v>
      </c>
      <c r="N3289" s="71">
        <v>0</v>
      </c>
      <c r="O3289" s="70">
        <v>0</v>
      </c>
      <c r="P3289" s="71">
        <v>1.0550934473673508E-2</v>
      </c>
      <c r="Q3289" s="70">
        <v>0.63481302261352579</v>
      </c>
      <c r="R3289" s="71">
        <v>0.61816773414611847</v>
      </c>
      <c r="S3289" s="70">
        <v>0.59340558052063008</v>
      </c>
      <c r="T3289" s="71">
        <v>0.6028116067250574</v>
      </c>
      <c r="U3289" s="70">
        <v>0.55057259559631389</v>
      </c>
      <c r="V3289" s="71">
        <v>0</v>
      </c>
      <c r="W3289" s="70">
        <v>0</v>
      </c>
      <c r="X3289" s="71">
        <v>0</v>
      </c>
      <c r="Y3289" s="70">
        <v>0.42787773450215683</v>
      </c>
      <c r="Z3289" s="71">
        <v>0.41621354103088398</v>
      </c>
      <c r="AA3289" s="70">
        <v>0</v>
      </c>
      <c r="AB3289" s="71">
        <v>0</v>
      </c>
      <c r="AC3289" s="54"/>
      <c r="AD3289" s="55">
        <f t="shared" si="69"/>
        <v>3.9966468175252303</v>
      </c>
      <c r="AE3289" s="54"/>
    </row>
    <row r="3290" spans="2:31" x14ac:dyDescent="0.3">
      <c r="B3290" s="4" t="s">
        <v>188</v>
      </c>
      <c r="C3290" s="14"/>
      <c r="D3290" s="1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0.21963384946187336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9"/>
        <v>0.21963384946187336</v>
      </c>
      <c r="AE3290" s="54"/>
    </row>
    <row r="3291" spans="2:31" x14ac:dyDescent="0.3">
      <c r="B3291" s="4" t="s">
        <v>189</v>
      </c>
      <c r="C3291" s="14"/>
      <c r="D3291" s="1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0.21963384946187336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9"/>
        <v>0.21963384946187336</v>
      </c>
      <c r="AE3291" s="54"/>
    </row>
    <row r="3292" spans="2:31" x14ac:dyDescent="0.3">
      <c r="B3292" s="4" t="s">
        <v>235</v>
      </c>
      <c r="C3292" s="14"/>
      <c r="D3292" s="1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0.2174433628718058</v>
      </c>
      <c r="M3292" s="70">
        <v>0.51847609678904227</v>
      </c>
      <c r="N3292" s="71">
        <v>0</v>
      </c>
      <c r="O3292" s="70">
        <v>0</v>
      </c>
      <c r="P3292" s="71">
        <v>2.7486292521158855E-2</v>
      </c>
      <c r="Q3292" s="70">
        <v>1.7104986969243756</v>
      </c>
      <c r="R3292" s="71">
        <v>1.7761365493138632</v>
      </c>
      <c r="S3292" s="70">
        <v>1.8572534561157228</v>
      </c>
      <c r="T3292" s="71">
        <v>1.9500476439793903</v>
      </c>
      <c r="U3292" s="70">
        <v>1.8332621971766156</v>
      </c>
      <c r="V3292" s="71">
        <v>0</v>
      </c>
      <c r="W3292" s="70">
        <v>0</v>
      </c>
      <c r="X3292" s="71">
        <v>0</v>
      </c>
      <c r="Y3292" s="70">
        <v>0.13834673563639321</v>
      </c>
      <c r="Z3292" s="71">
        <v>0.24710568586985268</v>
      </c>
      <c r="AA3292" s="70">
        <v>0</v>
      </c>
      <c r="AB3292" s="71">
        <v>0</v>
      </c>
      <c r="AC3292" s="54"/>
      <c r="AD3292" s="55">
        <f t="shared" si="69"/>
        <v>10.276056717198221</v>
      </c>
      <c r="AE3292" s="54"/>
    </row>
    <row r="3293" spans="2:31" x14ac:dyDescent="0.3">
      <c r="B3293" s="4" t="s">
        <v>244</v>
      </c>
      <c r="C3293" s="14"/>
      <c r="D3293" s="1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0.13481278379758202</v>
      </c>
      <c r="M3293" s="70">
        <v>0.32097717603047693</v>
      </c>
      <c r="N3293" s="71">
        <v>0</v>
      </c>
      <c r="O3293" s="70">
        <v>0</v>
      </c>
      <c r="P3293" s="71">
        <v>1.5656720797220868E-2</v>
      </c>
      <c r="Q3293" s="70">
        <v>0.92137961226427001</v>
      </c>
      <c r="R3293" s="71">
        <v>0.92956314086914082</v>
      </c>
      <c r="S3293" s="70">
        <v>0.97322118878364572</v>
      </c>
      <c r="T3293" s="71">
        <v>1.0001961668332418</v>
      </c>
      <c r="U3293" s="70">
        <v>0.90464106082916274</v>
      </c>
      <c r="V3293" s="71">
        <v>0</v>
      </c>
      <c r="W3293" s="70">
        <v>0</v>
      </c>
      <c r="X3293" s="71">
        <v>0</v>
      </c>
      <c r="Y3293" s="70">
        <v>0</v>
      </c>
      <c r="Z3293" s="71">
        <v>1.5335922241211065E-2</v>
      </c>
      <c r="AA3293" s="70">
        <v>7.9903639952341829E-2</v>
      </c>
      <c r="AB3293" s="71">
        <v>0</v>
      </c>
      <c r="AC3293" s="54"/>
      <c r="AD3293" s="55">
        <f t="shared" si="69"/>
        <v>5.2956874123982933</v>
      </c>
      <c r="AE3293" s="54"/>
    </row>
    <row r="3294" spans="2:31" x14ac:dyDescent="0.3">
      <c r="B3294" s="4" t="s">
        <v>148</v>
      </c>
      <c r="C3294" s="14"/>
      <c r="D3294" s="1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9"/>
        <v>0</v>
      </c>
      <c r="AE3294" s="54"/>
    </row>
    <row r="3295" spans="2:31" x14ac:dyDescent="0.3">
      <c r="B3295" s="4" t="s">
        <v>149</v>
      </c>
      <c r="C3295" s="14"/>
      <c r="D3295" s="1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9"/>
        <v>0</v>
      </c>
      <c r="AE3295" s="54"/>
    </row>
    <row r="3296" spans="2:31" x14ac:dyDescent="0.3">
      <c r="B3296" s="4" t="s">
        <v>150</v>
      </c>
      <c r="C3296" s="14"/>
      <c r="D3296" s="1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9"/>
        <v>0</v>
      </c>
      <c r="AE3296" s="54"/>
    </row>
    <row r="3297" spans="2:31" x14ac:dyDescent="0.3">
      <c r="B3297" s="4" t="s">
        <v>151</v>
      </c>
      <c r="C3297" s="14"/>
      <c r="D3297" s="1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9"/>
        <v>0</v>
      </c>
      <c r="AE3297" s="54"/>
    </row>
    <row r="3298" spans="2:31" x14ac:dyDescent="0.3">
      <c r="B3298" s="4" t="s">
        <v>194</v>
      </c>
      <c r="C3298" s="14"/>
      <c r="D3298" s="1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9"/>
        <v>0</v>
      </c>
      <c r="AE3298" s="54"/>
    </row>
    <row r="3299" spans="2:31" x14ac:dyDescent="0.3">
      <c r="B3299" s="4" t="s">
        <v>195</v>
      </c>
      <c r="C3299" s="14"/>
      <c r="D3299" s="1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9"/>
        <v>0</v>
      </c>
      <c r="AE3299" s="54"/>
    </row>
    <row r="3300" spans="2:31" x14ac:dyDescent="0.3">
      <c r="B3300" s="4" t="s">
        <v>179</v>
      </c>
      <c r="C3300" s="14"/>
      <c r="D3300" s="1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3.8837038935162126E-2</v>
      </c>
      <c r="M3300" s="70">
        <v>7.9704389362595968E-2</v>
      </c>
      <c r="N3300" s="71">
        <v>0</v>
      </c>
      <c r="O3300" s="70">
        <v>0</v>
      </c>
      <c r="P3300" s="71">
        <v>0</v>
      </c>
      <c r="Q3300" s="70">
        <v>9.9164003816743689E-4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9"/>
        <v>0.11953306833592554</v>
      </c>
      <c r="AE3300" s="54"/>
    </row>
    <row r="3301" spans="2:31" x14ac:dyDescent="0.3">
      <c r="B3301" s="4" t="s">
        <v>180</v>
      </c>
      <c r="C3301" s="14"/>
      <c r="D3301" s="1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3.8837038935162126E-2</v>
      </c>
      <c r="M3301" s="70">
        <v>7.9704389362595968E-2</v>
      </c>
      <c r="N3301" s="71">
        <v>0</v>
      </c>
      <c r="O3301" s="70">
        <v>0</v>
      </c>
      <c r="P3301" s="71">
        <v>0</v>
      </c>
      <c r="Q3301" s="70">
        <v>9.9164003816743689E-4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9"/>
        <v>0.11953306833592554</v>
      </c>
      <c r="AE3301" s="54"/>
    </row>
    <row r="3302" spans="2:31" x14ac:dyDescent="0.3">
      <c r="B3302" s="4" t="s">
        <v>251</v>
      </c>
      <c r="C3302" s="14"/>
      <c r="D3302" s="1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9"/>
        <v>0</v>
      </c>
      <c r="AE3302" s="54"/>
    </row>
    <row r="3303" spans="2:31" x14ac:dyDescent="0.3">
      <c r="B3303" s="4" t="s">
        <v>152</v>
      </c>
      <c r="C3303" s="14"/>
      <c r="D3303" s="1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9"/>
        <v>0</v>
      </c>
      <c r="AE3303" s="54"/>
    </row>
    <row r="3304" spans="2:31" x14ac:dyDescent="0.3">
      <c r="B3304" s="4" t="s">
        <v>153</v>
      </c>
      <c r="C3304" s="14"/>
      <c r="D3304" s="1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0.30150583971602213</v>
      </c>
      <c r="T3304" s="71">
        <v>0.41193148529467483</v>
      </c>
      <c r="U3304" s="70">
        <v>0.2019972872920334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9"/>
        <v>0.91543461230273027</v>
      </c>
      <c r="AE3304" s="54"/>
    </row>
    <row r="3305" spans="2:31" x14ac:dyDescent="0.3">
      <c r="B3305" s="4" t="s">
        <v>154</v>
      </c>
      <c r="C3305" s="14"/>
      <c r="D3305" s="1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0.30150583971602213</v>
      </c>
      <c r="T3305" s="71">
        <v>0.41193148529467483</v>
      </c>
      <c r="U3305" s="70">
        <v>0.2019972872920334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9"/>
        <v>0.91543461230273027</v>
      </c>
      <c r="AE3305" s="54"/>
    </row>
    <row r="3306" spans="2:31" x14ac:dyDescent="0.3">
      <c r="B3306" s="4" t="s">
        <v>141</v>
      </c>
      <c r="C3306" s="14"/>
      <c r="D3306" s="1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9"/>
        <v>0</v>
      </c>
      <c r="AE3306" s="54"/>
    </row>
    <row r="3307" spans="2:31" x14ac:dyDescent="0.3">
      <c r="B3307" s="4" t="s">
        <v>222</v>
      </c>
      <c r="C3307" s="14"/>
      <c r="D3307" s="1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9"/>
        <v>0</v>
      </c>
      <c r="AE3307" s="54"/>
    </row>
    <row r="3308" spans="2:31" x14ac:dyDescent="0.3">
      <c r="B3308" s="4" t="s">
        <v>240</v>
      </c>
      <c r="C3308" s="14"/>
      <c r="D3308" s="1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9"/>
        <v>0</v>
      </c>
      <c r="AE3308" s="54"/>
    </row>
    <row r="3309" spans="2:31" x14ac:dyDescent="0.3">
      <c r="B3309" s="4" t="s">
        <v>223</v>
      </c>
      <c r="C3309" s="14"/>
      <c r="D3309" s="1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0.38850515683492021</v>
      </c>
      <c r="M3309" s="70">
        <v>0.97804973920186367</v>
      </c>
      <c r="N3309" s="71">
        <v>0</v>
      </c>
      <c r="O3309" s="70">
        <v>0</v>
      </c>
      <c r="P3309" s="71">
        <v>0.21645349618047477</v>
      </c>
      <c r="Q3309" s="70">
        <v>12.666421905107443</v>
      </c>
      <c r="R3309" s="71">
        <v>8.6466251368323963</v>
      </c>
      <c r="S3309" s="70">
        <v>3.0353864192962652</v>
      </c>
      <c r="T3309" s="71">
        <v>3.589707883199055</v>
      </c>
      <c r="U3309" s="70">
        <v>2.9641975615183509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9"/>
        <v>32.485347298170772</v>
      </c>
      <c r="AE3309" s="54"/>
    </row>
    <row r="3310" spans="2:31" x14ac:dyDescent="0.3">
      <c r="B3310" s="4" t="s">
        <v>284</v>
      </c>
      <c r="C3310" s="14"/>
      <c r="D3310" s="1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9"/>
        <v>0</v>
      </c>
      <c r="AE3310" s="54"/>
    </row>
    <row r="3311" spans="2:31" x14ac:dyDescent="0.3">
      <c r="B3311" s="4" t="s">
        <v>236</v>
      </c>
      <c r="C3311" s="14"/>
      <c r="D3311" s="1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9"/>
        <v>0</v>
      </c>
      <c r="AE3311" s="54"/>
    </row>
    <row r="3312" spans="2:31" x14ac:dyDescent="0.3">
      <c r="B3312" s="4" t="s">
        <v>237</v>
      </c>
      <c r="C3312" s="14"/>
      <c r="D3312" s="1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9"/>
        <v>0</v>
      </c>
      <c r="AE3312" s="54"/>
    </row>
    <row r="3313" spans="2:31" x14ac:dyDescent="0.3">
      <c r="B3313" s="4" t="s">
        <v>249</v>
      </c>
      <c r="C3313" s="14"/>
      <c r="D3313" s="1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9"/>
        <v>0</v>
      </c>
      <c r="AE3313" s="54"/>
    </row>
    <row r="3314" spans="2:31" x14ac:dyDescent="0.3">
      <c r="B3314" s="4" t="s">
        <v>214</v>
      </c>
      <c r="C3314" s="14"/>
      <c r="D3314" s="14"/>
      <c r="E3314" s="70">
        <v>0</v>
      </c>
      <c r="F3314" s="71">
        <v>0</v>
      </c>
      <c r="G3314" s="70">
        <v>0</v>
      </c>
      <c r="H3314" s="71">
        <v>0</v>
      </c>
      <c r="I3314" s="70">
        <v>0</v>
      </c>
      <c r="J3314" s="71">
        <v>0</v>
      </c>
      <c r="K3314" s="70">
        <v>0</v>
      </c>
      <c r="L3314" s="71">
        <v>0</v>
      </c>
      <c r="M3314" s="70">
        <v>0</v>
      </c>
      <c r="N3314" s="71">
        <v>0</v>
      </c>
      <c r="O3314" s="70">
        <v>0</v>
      </c>
      <c r="P3314" s="71">
        <v>0</v>
      </c>
      <c r="Q3314" s="70">
        <v>0</v>
      </c>
      <c r="R3314" s="71">
        <v>0</v>
      </c>
      <c r="S3314" s="70">
        <v>0</v>
      </c>
      <c r="T3314" s="71">
        <v>0</v>
      </c>
      <c r="U3314" s="70">
        <v>0</v>
      </c>
      <c r="V3314" s="71">
        <v>0</v>
      </c>
      <c r="W3314" s="70">
        <v>0</v>
      </c>
      <c r="X3314" s="71">
        <v>0</v>
      </c>
      <c r="Y3314" s="70">
        <v>0</v>
      </c>
      <c r="Z3314" s="71">
        <v>0</v>
      </c>
      <c r="AA3314" s="70">
        <v>0</v>
      </c>
      <c r="AB3314" s="71">
        <v>0</v>
      </c>
      <c r="AC3314" s="54"/>
      <c r="AD3314" s="55">
        <f t="shared" si="69"/>
        <v>0</v>
      </c>
      <c r="AE3314" s="54"/>
    </row>
    <row r="3315" spans="2:31" x14ac:dyDescent="0.3">
      <c r="B3315" s="4" t="s">
        <v>215</v>
      </c>
      <c r="C3315" s="14"/>
      <c r="D3315" s="14"/>
      <c r="E3315" s="70">
        <v>0</v>
      </c>
      <c r="F3315" s="71">
        <v>0</v>
      </c>
      <c r="G3315" s="70">
        <v>0</v>
      </c>
      <c r="H3315" s="71">
        <v>0</v>
      </c>
      <c r="I3315" s="70">
        <v>0</v>
      </c>
      <c r="J3315" s="71">
        <v>0</v>
      </c>
      <c r="K3315" s="70">
        <v>0</v>
      </c>
      <c r="L3315" s="71">
        <v>0</v>
      </c>
      <c r="M3315" s="70">
        <v>0</v>
      </c>
      <c r="N3315" s="71">
        <v>0</v>
      </c>
      <c r="O3315" s="70">
        <v>0</v>
      </c>
      <c r="P3315" s="71">
        <v>0</v>
      </c>
      <c r="Q3315" s="70">
        <v>0</v>
      </c>
      <c r="R3315" s="71">
        <v>0</v>
      </c>
      <c r="S3315" s="70">
        <v>0</v>
      </c>
      <c r="T3315" s="71">
        <v>0</v>
      </c>
      <c r="U3315" s="70">
        <v>0</v>
      </c>
      <c r="V3315" s="71">
        <v>0</v>
      </c>
      <c r="W3315" s="70">
        <v>0</v>
      </c>
      <c r="X3315" s="71">
        <v>0</v>
      </c>
      <c r="Y3315" s="70">
        <v>0</v>
      </c>
      <c r="Z3315" s="71">
        <v>0</v>
      </c>
      <c r="AA3315" s="70">
        <v>0</v>
      </c>
      <c r="AB3315" s="71">
        <v>0</v>
      </c>
      <c r="AC3315" s="54"/>
      <c r="AD3315" s="55">
        <f t="shared" si="69"/>
        <v>0</v>
      </c>
      <c r="AE3315" s="54"/>
    </row>
    <row r="3316" spans="2:31" x14ac:dyDescent="0.3">
      <c r="B3316" s="4" t="s">
        <v>216</v>
      </c>
      <c r="C3316" s="14"/>
      <c r="D3316" s="14"/>
      <c r="E3316" s="70">
        <v>0</v>
      </c>
      <c r="F3316" s="71">
        <v>0</v>
      </c>
      <c r="G3316" s="70">
        <v>0</v>
      </c>
      <c r="H3316" s="71">
        <v>0</v>
      </c>
      <c r="I3316" s="70">
        <v>0</v>
      </c>
      <c r="J3316" s="71">
        <v>0</v>
      </c>
      <c r="K3316" s="70">
        <v>0</v>
      </c>
      <c r="L3316" s="71">
        <v>0</v>
      </c>
      <c r="M3316" s="70">
        <v>0</v>
      </c>
      <c r="N3316" s="71">
        <v>0</v>
      </c>
      <c r="O3316" s="70">
        <v>0</v>
      </c>
      <c r="P3316" s="71">
        <v>0</v>
      </c>
      <c r="Q3316" s="70">
        <v>0</v>
      </c>
      <c r="R3316" s="71">
        <v>0</v>
      </c>
      <c r="S3316" s="70">
        <v>0</v>
      </c>
      <c r="T3316" s="71">
        <v>0</v>
      </c>
      <c r="U3316" s="70">
        <v>0</v>
      </c>
      <c r="V3316" s="71">
        <v>0</v>
      </c>
      <c r="W3316" s="70">
        <v>0</v>
      </c>
      <c r="X3316" s="71">
        <v>0</v>
      </c>
      <c r="Y3316" s="70">
        <v>0</v>
      </c>
      <c r="Z3316" s="71">
        <v>0</v>
      </c>
      <c r="AA3316" s="70">
        <v>0</v>
      </c>
      <c r="AB3316" s="71">
        <v>0</v>
      </c>
      <c r="AC3316" s="54"/>
      <c r="AD3316" s="55">
        <f t="shared" si="69"/>
        <v>0</v>
      </c>
      <c r="AE3316" s="54"/>
    </row>
    <row r="3317" spans="2:31" x14ac:dyDescent="0.3">
      <c r="B3317" s="4" t="s">
        <v>250</v>
      </c>
      <c r="C3317" s="14"/>
      <c r="D3317" s="14"/>
      <c r="E3317" s="70">
        <v>0</v>
      </c>
      <c r="F3317" s="71">
        <v>0</v>
      </c>
      <c r="G3317" s="70">
        <v>0</v>
      </c>
      <c r="H3317" s="71">
        <v>0</v>
      </c>
      <c r="I3317" s="70">
        <v>0</v>
      </c>
      <c r="J3317" s="71">
        <v>0</v>
      </c>
      <c r="K3317" s="70">
        <v>0</v>
      </c>
      <c r="L3317" s="71">
        <v>0</v>
      </c>
      <c r="M3317" s="70">
        <v>0</v>
      </c>
      <c r="N3317" s="71">
        <v>0</v>
      </c>
      <c r="O3317" s="70">
        <v>0</v>
      </c>
      <c r="P3317" s="71">
        <v>0</v>
      </c>
      <c r="Q3317" s="70">
        <v>0</v>
      </c>
      <c r="R3317" s="71">
        <v>0</v>
      </c>
      <c r="S3317" s="70">
        <v>0</v>
      </c>
      <c r="T3317" s="71">
        <v>0</v>
      </c>
      <c r="U3317" s="70">
        <v>0</v>
      </c>
      <c r="V3317" s="71">
        <v>0</v>
      </c>
      <c r="W3317" s="70">
        <v>0</v>
      </c>
      <c r="X3317" s="71">
        <v>0</v>
      </c>
      <c r="Y3317" s="70">
        <v>0</v>
      </c>
      <c r="Z3317" s="71">
        <v>0</v>
      </c>
      <c r="AA3317" s="70">
        <v>0</v>
      </c>
      <c r="AB3317" s="71">
        <v>0</v>
      </c>
      <c r="AC3317" s="54"/>
      <c r="AD3317" s="55">
        <f t="shared" si="69"/>
        <v>0</v>
      </c>
      <c r="AE3317" s="54"/>
    </row>
    <row r="3318" spans="2:31" x14ac:dyDescent="0.3">
      <c r="B3318" s="4" t="s">
        <v>238</v>
      </c>
      <c r="C3318" s="14"/>
      <c r="D3318" s="14"/>
      <c r="E3318" s="70">
        <v>0</v>
      </c>
      <c r="F3318" s="71">
        <v>0</v>
      </c>
      <c r="G3318" s="70">
        <v>0</v>
      </c>
      <c r="H3318" s="71">
        <v>0</v>
      </c>
      <c r="I3318" s="70">
        <v>0</v>
      </c>
      <c r="J3318" s="71">
        <v>0</v>
      </c>
      <c r="K3318" s="70">
        <v>0</v>
      </c>
      <c r="L3318" s="71">
        <v>0</v>
      </c>
      <c r="M3318" s="70">
        <v>0</v>
      </c>
      <c r="N3318" s="71">
        <v>0</v>
      </c>
      <c r="O3318" s="70">
        <v>0</v>
      </c>
      <c r="P3318" s="71">
        <v>0</v>
      </c>
      <c r="Q3318" s="70">
        <v>0</v>
      </c>
      <c r="R3318" s="71">
        <v>0</v>
      </c>
      <c r="S3318" s="70">
        <v>0</v>
      </c>
      <c r="T3318" s="71">
        <v>0</v>
      </c>
      <c r="U3318" s="70">
        <v>0</v>
      </c>
      <c r="V3318" s="71">
        <v>0</v>
      </c>
      <c r="W3318" s="70">
        <v>0</v>
      </c>
      <c r="X3318" s="71">
        <v>0</v>
      </c>
      <c r="Y3318" s="70">
        <v>0</v>
      </c>
      <c r="Z3318" s="71">
        <v>0</v>
      </c>
      <c r="AA3318" s="70">
        <v>0</v>
      </c>
      <c r="AB3318" s="71">
        <v>0</v>
      </c>
      <c r="AC3318" s="54"/>
      <c r="AD3318" s="55">
        <f t="shared" si="69"/>
        <v>0</v>
      </c>
      <c r="AE3318" s="54"/>
    </row>
    <row r="3319" spans="2:31" x14ac:dyDescent="0.3">
      <c r="B3319" s="4" t="s">
        <v>181</v>
      </c>
      <c r="C3319" s="14"/>
      <c r="D3319" s="14"/>
      <c r="E3319" s="70">
        <v>0</v>
      </c>
      <c r="F3319" s="71">
        <v>0</v>
      </c>
      <c r="G3319" s="70">
        <v>0</v>
      </c>
      <c r="H3319" s="71">
        <v>0</v>
      </c>
      <c r="I3319" s="70">
        <v>0</v>
      </c>
      <c r="J3319" s="71">
        <v>0</v>
      </c>
      <c r="K3319" s="70">
        <v>0</v>
      </c>
      <c r="L3319" s="71">
        <v>0</v>
      </c>
      <c r="M3319" s="70">
        <v>0</v>
      </c>
      <c r="N3319" s="71">
        <v>0</v>
      </c>
      <c r="O3319" s="70">
        <v>0</v>
      </c>
      <c r="P3319" s="71">
        <v>0</v>
      </c>
      <c r="Q3319" s="70">
        <v>0</v>
      </c>
      <c r="R3319" s="71">
        <v>0</v>
      </c>
      <c r="S3319" s="70">
        <v>0</v>
      </c>
      <c r="T3319" s="71">
        <v>0</v>
      </c>
      <c r="U3319" s="70">
        <v>0</v>
      </c>
      <c r="V3319" s="71">
        <v>0</v>
      </c>
      <c r="W3319" s="70">
        <v>0</v>
      </c>
      <c r="X3319" s="71">
        <v>0</v>
      </c>
      <c r="Y3319" s="70">
        <v>0</v>
      </c>
      <c r="Z3319" s="71">
        <v>0</v>
      </c>
      <c r="AA3319" s="70">
        <v>0</v>
      </c>
      <c r="AB3319" s="71">
        <v>0</v>
      </c>
      <c r="AC3319" s="54"/>
      <c r="AD3319" s="55">
        <f t="shared" si="69"/>
        <v>0</v>
      </c>
      <c r="AE3319" s="54"/>
    </row>
    <row r="3320" spans="2:31" x14ac:dyDescent="0.3">
      <c r="B3320" s="4" t="s">
        <v>182</v>
      </c>
      <c r="C3320" s="14"/>
      <c r="D3320" s="14"/>
      <c r="E3320" s="70">
        <v>0</v>
      </c>
      <c r="F3320" s="71">
        <v>0</v>
      </c>
      <c r="G3320" s="70">
        <v>0</v>
      </c>
      <c r="H3320" s="71">
        <v>0</v>
      </c>
      <c r="I3320" s="70">
        <v>0</v>
      </c>
      <c r="J3320" s="71">
        <v>0</v>
      </c>
      <c r="K3320" s="70">
        <v>0</v>
      </c>
      <c r="L3320" s="71">
        <v>0</v>
      </c>
      <c r="M3320" s="70">
        <v>0</v>
      </c>
      <c r="N3320" s="71">
        <v>0</v>
      </c>
      <c r="O3320" s="70">
        <v>0</v>
      </c>
      <c r="P3320" s="71">
        <v>0</v>
      </c>
      <c r="Q3320" s="70">
        <v>0</v>
      </c>
      <c r="R3320" s="71">
        <v>0</v>
      </c>
      <c r="S3320" s="70">
        <v>0</v>
      </c>
      <c r="T3320" s="71">
        <v>0</v>
      </c>
      <c r="U3320" s="70">
        <v>0</v>
      </c>
      <c r="V3320" s="71">
        <v>0</v>
      </c>
      <c r="W3320" s="70">
        <v>0</v>
      </c>
      <c r="X3320" s="71">
        <v>0</v>
      </c>
      <c r="Y3320" s="70">
        <v>0</v>
      </c>
      <c r="Z3320" s="71">
        <v>0</v>
      </c>
      <c r="AA3320" s="70">
        <v>0</v>
      </c>
      <c r="AB3320" s="71">
        <v>0</v>
      </c>
      <c r="AC3320" s="54"/>
      <c r="AD3320" s="55">
        <f t="shared" si="69"/>
        <v>0</v>
      </c>
      <c r="AE3320" s="54"/>
    </row>
    <row r="3321" spans="2:31" x14ac:dyDescent="0.3">
      <c r="B3321" s="4" t="s">
        <v>200</v>
      </c>
      <c r="C3321" s="14"/>
      <c r="D3321" s="14"/>
      <c r="E3321" s="70">
        <v>0</v>
      </c>
      <c r="F3321" s="71">
        <v>0</v>
      </c>
      <c r="G3321" s="70">
        <v>0</v>
      </c>
      <c r="H3321" s="71">
        <v>0</v>
      </c>
      <c r="I3321" s="70">
        <v>0</v>
      </c>
      <c r="J3321" s="71">
        <v>0</v>
      </c>
      <c r="K3321" s="70">
        <v>0</v>
      </c>
      <c r="L3321" s="71">
        <v>0</v>
      </c>
      <c r="M3321" s="70">
        <v>0</v>
      </c>
      <c r="N3321" s="71">
        <v>0</v>
      </c>
      <c r="O3321" s="70">
        <v>0</v>
      </c>
      <c r="P3321" s="71">
        <v>0</v>
      </c>
      <c r="Q3321" s="70">
        <v>0</v>
      </c>
      <c r="R3321" s="71">
        <v>0</v>
      </c>
      <c r="S3321" s="70">
        <v>0</v>
      </c>
      <c r="T3321" s="71">
        <v>0</v>
      </c>
      <c r="U3321" s="70">
        <v>0</v>
      </c>
      <c r="V3321" s="71">
        <v>0</v>
      </c>
      <c r="W3321" s="70">
        <v>0</v>
      </c>
      <c r="X3321" s="71">
        <v>0</v>
      </c>
      <c r="Y3321" s="70">
        <v>0</v>
      </c>
      <c r="Z3321" s="71">
        <v>0</v>
      </c>
      <c r="AA3321" s="70">
        <v>0</v>
      </c>
      <c r="AB3321" s="71">
        <v>0</v>
      </c>
      <c r="AC3321" s="54"/>
      <c r="AD3321" s="55">
        <f t="shared" si="69"/>
        <v>0</v>
      </c>
      <c r="AE3321" s="54"/>
    </row>
    <row r="3322" spans="2:31" x14ac:dyDescent="0.3">
      <c r="B3322" s="4" t="s">
        <v>201</v>
      </c>
      <c r="C3322" s="14"/>
      <c r="D3322" s="14"/>
      <c r="E3322" s="70">
        <v>0</v>
      </c>
      <c r="F3322" s="71">
        <v>0</v>
      </c>
      <c r="G3322" s="70">
        <v>0</v>
      </c>
      <c r="H3322" s="71">
        <v>0</v>
      </c>
      <c r="I3322" s="70">
        <v>0</v>
      </c>
      <c r="J3322" s="71">
        <v>0</v>
      </c>
      <c r="K3322" s="70">
        <v>0</v>
      </c>
      <c r="L3322" s="71">
        <v>0</v>
      </c>
      <c r="M3322" s="70">
        <v>0</v>
      </c>
      <c r="N3322" s="71">
        <v>0</v>
      </c>
      <c r="O3322" s="70">
        <v>0</v>
      </c>
      <c r="P3322" s="71">
        <v>0</v>
      </c>
      <c r="Q3322" s="70">
        <v>0</v>
      </c>
      <c r="R3322" s="71">
        <v>0</v>
      </c>
      <c r="S3322" s="70">
        <v>0</v>
      </c>
      <c r="T3322" s="71">
        <v>0</v>
      </c>
      <c r="U3322" s="70">
        <v>0</v>
      </c>
      <c r="V3322" s="71">
        <v>0</v>
      </c>
      <c r="W3322" s="70">
        <v>0</v>
      </c>
      <c r="X3322" s="71">
        <v>0</v>
      </c>
      <c r="Y3322" s="70">
        <v>0</v>
      </c>
      <c r="Z3322" s="71">
        <v>0</v>
      </c>
      <c r="AA3322" s="70">
        <v>0</v>
      </c>
      <c r="AB3322" s="71">
        <v>0</v>
      </c>
      <c r="AC3322" s="54"/>
      <c r="AD3322" s="55">
        <f t="shared" si="69"/>
        <v>0</v>
      </c>
      <c r="AE3322" s="54"/>
    </row>
    <row r="3323" spans="2:31" x14ac:dyDescent="0.3">
      <c r="B3323" s="4" t="s">
        <v>202</v>
      </c>
      <c r="C3323" s="14"/>
      <c r="D3323" s="14"/>
      <c r="E3323" s="70">
        <v>0</v>
      </c>
      <c r="F3323" s="71">
        <v>0</v>
      </c>
      <c r="G3323" s="70">
        <v>0</v>
      </c>
      <c r="H3323" s="71">
        <v>0</v>
      </c>
      <c r="I3323" s="70">
        <v>0</v>
      </c>
      <c r="J3323" s="71">
        <v>0</v>
      </c>
      <c r="K3323" s="70">
        <v>0</v>
      </c>
      <c r="L3323" s="71">
        <v>3.2981238762537519E-3</v>
      </c>
      <c r="M3323" s="70">
        <v>7.8464007377624222E-3</v>
      </c>
      <c r="N3323" s="71">
        <v>0</v>
      </c>
      <c r="O3323" s="70">
        <v>0</v>
      </c>
      <c r="P3323" s="71">
        <v>4.2494773864745945E-4</v>
      </c>
      <c r="Q3323" s="70">
        <v>2.4316496782832583E-2</v>
      </c>
      <c r="R3323" s="71">
        <v>2.6657342910766511E-2</v>
      </c>
      <c r="S3323" s="70">
        <v>2.6437719662984121E-2</v>
      </c>
      <c r="T3323" s="71">
        <v>2.6237468918164478E-2</v>
      </c>
      <c r="U3323" s="70">
        <v>2.3504987955093301E-2</v>
      </c>
      <c r="V3323" s="71">
        <v>0</v>
      </c>
      <c r="W3323" s="70">
        <v>0</v>
      </c>
      <c r="X3323" s="71">
        <v>0</v>
      </c>
      <c r="Y3323" s="70">
        <v>0</v>
      </c>
      <c r="Z3323" s="71">
        <v>0</v>
      </c>
      <c r="AA3323" s="70">
        <v>0</v>
      </c>
      <c r="AB3323" s="71">
        <v>0</v>
      </c>
      <c r="AC3323" s="54"/>
      <c r="AD3323" s="55">
        <f t="shared" si="69"/>
        <v>0.13872348858250463</v>
      </c>
      <c r="AE3323" s="54"/>
    </row>
    <row r="3324" spans="2:31" x14ac:dyDescent="0.3">
      <c r="B3324" s="4" t="s">
        <v>203</v>
      </c>
      <c r="C3324" s="14"/>
      <c r="D3324" s="14"/>
      <c r="E3324" s="70">
        <v>0</v>
      </c>
      <c r="F3324" s="71">
        <v>0</v>
      </c>
      <c r="G3324" s="70">
        <v>0</v>
      </c>
      <c r="H3324" s="71">
        <v>0</v>
      </c>
      <c r="I3324" s="70">
        <v>0</v>
      </c>
      <c r="J3324" s="71">
        <v>0</v>
      </c>
      <c r="K3324" s="70">
        <v>0</v>
      </c>
      <c r="L3324" s="71">
        <v>3.2981238762537519E-3</v>
      </c>
      <c r="M3324" s="70">
        <v>7.8464007377624222E-3</v>
      </c>
      <c r="N3324" s="71">
        <v>0</v>
      </c>
      <c r="O3324" s="70">
        <v>0</v>
      </c>
      <c r="P3324" s="71">
        <v>4.2494773864745945E-4</v>
      </c>
      <c r="Q3324" s="70">
        <v>2.4316496782832583E-2</v>
      </c>
      <c r="R3324" s="71">
        <v>2.6657342910766511E-2</v>
      </c>
      <c r="S3324" s="70">
        <v>2.6437719662984121E-2</v>
      </c>
      <c r="T3324" s="71">
        <v>2.6237468918164478E-2</v>
      </c>
      <c r="U3324" s="70">
        <v>2.3504987955093301E-2</v>
      </c>
      <c r="V3324" s="71">
        <v>0</v>
      </c>
      <c r="W3324" s="70">
        <v>0</v>
      </c>
      <c r="X3324" s="71">
        <v>0</v>
      </c>
      <c r="Y3324" s="70">
        <v>0</v>
      </c>
      <c r="Z3324" s="71">
        <v>0</v>
      </c>
      <c r="AA3324" s="70">
        <v>0</v>
      </c>
      <c r="AB3324" s="71">
        <v>0</v>
      </c>
      <c r="AC3324" s="54"/>
      <c r="AD3324" s="55">
        <f t="shared" si="69"/>
        <v>0.13872348858250463</v>
      </c>
      <c r="AE3324" s="54"/>
    </row>
    <row r="3325" spans="2:31" x14ac:dyDescent="0.3">
      <c r="B3325" s="4" t="s">
        <v>130</v>
      </c>
      <c r="C3325" s="14"/>
      <c r="D3325" s="14"/>
      <c r="E3325" s="70">
        <v>0</v>
      </c>
      <c r="F3325" s="71">
        <v>0</v>
      </c>
      <c r="G3325" s="70">
        <v>0</v>
      </c>
      <c r="H3325" s="71">
        <v>0</v>
      </c>
      <c r="I3325" s="70">
        <v>0</v>
      </c>
      <c r="J3325" s="71">
        <v>0</v>
      </c>
      <c r="K3325" s="70">
        <v>0</v>
      </c>
      <c r="L3325" s="71">
        <v>8.9550173282623383E-3</v>
      </c>
      <c r="M3325" s="70">
        <v>6.1811968485514381E-2</v>
      </c>
      <c r="N3325" s="71">
        <v>0</v>
      </c>
      <c r="O3325" s="70">
        <v>0</v>
      </c>
      <c r="P3325" s="71">
        <v>1.3700536886851022E-3</v>
      </c>
      <c r="Q3325" s="70">
        <v>6.8864144881566544E-2</v>
      </c>
      <c r="R3325" s="71">
        <v>7.7673979600270768E-2</v>
      </c>
      <c r="S3325" s="70">
        <v>0.10597622195879636</v>
      </c>
      <c r="T3325" s="71">
        <v>8.5035192966461351E-2</v>
      </c>
      <c r="U3325" s="70">
        <v>5.8627095619837595E-2</v>
      </c>
      <c r="V3325" s="71">
        <v>0</v>
      </c>
      <c r="W3325" s="70">
        <v>0</v>
      </c>
      <c r="X3325" s="71">
        <v>0</v>
      </c>
      <c r="Y3325" s="70">
        <v>0</v>
      </c>
      <c r="Z3325" s="71">
        <v>0</v>
      </c>
      <c r="AA3325" s="70">
        <v>0</v>
      </c>
      <c r="AB3325" s="71">
        <v>0</v>
      </c>
      <c r="AC3325" s="54"/>
      <c r="AD3325" s="55">
        <f t="shared" si="69"/>
        <v>0.46831367452939443</v>
      </c>
      <c r="AE3325" s="54"/>
    </row>
    <row r="3326" spans="2:31" x14ac:dyDescent="0.3">
      <c r="B3326" s="4" t="s">
        <v>131</v>
      </c>
      <c r="C3326" s="14"/>
      <c r="D3326" s="14"/>
      <c r="E3326" s="70">
        <v>0</v>
      </c>
      <c r="F3326" s="71">
        <v>0</v>
      </c>
      <c r="G3326" s="70">
        <v>0</v>
      </c>
      <c r="H3326" s="71">
        <v>0</v>
      </c>
      <c r="I3326" s="70">
        <v>0</v>
      </c>
      <c r="J3326" s="71">
        <v>0</v>
      </c>
      <c r="K3326" s="70">
        <v>0</v>
      </c>
      <c r="L3326" s="71">
        <v>8.9550173282623383E-3</v>
      </c>
      <c r="M3326" s="70">
        <v>6.1811968485514381E-2</v>
      </c>
      <c r="N3326" s="71">
        <v>0</v>
      </c>
      <c r="O3326" s="70">
        <v>0</v>
      </c>
      <c r="P3326" s="71">
        <v>1.3700536886851022E-3</v>
      </c>
      <c r="Q3326" s="70">
        <v>6.8864144881566544E-2</v>
      </c>
      <c r="R3326" s="71">
        <v>7.7673979600270768E-2</v>
      </c>
      <c r="S3326" s="70">
        <v>0.10597622195879636</v>
      </c>
      <c r="T3326" s="71">
        <v>8.5035192966461351E-2</v>
      </c>
      <c r="U3326" s="70">
        <v>5.8627095619837595E-2</v>
      </c>
      <c r="V3326" s="71">
        <v>0</v>
      </c>
      <c r="W3326" s="70">
        <v>0</v>
      </c>
      <c r="X3326" s="71">
        <v>0</v>
      </c>
      <c r="Y3326" s="70">
        <v>0</v>
      </c>
      <c r="Z3326" s="71">
        <v>0</v>
      </c>
      <c r="AA3326" s="70">
        <v>0</v>
      </c>
      <c r="AB3326" s="71">
        <v>0</v>
      </c>
      <c r="AC3326" s="54"/>
      <c r="AD3326" s="55">
        <f t="shared" si="69"/>
        <v>0.46831367452939443</v>
      </c>
      <c r="AE3326" s="54"/>
    </row>
    <row r="3327" spans="2:31" x14ac:dyDescent="0.3">
      <c r="B3327" s="4" t="s">
        <v>219</v>
      </c>
      <c r="C3327" s="14"/>
      <c r="D3327" s="14"/>
      <c r="E3327" s="70">
        <v>0</v>
      </c>
      <c r="F3327" s="71">
        <v>0</v>
      </c>
      <c r="G3327" s="70">
        <v>0</v>
      </c>
      <c r="H3327" s="71">
        <v>0</v>
      </c>
      <c r="I3327" s="70">
        <v>0</v>
      </c>
      <c r="J3327" s="71">
        <v>0</v>
      </c>
      <c r="K3327" s="70">
        <v>0</v>
      </c>
      <c r="L3327" s="71">
        <v>0.48047474225362141</v>
      </c>
      <c r="M3327" s="70">
        <v>1.1458753267923991</v>
      </c>
      <c r="N3327" s="71">
        <v>0</v>
      </c>
      <c r="O3327" s="70">
        <v>0</v>
      </c>
      <c r="P3327" s="71">
        <v>6.2544616063435879E-2</v>
      </c>
      <c r="Q3327" s="70">
        <v>3.7952854231516522</v>
      </c>
      <c r="R3327" s="71">
        <v>3.7743606249491366</v>
      </c>
      <c r="S3327" s="70">
        <v>5.7666224956512444</v>
      </c>
      <c r="T3327" s="71">
        <v>5.6457911809285468</v>
      </c>
      <c r="U3327" s="70">
        <v>4.9661486260732026</v>
      </c>
      <c r="V3327" s="71">
        <v>0</v>
      </c>
      <c r="W3327" s="70">
        <v>0</v>
      </c>
      <c r="X3327" s="71">
        <v>0</v>
      </c>
      <c r="Y3327" s="70">
        <v>7.6666666666666453E-2</v>
      </c>
      <c r="Z3327" s="71">
        <v>9.9999999999999742E-2</v>
      </c>
      <c r="AA3327" s="70">
        <v>7.1666666666666462E-2</v>
      </c>
      <c r="AB3327" s="71">
        <v>0</v>
      </c>
      <c r="AC3327" s="54"/>
      <c r="AD3327" s="55">
        <f t="shared" si="69"/>
        <v>25.885436369196576</v>
      </c>
      <c r="AE3327" s="54"/>
    </row>
    <row r="3328" spans="2:31" x14ac:dyDescent="0.3">
      <c r="B3328" s="4" t="s">
        <v>285</v>
      </c>
      <c r="C3328" s="14"/>
      <c r="D3328" s="14"/>
      <c r="E3328" s="70">
        <v>0</v>
      </c>
      <c r="F3328" s="71">
        <v>0</v>
      </c>
      <c r="G3328" s="70">
        <v>0</v>
      </c>
      <c r="H3328" s="71">
        <v>0</v>
      </c>
      <c r="I3328" s="70">
        <v>0</v>
      </c>
      <c r="J3328" s="71">
        <v>0</v>
      </c>
      <c r="K3328" s="70">
        <v>0</v>
      </c>
      <c r="L3328" s="71">
        <v>0</v>
      </c>
      <c r="M3328" s="70">
        <v>0</v>
      </c>
      <c r="N3328" s="71">
        <v>0</v>
      </c>
      <c r="O3328" s="70">
        <v>0</v>
      </c>
      <c r="P3328" s="71">
        <v>0</v>
      </c>
      <c r="Q3328" s="70">
        <v>0</v>
      </c>
      <c r="R3328" s="71">
        <v>0</v>
      </c>
      <c r="S3328" s="70">
        <v>0</v>
      </c>
      <c r="T3328" s="71">
        <v>0</v>
      </c>
      <c r="U3328" s="70">
        <v>0</v>
      </c>
      <c r="V3328" s="71">
        <v>0</v>
      </c>
      <c r="W3328" s="70">
        <v>0</v>
      </c>
      <c r="X3328" s="71">
        <v>0</v>
      </c>
      <c r="Y3328" s="70">
        <v>0</v>
      </c>
      <c r="Z3328" s="71">
        <v>0</v>
      </c>
      <c r="AA3328" s="70">
        <v>0</v>
      </c>
      <c r="AB3328" s="71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286</v>
      </c>
      <c r="C3329" s="14"/>
      <c r="D3329" s="14"/>
      <c r="E3329" s="70">
        <v>0</v>
      </c>
      <c r="F3329" s="71">
        <v>0</v>
      </c>
      <c r="G3329" s="70">
        <v>0</v>
      </c>
      <c r="H3329" s="71">
        <v>0</v>
      </c>
      <c r="I3329" s="70">
        <v>0</v>
      </c>
      <c r="J3329" s="71">
        <v>0</v>
      </c>
      <c r="K3329" s="70">
        <v>0</v>
      </c>
      <c r="L3329" s="71">
        <v>0</v>
      </c>
      <c r="M3329" s="70">
        <v>0</v>
      </c>
      <c r="N3329" s="71">
        <v>0</v>
      </c>
      <c r="O3329" s="70">
        <v>0</v>
      </c>
      <c r="P3329" s="71">
        <v>0</v>
      </c>
      <c r="Q3329" s="70">
        <v>0</v>
      </c>
      <c r="R3329" s="71">
        <v>0</v>
      </c>
      <c r="S3329" s="70">
        <v>0</v>
      </c>
      <c r="T3329" s="71">
        <v>0</v>
      </c>
      <c r="U3329" s="70">
        <v>0</v>
      </c>
      <c r="V3329" s="71">
        <v>0</v>
      </c>
      <c r="W3329" s="70">
        <v>0</v>
      </c>
      <c r="X3329" s="71">
        <v>0</v>
      </c>
      <c r="Y3329" s="70">
        <v>0</v>
      </c>
      <c r="Z3329" s="71">
        <v>0</v>
      </c>
      <c r="AA3329" s="70">
        <v>0</v>
      </c>
      <c r="AB3329" s="71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198</v>
      </c>
      <c r="C3330" s="14"/>
      <c r="D3330" s="14"/>
      <c r="E3330" s="70">
        <v>0</v>
      </c>
      <c r="F3330" s="71">
        <v>0</v>
      </c>
      <c r="G3330" s="70">
        <v>0</v>
      </c>
      <c r="H3330" s="71">
        <v>0</v>
      </c>
      <c r="I3330" s="70">
        <v>0</v>
      </c>
      <c r="J3330" s="71">
        <v>0</v>
      </c>
      <c r="K3330" s="70">
        <v>0</v>
      </c>
      <c r="L3330" s="71">
        <v>0</v>
      </c>
      <c r="M3330" s="70">
        <v>0</v>
      </c>
      <c r="N3330" s="71">
        <v>0</v>
      </c>
      <c r="O3330" s="70">
        <v>0</v>
      </c>
      <c r="P3330" s="71">
        <v>0</v>
      </c>
      <c r="Q3330" s="70">
        <v>0</v>
      </c>
      <c r="R3330" s="71">
        <v>0</v>
      </c>
      <c r="S3330" s="70">
        <v>0</v>
      </c>
      <c r="T3330" s="71">
        <v>0</v>
      </c>
      <c r="U3330" s="70">
        <v>0</v>
      </c>
      <c r="V3330" s="71">
        <v>0</v>
      </c>
      <c r="W3330" s="70">
        <v>0</v>
      </c>
      <c r="X3330" s="71">
        <v>0</v>
      </c>
      <c r="Y3330" s="70">
        <v>0</v>
      </c>
      <c r="Z3330" s="71">
        <v>0</v>
      </c>
      <c r="AA3330" s="70">
        <v>0</v>
      </c>
      <c r="AB3330" s="71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199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155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231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232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233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0</v>
      </c>
      <c r="M3335" s="70">
        <v>4.9166666666666959E-3</v>
      </c>
      <c r="N3335" s="71">
        <v>0</v>
      </c>
      <c r="O3335" s="70">
        <v>0</v>
      </c>
      <c r="P3335" s="71">
        <v>2.0291666666666656E-2</v>
      </c>
      <c r="Q3335" s="70">
        <v>0.95416666666666583</v>
      </c>
      <c r="R3335" s="71">
        <v>1.1916666666666658</v>
      </c>
      <c r="S3335" s="70">
        <v>1.9949999999999999</v>
      </c>
      <c r="T3335" s="71">
        <v>1.2429166666666669</v>
      </c>
      <c r="U3335" s="70">
        <v>5.7499999999999968E-2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5.4664583333333319</v>
      </c>
      <c r="AE3335" s="54"/>
    </row>
    <row r="3336" spans="2:31" x14ac:dyDescent="0.3">
      <c r="B3336" s="4" t="s">
        <v>234</v>
      </c>
      <c r="C3336" s="4"/>
      <c r="D3336" s="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4.9166666666666959E-3</v>
      </c>
      <c r="N3336" s="71">
        <v>0</v>
      </c>
      <c r="O3336" s="70">
        <v>0</v>
      </c>
      <c r="P3336" s="71">
        <v>2.0291666666666656E-2</v>
      </c>
      <c r="Q3336" s="70">
        <v>0.95416666666666583</v>
      </c>
      <c r="R3336" s="71">
        <v>1.1916666666666658</v>
      </c>
      <c r="S3336" s="70">
        <v>1.9949999999999999</v>
      </c>
      <c r="T3336" s="71">
        <v>1.2429166666666669</v>
      </c>
      <c r="U3336" s="70">
        <v>5.7499999999999968E-2</v>
      </c>
      <c r="V3336" s="71">
        <v>0</v>
      </c>
      <c r="W3336" s="70">
        <v>0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5.4664583333333319</v>
      </c>
      <c r="AE3336" s="54"/>
    </row>
    <row r="3337" spans="2:31" x14ac:dyDescent="0.3">
      <c r="B3337" s="4" t="s">
        <v>288</v>
      </c>
      <c r="C3337" s="4"/>
      <c r="D3337" s="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0</v>
      </c>
      <c r="N3337" s="71">
        <v>0</v>
      </c>
      <c r="O3337" s="70">
        <v>0</v>
      </c>
      <c r="P3337" s="71">
        <v>0</v>
      </c>
      <c r="Q3337" s="70">
        <v>0</v>
      </c>
      <c r="R3337" s="71">
        <v>0</v>
      </c>
      <c r="S3337" s="70">
        <v>0</v>
      </c>
      <c r="T3337" s="71">
        <v>0</v>
      </c>
      <c r="U3337" s="70">
        <v>0</v>
      </c>
      <c r="V3337" s="71">
        <v>0</v>
      </c>
      <c r="W3337" s="70">
        <v>0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289</v>
      </c>
      <c r="C3338" s="4"/>
      <c r="D3338" s="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156</v>
      </c>
      <c r="C3339" s="4"/>
      <c r="D3339" s="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1.3984934043884274</v>
      </c>
      <c r="M3339" s="70">
        <v>3.3410127894083654</v>
      </c>
      <c r="N3339" s="71">
        <v>0</v>
      </c>
      <c r="O3339" s="70">
        <v>0</v>
      </c>
      <c r="P3339" s="71">
        <v>0.18211670557657875</v>
      </c>
      <c r="Q3339" s="70">
        <v>11.008780590693156</v>
      </c>
      <c r="R3339" s="71">
        <v>10.973260132471717</v>
      </c>
      <c r="S3339" s="70">
        <v>10.973034556706745</v>
      </c>
      <c r="T3339" s="71">
        <v>11.012173493703202</v>
      </c>
      <c r="U3339" s="70">
        <v>9.9586885670555922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58.847560240003787</v>
      </c>
      <c r="AE3339" s="54"/>
    </row>
    <row r="3340" spans="2:31" x14ac:dyDescent="0.3">
      <c r="B3340" s="4" t="s">
        <v>192</v>
      </c>
      <c r="C3340" s="4"/>
      <c r="D3340" s="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193</v>
      </c>
      <c r="C3341" s="4"/>
      <c r="D3341" s="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184</v>
      </c>
      <c r="C3342" s="4"/>
      <c r="D3342" s="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0.18737924893697103</v>
      </c>
      <c r="M3342" s="70">
        <v>1.0284989476203918</v>
      </c>
      <c r="N3342" s="71">
        <v>0</v>
      </c>
      <c r="O3342" s="70">
        <v>0</v>
      </c>
      <c r="P3342" s="71">
        <v>5.1841656366984051E-3</v>
      </c>
      <c r="Q3342" s="70">
        <v>1.0803155926598442</v>
      </c>
      <c r="R3342" s="71">
        <v>1.4616621375083922</v>
      </c>
      <c r="S3342" s="70">
        <v>1.7129156549771625</v>
      </c>
      <c r="T3342" s="71">
        <v>1.8662680308024087</v>
      </c>
      <c r="U3342" s="70">
        <v>1.758085711797079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9.1003094899389474</v>
      </c>
      <c r="AE3342" s="54"/>
    </row>
    <row r="3343" spans="2:31" x14ac:dyDescent="0.3">
      <c r="B3343" s="4" t="s">
        <v>185</v>
      </c>
      <c r="C3343" s="4"/>
      <c r="D3343" s="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0.18737924893697103</v>
      </c>
      <c r="M3343" s="70">
        <v>1.0284989476203918</v>
      </c>
      <c r="N3343" s="71">
        <v>0</v>
      </c>
      <c r="O3343" s="70">
        <v>0</v>
      </c>
      <c r="P3343" s="71">
        <v>5.1841656366984051E-3</v>
      </c>
      <c r="Q3343" s="70">
        <v>1.0803155926598442</v>
      </c>
      <c r="R3343" s="71">
        <v>1.4616621375083922</v>
      </c>
      <c r="S3343" s="70">
        <v>1.7129156549771625</v>
      </c>
      <c r="T3343" s="71">
        <v>1.8662680308024087</v>
      </c>
      <c r="U3343" s="70">
        <v>1.758085711797079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9.1003094899389474</v>
      </c>
      <c r="AE3343" s="54"/>
    </row>
    <row r="3344" spans="2:31" x14ac:dyDescent="0.3">
      <c r="B3344" s="4" t="s">
        <v>287</v>
      </c>
      <c r="C3344" s="4"/>
      <c r="D3344" s="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142</v>
      </c>
      <c r="C3345" s="4"/>
      <c r="D3345" s="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143</v>
      </c>
      <c r="C3346" s="4"/>
      <c r="D3346" s="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241</v>
      </c>
      <c r="C3347" s="4"/>
      <c r="D3347" s="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0.13228842020034789</v>
      </c>
      <c r="M3347" s="70">
        <v>0.67291666666666661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0.80520508686701453</v>
      </c>
      <c r="AE3347" s="54"/>
    </row>
    <row r="3348" spans="2:31" x14ac:dyDescent="0.3">
      <c r="B3348" s="4" t="s">
        <v>160</v>
      </c>
      <c r="C3348" s="4"/>
      <c r="D3348" s="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0.80999999999999972</v>
      </c>
      <c r="O3348" s="70">
        <v>1.349999999999999</v>
      </c>
      <c r="P3348" s="71">
        <v>1.349999999999999</v>
      </c>
      <c r="Q3348" s="70">
        <v>1.349999999999999</v>
      </c>
      <c r="R3348" s="71">
        <v>1.349999999999999</v>
      </c>
      <c r="S3348" s="70">
        <v>1.3487865630984748</v>
      </c>
      <c r="T3348" s="71">
        <v>1.3463185558406014</v>
      </c>
      <c r="U3348" s="70">
        <v>1.3438505485886705</v>
      </c>
      <c r="V3348" s="71">
        <v>0.60392755950335419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ref="AD3348:AD3409" si="70">SUM(E3348:AB3348)</f>
        <v>10.852883227031098</v>
      </c>
      <c r="AE3348" s="54"/>
    </row>
    <row r="3349" spans="2:31" x14ac:dyDescent="0.3">
      <c r="B3349" s="4" t="s">
        <v>161</v>
      </c>
      <c r="C3349" s="4"/>
      <c r="D3349" s="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0.80999999999999972</v>
      </c>
      <c r="O3349" s="70">
        <v>1.349999999999999</v>
      </c>
      <c r="P3349" s="71">
        <v>1.349999999999999</v>
      </c>
      <c r="Q3349" s="70">
        <v>1.349999999999999</v>
      </c>
      <c r="R3349" s="71">
        <v>1.349999999999999</v>
      </c>
      <c r="S3349" s="70">
        <v>1.3487865630984748</v>
      </c>
      <c r="T3349" s="71">
        <v>1.3463185558406014</v>
      </c>
      <c r="U3349" s="70">
        <v>1.3438505485886705</v>
      </c>
      <c r="V3349" s="71">
        <v>0.60392755950335419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70"/>
        <v>10.852883227031098</v>
      </c>
      <c r="AE3349" s="54"/>
    </row>
    <row r="3350" spans="2:31" x14ac:dyDescent="0.3">
      <c r="B3350" s="4" t="s">
        <v>157</v>
      </c>
      <c r="C3350" s="4"/>
      <c r="D3350" s="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70"/>
        <v>0</v>
      </c>
      <c r="AE3350" s="54"/>
    </row>
    <row r="3351" spans="2:31" x14ac:dyDescent="0.3">
      <c r="B3351" s="4" t="s">
        <v>158</v>
      </c>
      <c r="C3351" s="4"/>
      <c r="D3351" s="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70"/>
        <v>0</v>
      </c>
      <c r="AE3351" s="54"/>
    </row>
    <row r="3352" spans="2:31" x14ac:dyDescent="0.3">
      <c r="B3352" s="4" t="s">
        <v>159</v>
      </c>
      <c r="C3352" s="4"/>
      <c r="D3352" s="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70"/>
        <v>0</v>
      </c>
      <c r="AE3352" s="54"/>
    </row>
    <row r="3353" spans="2:31" x14ac:dyDescent="0.3">
      <c r="B3353" s="4" t="s">
        <v>132</v>
      </c>
      <c r="C3353" s="4"/>
      <c r="D3353" s="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70"/>
        <v>0</v>
      </c>
      <c r="AE3353" s="54"/>
    </row>
    <row r="3354" spans="2:31" x14ac:dyDescent="0.3">
      <c r="B3354" s="4" t="s">
        <v>133</v>
      </c>
      <c r="C3354" s="4"/>
      <c r="D3354" s="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70"/>
        <v>0</v>
      </c>
      <c r="AE3354" s="54"/>
    </row>
    <row r="3355" spans="2:31" x14ac:dyDescent="0.3">
      <c r="B3355" s="4" t="s">
        <v>134</v>
      </c>
      <c r="C3355" s="4"/>
      <c r="D3355" s="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70"/>
        <v>0</v>
      </c>
      <c r="AE3355" s="54"/>
    </row>
    <row r="3356" spans="2:31" x14ac:dyDescent="0.3">
      <c r="B3356" s="4" t="s">
        <v>190</v>
      </c>
      <c r="C3356" s="4"/>
      <c r="D3356" s="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0.13696969350179036</v>
      </c>
      <c r="M3356" s="70">
        <v>0.3319072703520457</v>
      </c>
      <c r="N3356" s="71">
        <v>0</v>
      </c>
      <c r="O3356" s="70">
        <v>0</v>
      </c>
      <c r="P3356" s="71">
        <v>1.9088542958100637E-2</v>
      </c>
      <c r="Q3356" s="70">
        <v>1.1516685318946838</v>
      </c>
      <c r="R3356" s="71">
        <v>1.1536711578567824</v>
      </c>
      <c r="S3356" s="70">
        <v>1.1494250123699503</v>
      </c>
      <c r="T3356" s="71">
        <v>1.1540000140666959</v>
      </c>
      <c r="U3356" s="70">
        <v>1.0386000126600259</v>
      </c>
      <c r="V3356" s="71">
        <v>0</v>
      </c>
      <c r="W3356" s="70">
        <v>0</v>
      </c>
      <c r="X3356" s="71">
        <v>0</v>
      </c>
      <c r="Y3356" s="70">
        <v>0.87953521112600963</v>
      </c>
      <c r="Z3356" s="71">
        <v>1.103791166841984</v>
      </c>
      <c r="AA3356" s="70">
        <v>0.74932249883810698</v>
      </c>
      <c r="AB3356" s="71">
        <v>0</v>
      </c>
      <c r="AC3356" s="54"/>
      <c r="AD3356" s="55">
        <f t="shared" si="70"/>
        <v>8.8679791124661751</v>
      </c>
      <c r="AE3356" s="54"/>
    </row>
    <row r="3357" spans="2:31" x14ac:dyDescent="0.3">
      <c r="B3357" s="4" t="s">
        <v>191</v>
      </c>
      <c r="C3357" s="4"/>
      <c r="D3357" s="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0.13696969350179036</v>
      </c>
      <c r="M3357" s="70">
        <v>0.3319072703520457</v>
      </c>
      <c r="N3357" s="71">
        <v>0</v>
      </c>
      <c r="O3357" s="70">
        <v>0</v>
      </c>
      <c r="P3357" s="71">
        <v>1.9088542958100637E-2</v>
      </c>
      <c r="Q3357" s="70">
        <v>1.1516685318946838</v>
      </c>
      <c r="R3357" s="71">
        <v>1.1536711578567824</v>
      </c>
      <c r="S3357" s="70">
        <v>1.1494250123699503</v>
      </c>
      <c r="T3357" s="71">
        <v>1.1540000140666959</v>
      </c>
      <c r="U3357" s="70">
        <v>1.0386000126600259</v>
      </c>
      <c r="V3357" s="71">
        <v>0</v>
      </c>
      <c r="W3357" s="70">
        <v>0</v>
      </c>
      <c r="X3357" s="71">
        <v>0</v>
      </c>
      <c r="Y3357" s="70">
        <v>0.87953521112600963</v>
      </c>
      <c r="Z3357" s="71">
        <v>1.103791166841984</v>
      </c>
      <c r="AA3357" s="70">
        <v>0.74932249883810698</v>
      </c>
      <c r="AB3357" s="71">
        <v>0</v>
      </c>
      <c r="AC3357" s="54"/>
      <c r="AD3357" s="55">
        <f t="shared" si="70"/>
        <v>8.8679791124661751</v>
      </c>
      <c r="AE3357" s="54"/>
    </row>
    <row r="3358" spans="2:31" x14ac:dyDescent="0.3">
      <c r="B3358" s="4" t="s">
        <v>175</v>
      </c>
      <c r="C3358" s="4"/>
      <c r="D3358" s="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6.5555543454145895E-2</v>
      </c>
      <c r="Q3358" s="70">
        <v>2.0333333333333332</v>
      </c>
      <c r="R3358" s="71">
        <v>0</v>
      </c>
      <c r="S3358" s="70">
        <v>0</v>
      </c>
      <c r="T3358" s="71">
        <v>0</v>
      </c>
      <c r="U3358" s="70">
        <v>1.59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70"/>
        <v>3.6888888767874795</v>
      </c>
      <c r="AE3358" s="54"/>
    </row>
    <row r="3359" spans="2:31" x14ac:dyDescent="0.3">
      <c r="B3359" s="4" t="s">
        <v>176</v>
      </c>
      <c r="C3359" s="4"/>
      <c r="D3359" s="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6.5555543454145895E-2</v>
      </c>
      <c r="Q3359" s="70">
        <v>2.0333333333333332</v>
      </c>
      <c r="R3359" s="71">
        <v>0</v>
      </c>
      <c r="S3359" s="70">
        <v>0</v>
      </c>
      <c r="T3359" s="71">
        <v>0</v>
      </c>
      <c r="U3359" s="70">
        <v>1.59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70"/>
        <v>3.6888888767874795</v>
      </c>
      <c r="AE3359" s="54"/>
    </row>
    <row r="3360" spans="2:31" x14ac:dyDescent="0.3">
      <c r="B3360" s="4" t="s">
        <v>183</v>
      </c>
      <c r="C3360" s="4"/>
      <c r="D3360" s="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70"/>
        <v>0</v>
      </c>
      <c r="AE3360" s="54"/>
    </row>
    <row r="3361" spans="2:31" x14ac:dyDescent="0.3">
      <c r="B3361" s="4" t="s">
        <v>224</v>
      </c>
      <c r="C3361" s="4"/>
      <c r="D3361" s="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0.20273699975465234</v>
      </c>
      <c r="M3361" s="70">
        <v>0.39295659927048499</v>
      </c>
      <c r="N3361" s="71">
        <v>0</v>
      </c>
      <c r="O3361" s="70">
        <v>0</v>
      </c>
      <c r="P3361" s="71">
        <v>2.4589903531270323E-2</v>
      </c>
      <c r="Q3361" s="70">
        <v>0.9798618258512245</v>
      </c>
      <c r="R3361" s="71">
        <v>1.2204214657608021</v>
      </c>
      <c r="S3361" s="70">
        <v>1.4771458705935809</v>
      </c>
      <c r="T3361" s="71">
        <v>1.4660397755289649</v>
      </c>
      <c r="U3361" s="70">
        <v>1.3074127661011212</v>
      </c>
      <c r="V3361" s="71">
        <v>0</v>
      </c>
      <c r="W3361" s="70">
        <v>0</v>
      </c>
      <c r="X3361" s="71">
        <v>0</v>
      </c>
      <c r="Y3361" s="70">
        <v>0.8873714938132371</v>
      </c>
      <c r="Z3361" s="71">
        <v>0.73151183989312951</v>
      </c>
      <c r="AA3361" s="70">
        <v>0.38783757951524517</v>
      </c>
      <c r="AB3361" s="71">
        <v>0</v>
      </c>
      <c r="AC3361" s="54"/>
      <c r="AD3361" s="55">
        <f t="shared" si="70"/>
        <v>9.0778861196137139</v>
      </c>
      <c r="AE3361" s="54"/>
    </row>
    <row r="3362" spans="2:31" x14ac:dyDescent="0.3">
      <c r="B3362" s="4" t="s">
        <v>225</v>
      </c>
      <c r="C3362" s="4"/>
      <c r="D3362" s="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0.20273699975465234</v>
      </c>
      <c r="M3362" s="70">
        <v>0.39295659927048499</v>
      </c>
      <c r="N3362" s="71">
        <v>0</v>
      </c>
      <c r="O3362" s="70">
        <v>0</v>
      </c>
      <c r="P3362" s="71">
        <v>2.4589903531270323E-2</v>
      </c>
      <c r="Q3362" s="70">
        <v>0.9798618258512245</v>
      </c>
      <c r="R3362" s="71">
        <v>1.2204214657608021</v>
      </c>
      <c r="S3362" s="70">
        <v>1.4771458705935809</v>
      </c>
      <c r="T3362" s="71">
        <v>1.4660397755289649</v>
      </c>
      <c r="U3362" s="70">
        <v>1.3074127661011212</v>
      </c>
      <c r="V3362" s="71">
        <v>0</v>
      </c>
      <c r="W3362" s="70">
        <v>0</v>
      </c>
      <c r="X3362" s="71">
        <v>0</v>
      </c>
      <c r="Y3362" s="70">
        <v>0.8873714938132371</v>
      </c>
      <c r="Z3362" s="71">
        <v>0.73151183989312951</v>
      </c>
      <c r="AA3362" s="70">
        <v>0.38783757951524517</v>
      </c>
      <c r="AB3362" s="71">
        <v>0</v>
      </c>
      <c r="AC3362" s="54"/>
      <c r="AD3362" s="55">
        <f t="shared" si="70"/>
        <v>9.0778861196137139</v>
      </c>
      <c r="AE3362" s="54"/>
    </row>
    <row r="3363" spans="2:31" x14ac:dyDescent="0.3">
      <c r="B3363" s="4" t="s">
        <v>226</v>
      </c>
      <c r="C3363" s="4"/>
      <c r="D3363" s="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0.20273699975465234</v>
      </c>
      <c r="M3363" s="70">
        <v>0.39295659927048499</v>
      </c>
      <c r="N3363" s="71">
        <v>0</v>
      </c>
      <c r="O3363" s="70">
        <v>0</v>
      </c>
      <c r="P3363" s="71">
        <v>2.4589903531270323E-2</v>
      </c>
      <c r="Q3363" s="70">
        <v>0.9798618258512245</v>
      </c>
      <c r="R3363" s="71">
        <v>1.2204214657608021</v>
      </c>
      <c r="S3363" s="70">
        <v>1.4771458705935809</v>
      </c>
      <c r="T3363" s="71">
        <v>1.4660397755289649</v>
      </c>
      <c r="U3363" s="70">
        <v>1.3074127661011212</v>
      </c>
      <c r="V3363" s="71">
        <v>0</v>
      </c>
      <c r="W3363" s="70">
        <v>0</v>
      </c>
      <c r="X3363" s="71">
        <v>0</v>
      </c>
      <c r="Y3363" s="70">
        <v>0.8873714938132371</v>
      </c>
      <c r="Z3363" s="71">
        <v>0.73151183989312951</v>
      </c>
      <c r="AA3363" s="70">
        <v>0.38783757951524517</v>
      </c>
      <c r="AB3363" s="71">
        <v>0</v>
      </c>
      <c r="AC3363" s="54"/>
      <c r="AD3363" s="55">
        <f t="shared" si="70"/>
        <v>9.0778861196137139</v>
      </c>
      <c r="AE3363" s="54"/>
    </row>
    <row r="3364" spans="2:31" x14ac:dyDescent="0.3">
      <c r="B3364" s="4" t="s">
        <v>174</v>
      </c>
      <c r="C3364" s="4"/>
      <c r="D3364" s="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1.3502966666666765E-3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70"/>
        <v>1.3502966666666765E-3</v>
      </c>
      <c r="AE3364" s="54"/>
    </row>
    <row r="3365" spans="2:31" x14ac:dyDescent="0.3">
      <c r="B3365" s="4" t="s">
        <v>242</v>
      </c>
      <c r="C3365" s="4"/>
      <c r="D3365" s="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70"/>
        <v>0</v>
      </c>
      <c r="AE3365" s="54"/>
    </row>
    <row r="3366" spans="2:31" x14ac:dyDescent="0.3">
      <c r="B3366" s="4" t="s">
        <v>227</v>
      </c>
      <c r="C3366" s="4"/>
      <c r="D3366" s="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70"/>
        <v>0</v>
      </c>
      <c r="AE3366" s="54"/>
    </row>
    <row r="3367" spans="2:31" x14ac:dyDescent="0.3">
      <c r="B3367" s="4" t="s">
        <v>228</v>
      </c>
      <c r="C3367" s="4"/>
      <c r="D3367" s="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70"/>
        <v>0</v>
      </c>
      <c r="AE3367" s="54"/>
    </row>
    <row r="3368" spans="2:31" x14ac:dyDescent="0.3">
      <c r="B3368" s="4" t="s">
        <v>290</v>
      </c>
      <c r="C3368" s="4"/>
      <c r="D3368" s="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70"/>
        <v>0</v>
      </c>
      <c r="AE3368" s="54"/>
    </row>
    <row r="3369" spans="2:31" x14ac:dyDescent="0.3">
      <c r="B3369" s="4" t="s">
        <v>177</v>
      </c>
      <c r="C3369" s="4"/>
      <c r="D3369" s="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</v>
      </c>
      <c r="M3369" s="70">
        <v>0</v>
      </c>
      <c r="N3369" s="71">
        <v>0</v>
      </c>
      <c r="O3369" s="70">
        <v>0</v>
      </c>
      <c r="P3369" s="71">
        <v>0</v>
      </c>
      <c r="Q3369" s="70">
        <v>0</v>
      </c>
      <c r="R3369" s="71">
        <v>0</v>
      </c>
      <c r="S3369" s="70">
        <v>0</v>
      </c>
      <c r="T3369" s="71">
        <v>0</v>
      </c>
      <c r="U3369" s="70">
        <v>0</v>
      </c>
      <c r="V3369" s="71">
        <v>0</v>
      </c>
      <c r="W3369" s="70">
        <v>0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70"/>
        <v>0</v>
      </c>
      <c r="AE3369" s="54"/>
    </row>
    <row r="3370" spans="2:31" x14ac:dyDescent="0.3">
      <c r="B3370" s="4" t="s">
        <v>178</v>
      </c>
      <c r="C3370" s="4"/>
      <c r="D3370" s="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</v>
      </c>
      <c r="M3370" s="70">
        <v>0</v>
      </c>
      <c r="N3370" s="71">
        <v>0</v>
      </c>
      <c r="O3370" s="70">
        <v>0</v>
      </c>
      <c r="P3370" s="71">
        <v>0</v>
      </c>
      <c r="Q3370" s="70">
        <v>0</v>
      </c>
      <c r="R3370" s="71">
        <v>0</v>
      </c>
      <c r="S3370" s="70">
        <v>0</v>
      </c>
      <c r="T3370" s="71">
        <v>0</v>
      </c>
      <c r="U3370" s="70">
        <v>0</v>
      </c>
      <c r="V3370" s="71">
        <v>0</v>
      </c>
      <c r="W3370" s="70">
        <v>0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70"/>
        <v>0</v>
      </c>
      <c r="AE3370" s="54"/>
    </row>
    <row r="3371" spans="2:31" x14ac:dyDescent="0.3">
      <c r="B3371" s="4" t="s">
        <v>162</v>
      </c>
      <c r="C3371" s="4"/>
      <c r="D3371" s="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</v>
      </c>
      <c r="N3371" s="71">
        <v>0</v>
      </c>
      <c r="O3371" s="70">
        <v>0</v>
      </c>
      <c r="P3371" s="71">
        <v>0</v>
      </c>
      <c r="Q3371" s="70">
        <v>0</v>
      </c>
      <c r="R3371" s="71">
        <v>0</v>
      </c>
      <c r="S3371" s="70">
        <v>0</v>
      </c>
      <c r="T3371" s="71">
        <v>0</v>
      </c>
      <c r="U3371" s="70">
        <v>0</v>
      </c>
      <c r="V3371" s="71">
        <v>0</v>
      </c>
      <c r="W3371" s="70">
        <v>0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70"/>
        <v>0</v>
      </c>
      <c r="AE3371" s="54"/>
    </row>
    <row r="3372" spans="2:31" x14ac:dyDescent="0.3">
      <c r="B3372" s="4" t="s">
        <v>163</v>
      </c>
      <c r="C3372" s="4"/>
      <c r="D3372" s="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</v>
      </c>
      <c r="N3372" s="71">
        <v>0</v>
      </c>
      <c r="O3372" s="70">
        <v>0</v>
      </c>
      <c r="P3372" s="71">
        <v>0</v>
      </c>
      <c r="Q3372" s="70">
        <v>0</v>
      </c>
      <c r="R3372" s="71">
        <v>0</v>
      </c>
      <c r="S3372" s="70">
        <v>0</v>
      </c>
      <c r="T3372" s="71">
        <v>0</v>
      </c>
      <c r="U3372" s="70">
        <v>0</v>
      </c>
      <c r="V3372" s="71">
        <v>0</v>
      </c>
      <c r="W3372" s="70">
        <v>0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70"/>
        <v>0</v>
      </c>
      <c r="AE3372" s="54"/>
    </row>
    <row r="3373" spans="2:31" x14ac:dyDescent="0.3">
      <c r="B3373" s="4" t="s">
        <v>164</v>
      </c>
      <c r="C3373" s="4"/>
      <c r="D3373" s="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</v>
      </c>
      <c r="M3373" s="70">
        <v>0</v>
      </c>
      <c r="N3373" s="71">
        <v>0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70"/>
        <v>0</v>
      </c>
      <c r="AE3373" s="54"/>
    </row>
    <row r="3374" spans="2:31" x14ac:dyDescent="0.3">
      <c r="B3374" s="4" t="s">
        <v>165</v>
      </c>
      <c r="C3374" s="4"/>
      <c r="D3374" s="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70"/>
        <v>0</v>
      </c>
      <c r="AE3374" s="54"/>
    </row>
    <row r="3375" spans="2:31" x14ac:dyDescent="0.3">
      <c r="B3375" s="4" t="s">
        <v>166</v>
      </c>
      <c r="C3375" s="4"/>
      <c r="D3375" s="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70"/>
        <v>0</v>
      </c>
      <c r="AE3375" s="54"/>
    </row>
    <row r="3376" spans="2:31" x14ac:dyDescent="0.3">
      <c r="B3376" s="4" t="s">
        <v>186</v>
      </c>
      <c r="C3376" s="4"/>
      <c r="D3376" s="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1.4674262205759684E-2</v>
      </c>
      <c r="M3376" s="70">
        <v>0.45579667290051773</v>
      </c>
      <c r="N3376" s="71">
        <v>0</v>
      </c>
      <c r="O3376" s="70">
        <v>0</v>
      </c>
      <c r="P3376" s="71">
        <v>5.4444471995035806E-4</v>
      </c>
      <c r="Q3376" s="70">
        <v>0.66061083808434562</v>
      </c>
      <c r="R3376" s="71">
        <v>0.81162412166595466</v>
      </c>
      <c r="S3376" s="70">
        <v>0.84572092692057299</v>
      </c>
      <c r="T3376" s="71">
        <v>0.90250385999679594</v>
      </c>
      <c r="U3376" s="70">
        <v>0.86875336567560824</v>
      </c>
      <c r="V3376" s="71">
        <v>0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70"/>
        <v>4.5602284921695047</v>
      </c>
      <c r="AE3376" s="54"/>
    </row>
    <row r="3377" spans="2:31" x14ac:dyDescent="0.3">
      <c r="B3377" s="4" t="s">
        <v>187</v>
      </c>
      <c r="C3377" s="4"/>
      <c r="D3377" s="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1.4674262205759684E-2</v>
      </c>
      <c r="M3377" s="70">
        <v>0.45579667290051773</v>
      </c>
      <c r="N3377" s="71">
        <v>0</v>
      </c>
      <c r="O3377" s="70">
        <v>0</v>
      </c>
      <c r="P3377" s="71">
        <v>5.4444471995035806E-4</v>
      </c>
      <c r="Q3377" s="70">
        <v>0.66061083808434562</v>
      </c>
      <c r="R3377" s="71">
        <v>0.81162412166595466</v>
      </c>
      <c r="S3377" s="70">
        <v>0.84572092692057299</v>
      </c>
      <c r="T3377" s="71">
        <v>0.90250385999679594</v>
      </c>
      <c r="U3377" s="70">
        <v>0.86875336567560824</v>
      </c>
      <c r="V3377" s="71">
        <v>0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70"/>
        <v>4.5602284921695047</v>
      </c>
      <c r="AE3377" s="54"/>
    </row>
    <row r="3378" spans="2:31" x14ac:dyDescent="0.3">
      <c r="B3378" s="4" t="s">
        <v>145</v>
      </c>
      <c r="C3378" s="4"/>
      <c r="D3378" s="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8.4468847654833354E-2</v>
      </c>
      <c r="M3378" s="70">
        <v>0.20329896789229174</v>
      </c>
      <c r="N3378" s="71">
        <v>0</v>
      </c>
      <c r="O3378" s="70">
        <v>0</v>
      </c>
      <c r="P3378" s="71">
        <v>1.2028177421638893E-2</v>
      </c>
      <c r="Q3378" s="70">
        <v>0.6775688481337504</v>
      </c>
      <c r="R3378" s="71">
        <v>0.63867417603666687</v>
      </c>
      <c r="S3378" s="70">
        <v>0.69998937226750024</v>
      </c>
      <c r="T3378" s="71">
        <v>0.79268344828500026</v>
      </c>
      <c r="U3378" s="70">
        <v>0.74584751861550025</v>
      </c>
      <c r="V3378" s="71">
        <v>0</v>
      </c>
      <c r="W3378" s="70">
        <v>0</v>
      </c>
      <c r="X3378" s="71">
        <v>0</v>
      </c>
      <c r="Y3378" s="70">
        <v>0.32217520935879213</v>
      </c>
      <c r="Z3378" s="71">
        <v>0.1665851398063892</v>
      </c>
      <c r="AA3378" s="70">
        <v>0.10750000000000022</v>
      </c>
      <c r="AB3378" s="71">
        <v>0</v>
      </c>
      <c r="AC3378" s="54"/>
      <c r="AD3378" s="55">
        <f t="shared" si="70"/>
        <v>4.4508197054723633</v>
      </c>
      <c r="AE3378" s="54"/>
    </row>
    <row r="3379" spans="2:31" x14ac:dyDescent="0.3">
      <c r="B3379" s="4" t="s">
        <v>146</v>
      </c>
      <c r="C3379" s="4"/>
      <c r="D3379" s="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8.4468847654833354E-2</v>
      </c>
      <c r="M3379" s="70">
        <v>0.20329896789229174</v>
      </c>
      <c r="N3379" s="71">
        <v>0</v>
      </c>
      <c r="O3379" s="70">
        <v>0</v>
      </c>
      <c r="P3379" s="71">
        <v>1.2028177421638893E-2</v>
      </c>
      <c r="Q3379" s="70">
        <v>0.6775688481337504</v>
      </c>
      <c r="R3379" s="71">
        <v>0.63867417603666687</v>
      </c>
      <c r="S3379" s="70">
        <v>0.69998937226750024</v>
      </c>
      <c r="T3379" s="71">
        <v>0.79268344828500026</v>
      </c>
      <c r="U3379" s="70">
        <v>0.74584751861550025</v>
      </c>
      <c r="V3379" s="71">
        <v>0</v>
      </c>
      <c r="W3379" s="70">
        <v>0</v>
      </c>
      <c r="X3379" s="71">
        <v>0</v>
      </c>
      <c r="Y3379" s="70">
        <v>0.32217520935879213</v>
      </c>
      <c r="Z3379" s="71">
        <v>0.1665851398063892</v>
      </c>
      <c r="AA3379" s="70">
        <v>0.10750000000000022</v>
      </c>
      <c r="AB3379" s="71">
        <v>0</v>
      </c>
      <c r="AC3379" s="54"/>
      <c r="AD3379" s="55">
        <f t="shared" si="70"/>
        <v>4.4508197054723633</v>
      </c>
      <c r="AE3379" s="54"/>
    </row>
    <row r="3380" spans="2:31" x14ac:dyDescent="0.3">
      <c r="B3380" s="4" t="s">
        <v>167</v>
      </c>
      <c r="C3380" s="4"/>
      <c r="D3380" s="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70"/>
        <v>0</v>
      </c>
      <c r="AE3380" s="54"/>
    </row>
    <row r="3381" spans="2:31" x14ac:dyDescent="0.3">
      <c r="B3381" s="4" t="s">
        <v>168</v>
      </c>
      <c r="C3381" s="4"/>
      <c r="D3381" s="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70"/>
        <v>0</v>
      </c>
      <c r="AE3381" s="54"/>
    </row>
    <row r="3382" spans="2:31" x14ac:dyDescent="0.3">
      <c r="B3382" s="4" t="s">
        <v>169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70"/>
        <v>0</v>
      </c>
      <c r="AE3382" s="54"/>
    </row>
    <row r="3383" spans="2:31" x14ac:dyDescent="0.3">
      <c r="B3383" s="4" t="s">
        <v>204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</v>
      </c>
      <c r="R3383" s="71">
        <v>0</v>
      </c>
      <c r="S3383" s="70">
        <v>0</v>
      </c>
      <c r="T3383" s="71">
        <v>0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70"/>
        <v>0</v>
      </c>
      <c r="AE3383" s="54"/>
    </row>
    <row r="3384" spans="2:31" x14ac:dyDescent="0.3">
      <c r="B3384" s="4" t="s">
        <v>205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</v>
      </c>
      <c r="R3384" s="71">
        <v>0</v>
      </c>
      <c r="S3384" s="70">
        <v>0</v>
      </c>
      <c r="T3384" s="71">
        <v>0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70"/>
        <v>0</v>
      </c>
      <c r="AE3384" s="54"/>
    </row>
    <row r="3385" spans="2:31" x14ac:dyDescent="0.3">
      <c r="B3385" s="4" t="s">
        <v>206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0</v>
      </c>
      <c r="O3385" s="70">
        <v>0</v>
      </c>
      <c r="P3385" s="71">
        <v>0</v>
      </c>
      <c r="Q3385" s="70">
        <v>0</v>
      </c>
      <c r="R3385" s="71">
        <v>0</v>
      </c>
      <c r="S3385" s="70">
        <v>0</v>
      </c>
      <c r="T3385" s="71">
        <v>0</v>
      </c>
      <c r="U3385" s="70">
        <v>0</v>
      </c>
      <c r="V3385" s="71">
        <v>0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70"/>
        <v>0</v>
      </c>
      <c r="AE3385" s="54"/>
    </row>
    <row r="3386" spans="2:31" x14ac:dyDescent="0.3">
      <c r="B3386" s="4" t="s">
        <v>135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0</v>
      </c>
      <c r="N3386" s="71">
        <v>0</v>
      </c>
      <c r="O3386" s="70">
        <v>0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70"/>
        <v>0</v>
      </c>
      <c r="AE3386" s="54"/>
    </row>
    <row r="3387" spans="2:31" x14ac:dyDescent="0.3">
      <c r="B3387" s="4" t="s">
        <v>136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0</v>
      </c>
      <c r="N3387" s="71">
        <v>0</v>
      </c>
      <c r="O3387" s="70">
        <v>0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70"/>
        <v>0</v>
      </c>
      <c r="AE3387" s="54"/>
    </row>
    <row r="3388" spans="2:31" x14ac:dyDescent="0.3">
      <c r="B3388" s="4" t="s">
        <v>137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</v>
      </c>
      <c r="M3388" s="70">
        <v>0</v>
      </c>
      <c r="N3388" s="71">
        <v>0</v>
      </c>
      <c r="O3388" s="70">
        <v>0</v>
      </c>
      <c r="P3388" s="71">
        <v>0</v>
      </c>
      <c r="Q3388" s="70">
        <v>0</v>
      </c>
      <c r="R3388" s="71">
        <v>0</v>
      </c>
      <c r="S3388" s="70">
        <v>0</v>
      </c>
      <c r="T3388" s="71">
        <v>0</v>
      </c>
      <c r="U3388" s="70">
        <v>0</v>
      </c>
      <c r="V3388" s="71">
        <v>0</v>
      </c>
      <c r="W3388" s="70">
        <v>0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70"/>
        <v>0</v>
      </c>
      <c r="AE3388" s="54"/>
    </row>
    <row r="3389" spans="2:31" x14ac:dyDescent="0.3">
      <c r="B3389" s="4" t="s">
        <v>261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</v>
      </c>
      <c r="M3389" s="70">
        <v>0</v>
      </c>
      <c r="N3389" s="71">
        <v>0</v>
      </c>
      <c r="O3389" s="70">
        <v>0</v>
      </c>
      <c r="P3389" s="71">
        <v>0</v>
      </c>
      <c r="Q3389" s="70">
        <v>0</v>
      </c>
      <c r="R3389" s="71">
        <v>0</v>
      </c>
      <c r="S3389" s="70">
        <v>0</v>
      </c>
      <c r="T3389" s="71">
        <v>0</v>
      </c>
      <c r="U3389" s="70">
        <v>0</v>
      </c>
      <c r="V3389" s="71">
        <v>0</v>
      </c>
      <c r="W3389" s="70">
        <v>0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70"/>
        <v>0</v>
      </c>
      <c r="AE3389" s="54"/>
    </row>
    <row r="3390" spans="2:31" x14ac:dyDescent="0.3">
      <c r="B3390" s="4" t="s">
        <v>262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70"/>
        <v>0</v>
      </c>
      <c r="AE3390" s="54"/>
    </row>
    <row r="3391" spans="2:31" x14ac:dyDescent="0.3">
      <c r="B3391" s="4" t="s">
        <v>197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70"/>
        <v>0</v>
      </c>
      <c r="AE3391" s="54"/>
    </row>
    <row r="3392" spans="2:31" x14ac:dyDescent="0.3">
      <c r="B3392" s="4" t="s">
        <v>209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70"/>
        <v>0</v>
      </c>
      <c r="AE3392" s="54"/>
    </row>
    <row r="3393" spans="2:31" x14ac:dyDescent="0.3">
      <c r="B3393" s="4" t="s">
        <v>210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70"/>
        <v>0</v>
      </c>
      <c r="AE3393" s="54"/>
    </row>
    <row r="3394" spans="2:31" x14ac:dyDescent="0.3">
      <c r="B3394" s="4" t="s">
        <v>211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70"/>
        <v>0</v>
      </c>
      <c r="AE3394" s="54"/>
    </row>
    <row r="3395" spans="2:31" x14ac:dyDescent="0.3">
      <c r="B3395" s="4" t="s">
        <v>212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70"/>
        <v>0</v>
      </c>
      <c r="AE3395" s="54"/>
    </row>
    <row r="3396" spans="2:31" x14ac:dyDescent="0.3">
      <c r="B3396" s="4" t="s">
        <v>229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0.18218550688276688</v>
      </c>
      <c r="M3396" s="70">
        <v>0.43452525873823711</v>
      </c>
      <c r="N3396" s="71">
        <v>0</v>
      </c>
      <c r="O3396" s="70">
        <v>0</v>
      </c>
      <c r="P3396" s="71">
        <v>2.5052008785617849E-2</v>
      </c>
      <c r="Q3396" s="70">
        <v>1.5137755666859465</v>
      </c>
      <c r="R3396" s="71">
        <v>1.5149755095131707</v>
      </c>
      <c r="S3396" s="70">
        <v>1.529728495546927</v>
      </c>
      <c r="T3396" s="71">
        <v>1.5555572266069553</v>
      </c>
      <c r="U3396" s="70">
        <v>1.4220850635785611</v>
      </c>
      <c r="V3396" s="71">
        <v>0</v>
      </c>
      <c r="W3396" s="70">
        <v>0</v>
      </c>
      <c r="X3396" s="71">
        <v>0</v>
      </c>
      <c r="Y3396" s="70">
        <v>1.2486550756885357</v>
      </c>
      <c r="Z3396" s="71">
        <v>1.5234557702826956</v>
      </c>
      <c r="AA3396" s="70">
        <v>1.011996030396161</v>
      </c>
      <c r="AB3396" s="71">
        <v>0</v>
      </c>
      <c r="AC3396" s="54"/>
      <c r="AD3396" s="55">
        <f t="shared" si="70"/>
        <v>11.961991512705577</v>
      </c>
      <c r="AE3396" s="54"/>
    </row>
    <row r="3397" spans="2:31" x14ac:dyDescent="0.3">
      <c r="B3397" s="4" t="s">
        <v>230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0.18218550688276688</v>
      </c>
      <c r="M3397" s="70">
        <v>0.43452525873823711</v>
      </c>
      <c r="N3397" s="71">
        <v>0</v>
      </c>
      <c r="O3397" s="70">
        <v>0</v>
      </c>
      <c r="P3397" s="71">
        <v>2.5052008785617849E-2</v>
      </c>
      <c r="Q3397" s="70">
        <v>1.5137755666859465</v>
      </c>
      <c r="R3397" s="71">
        <v>1.5149755095131707</v>
      </c>
      <c r="S3397" s="70">
        <v>1.529728495546927</v>
      </c>
      <c r="T3397" s="71">
        <v>1.5555572266069553</v>
      </c>
      <c r="U3397" s="70">
        <v>1.4220850635785611</v>
      </c>
      <c r="V3397" s="71">
        <v>0</v>
      </c>
      <c r="W3397" s="70">
        <v>0</v>
      </c>
      <c r="X3397" s="71">
        <v>0</v>
      </c>
      <c r="Y3397" s="70">
        <v>1.2486550756885357</v>
      </c>
      <c r="Z3397" s="71">
        <v>1.5234557702826956</v>
      </c>
      <c r="AA3397" s="70">
        <v>1.011996030396161</v>
      </c>
      <c r="AB3397" s="71">
        <v>0</v>
      </c>
      <c r="AC3397" s="54"/>
      <c r="AD3397" s="55">
        <f t="shared" si="70"/>
        <v>11.961991512705577</v>
      </c>
      <c r="AE3397" s="54"/>
    </row>
    <row r="3398" spans="2:31" x14ac:dyDescent="0.3">
      <c r="B3398" s="4" t="s">
        <v>213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6.7828241984049242E-3</v>
      </c>
      <c r="V3398" s="71">
        <v>0</v>
      </c>
      <c r="W3398" s="70">
        <v>0</v>
      </c>
      <c r="X3398" s="71">
        <v>0</v>
      </c>
      <c r="Y3398" s="70">
        <v>2.6459286689758299</v>
      </c>
      <c r="Z3398" s="71">
        <v>5.7824300765991232</v>
      </c>
      <c r="AA3398" s="70">
        <v>3.9737641652425126</v>
      </c>
      <c r="AB3398" s="71">
        <v>0</v>
      </c>
      <c r="AC3398" s="54"/>
      <c r="AD3398" s="55">
        <f t="shared" si="70"/>
        <v>12.408905735015869</v>
      </c>
      <c r="AE3398" s="54"/>
    </row>
    <row r="3399" spans="2:31" x14ac:dyDescent="0.3">
      <c r="B3399" s="4" t="s">
        <v>263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264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217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4.4444444444439547E-5</v>
      </c>
      <c r="M3401" s="70">
        <v>1.0356944444444438E-2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1.0401388888888877E-2</v>
      </c>
      <c r="AE3401" s="54"/>
    </row>
    <row r="3402" spans="2:31" x14ac:dyDescent="0.3">
      <c r="B3402" s="4" t="s">
        <v>218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4.4444444444439547E-5</v>
      </c>
      <c r="M3402" s="70">
        <v>1.0356944444444438E-2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1.0401388888888877E-2</v>
      </c>
      <c r="AE3402" s="54"/>
    </row>
    <row r="3403" spans="2:31" x14ac:dyDescent="0.3">
      <c r="B3403" s="4" t="s">
        <v>243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265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</v>
      </c>
      <c r="N3404" s="71">
        <v>0</v>
      </c>
      <c r="O3404" s="70">
        <v>0</v>
      </c>
      <c r="P3404" s="71">
        <v>0</v>
      </c>
      <c r="Q3404" s="70">
        <v>0</v>
      </c>
      <c r="R3404" s="71">
        <v>0</v>
      </c>
      <c r="S3404" s="70">
        <v>0</v>
      </c>
      <c r="T3404" s="71">
        <v>0</v>
      </c>
      <c r="U3404" s="70">
        <v>0</v>
      </c>
      <c r="V3404" s="71">
        <v>0</v>
      </c>
      <c r="W3404" s="70">
        <v>0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170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</v>
      </c>
      <c r="N3405" s="71">
        <v>0</v>
      </c>
      <c r="O3405" s="70">
        <v>0</v>
      </c>
      <c r="P3405" s="71">
        <v>0</v>
      </c>
      <c r="Q3405" s="70">
        <v>0</v>
      </c>
      <c r="R3405" s="71">
        <v>0</v>
      </c>
      <c r="S3405" s="70">
        <v>0</v>
      </c>
      <c r="T3405" s="71">
        <v>0</v>
      </c>
      <c r="U3405" s="70">
        <v>0</v>
      </c>
      <c r="V3405" s="71">
        <v>0</v>
      </c>
      <c r="W3405" s="70">
        <v>0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171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0</v>
      </c>
      <c r="N3406" s="71">
        <v>0</v>
      </c>
      <c r="O3406" s="70">
        <v>0</v>
      </c>
      <c r="P3406" s="71">
        <v>0</v>
      </c>
      <c r="Q3406" s="70">
        <v>0</v>
      </c>
      <c r="R3406" s="71">
        <v>0</v>
      </c>
      <c r="S3406" s="70">
        <v>0</v>
      </c>
      <c r="T3406" s="71">
        <v>0</v>
      </c>
      <c r="U3406" s="70">
        <v>0</v>
      </c>
      <c r="V3406" s="71">
        <v>0</v>
      </c>
      <c r="W3406" s="70">
        <v>0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172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0</v>
      </c>
      <c r="N3407" s="71">
        <v>0</v>
      </c>
      <c r="O3407" s="70">
        <v>0</v>
      </c>
      <c r="P3407" s="71">
        <v>0</v>
      </c>
      <c r="Q3407" s="70">
        <v>0</v>
      </c>
      <c r="R3407" s="71">
        <v>0</v>
      </c>
      <c r="S3407" s="70">
        <v>0</v>
      </c>
      <c r="T3407" s="71">
        <v>0</v>
      </c>
      <c r="U3407" s="70">
        <v>0</v>
      </c>
      <c r="V3407" s="71">
        <v>0</v>
      </c>
      <c r="W3407" s="70">
        <v>0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173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138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12" t="s">
        <v>2</v>
      </c>
      <c r="C3410" s="12"/>
      <c r="D3410" s="12"/>
      <c r="E3410" s="13">
        <f t="shared" ref="E3410:AB3410" si="71">SUM(E3274:E3409)</f>
        <v>0</v>
      </c>
      <c r="F3410" s="13">
        <f t="shared" si="71"/>
        <v>0</v>
      </c>
      <c r="G3410" s="13">
        <f t="shared" si="71"/>
        <v>0</v>
      </c>
      <c r="H3410" s="13">
        <f t="shared" si="71"/>
        <v>0</v>
      </c>
      <c r="I3410" s="13">
        <f t="shared" si="71"/>
        <v>0</v>
      </c>
      <c r="J3410" s="13">
        <f t="shared" si="71"/>
        <v>0</v>
      </c>
      <c r="K3410" s="13">
        <f t="shared" si="71"/>
        <v>0</v>
      </c>
      <c r="L3410" s="13">
        <f t="shared" si="71"/>
        <v>4.7504291080544299</v>
      </c>
      <c r="M3410" s="13">
        <f t="shared" si="71"/>
        <v>14.019319369350475</v>
      </c>
      <c r="N3410" s="13">
        <f t="shared" si="71"/>
        <v>1.6199999999999994</v>
      </c>
      <c r="O3410" s="13">
        <f t="shared" si="71"/>
        <v>2.699999999999998</v>
      </c>
      <c r="P3410" s="13">
        <f t="shared" si="71"/>
        <v>3.5934577826236933</v>
      </c>
      <c r="Q3410" s="13">
        <f t="shared" si="71"/>
        <v>53.104873040277852</v>
      </c>
      <c r="R3410" s="13">
        <f t="shared" si="71"/>
        <v>48.713673351762878</v>
      </c>
      <c r="S3410" s="13">
        <f t="shared" si="71"/>
        <v>51.966218714422595</v>
      </c>
      <c r="T3410" s="13">
        <f t="shared" si="71"/>
        <v>50.700336968218316</v>
      </c>
      <c r="U3410" s="13">
        <f t="shared" si="71"/>
        <v>43.52734008504261</v>
      </c>
      <c r="V3410" s="13">
        <f t="shared" si="71"/>
        <v>1.2078551190067084</v>
      </c>
      <c r="W3410" s="13">
        <f t="shared" si="71"/>
        <v>0</v>
      </c>
      <c r="X3410" s="13">
        <f t="shared" si="71"/>
        <v>0</v>
      </c>
      <c r="Y3410" s="13">
        <f t="shared" si="71"/>
        <v>10.851665279567435</v>
      </c>
      <c r="Z3410" s="13">
        <f t="shared" si="71"/>
        <v>14.343284899282597</v>
      </c>
      <c r="AA3410" s="13">
        <f t="shared" si="71"/>
        <v>9.0264842688757945</v>
      </c>
      <c r="AB3410" s="13">
        <f t="shared" si="71"/>
        <v>0</v>
      </c>
      <c r="AC3410" s="116">
        <f>SUM(AC3274:AE3409)</f>
        <v>310.12493798648552</v>
      </c>
      <c r="AD3410" s="116"/>
      <c r="AE3410" s="116"/>
    </row>
    <row r="3411" spans="2:31" x14ac:dyDescent="0.3">
      <c r="B3411" s="14"/>
      <c r="C3411" s="15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</row>
    <row r="3412" spans="2:31" x14ac:dyDescent="0.3">
      <c r="B3412" s="14"/>
      <c r="C3412" s="15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/>
    </row>
    <row r="3413" spans="2:31" x14ac:dyDescent="0.3">
      <c r="B3413" s="8">
        <f>+B3271+1</f>
        <v>45772</v>
      </c>
    </row>
    <row r="3414" spans="2:31" x14ac:dyDescent="0.3">
      <c r="B3414" s="8"/>
    </row>
    <row r="3415" spans="2:31" x14ac:dyDescent="0.3">
      <c r="B3415" s="9" t="s">
        <v>81</v>
      </c>
      <c r="C3415" s="10"/>
      <c r="D3415" s="10"/>
      <c r="E3415" s="11">
        <v>1</v>
      </c>
      <c r="F3415" s="11">
        <v>2</v>
      </c>
      <c r="G3415" s="11">
        <v>3</v>
      </c>
      <c r="H3415" s="11">
        <v>4</v>
      </c>
      <c r="I3415" s="11">
        <v>5</v>
      </c>
      <c r="J3415" s="11">
        <v>6</v>
      </c>
      <c r="K3415" s="11">
        <v>7</v>
      </c>
      <c r="L3415" s="11">
        <v>8</v>
      </c>
      <c r="M3415" s="11">
        <v>9</v>
      </c>
      <c r="N3415" s="11">
        <v>10</v>
      </c>
      <c r="O3415" s="11">
        <v>11</v>
      </c>
      <c r="P3415" s="11">
        <v>12</v>
      </c>
      <c r="Q3415" s="11">
        <v>13</v>
      </c>
      <c r="R3415" s="11">
        <v>14</v>
      </c>
      <c r="S3415" s="11">
        <v>15</v>
      </c>
      <c r="T3415" s="11">
        <v>16</v>
      </c>
      <c r="U3415" s="11">
        <v>17</v>
      </c>
      <c r="V3415" s="11">
        <v>18</v>
      </c>
      <c r="W3415" s="11">
        <v>19</v>
      </c>
      <c r="X3415" s="11">
        <v>20</v>
      </c>
      <c r="Y3415" s="11">
        <v>21</v>
      </c>
      <c r="Z3415" s="11">
        <v>22</v>
      </c>
      <c r="AA3415" s="11">
        <v>23</v>
      </c>
      <c r="AB3415" s="11">
        <v>24</v>
      </c>
      <c r="AC3415" s="99" t="s">
        <v>2</v>
      </c>
      <c r="AD3415" s="99"/>
      <c r="AE3415" s="99"/>
    </row>
    <row r="3416" spans="2:31" x14ac:dyDescent="0.3">
      <c r="B3416" s="4" t="s">
        <v>245</v>
      </c>
      <c r="C3416" s="14"/>
      <c r="D3416" s="14"/>
      <c r="E3416" s="68">
        <v>0</v>
      </c>
      <c r="F3416" s="69">
        <v>0</v>
      </c>
      <c r="G3416" s="68">
        <v>0</v>
      </c>
      <c r="H3416" s="69">
        <v>0</v>
      </c>
      <c r="I3416" s="68">
        <v>0</v>
      </c>
      <c r="J3416" s="69">
        <v>0</v>
      </c>
      <c r="K3416" s="68">
        <v>0</v>
      </c>
      <c r="L3416" s="69">
        <v>0</v>
      </c>
      <c r="M3416" s="68">
        <v>0</v>
      </c>
      <c r="N3416" s="69">
        <v>0</v>
      </c>
      <c r="O3416" s="68">
        <v>0</v>
      </c>
      <c r="P3416" s="69">
        <v>0</v>
      </c>
      <c r="Q3416" s="68">
        <v>0</v>
      </c>
      <c r="R3416" s="69">
        <v>0</v>
      </c>
      <c r="S3416" s="68">
        <v>0</v>
      </c>
      <c r="T3416" s="69">
        <v>0</v>
      </c>
      <c r="U3416" s="68">
        <v>0</v>
      </c>
      <c r="V3416" s="69">
        <v>0</v>
      </c>
      <c r="W3416" s="68">
        <v>0</v>
      </c>
      <c r="X3416" s="69">
        <v>0</v>
      </c>
      <c r="Y3416" s="68">
        <v>0</v>
      </c>
      <c r="Z3416" s="69">
        <v>0</v>
      </c>
      <c r="AA3416" s="68">
        <v>0</v>
      </c>
      <c r="AB3416" s="69">
        <v>0</v>
      </c>
      <c r="AC3416" s="56"/>
      <c r="AD3416" s="55">
        <f t="shared" ref="AD3416:AD3489" si="72">SUM(E3416:AB3416)</f>
        <v>0</v>
      </c>
      <c r="AE3416" s="56"/>
    </row>
    <row r="3417" spans="2:31" x14ac:dyDescent="0.3">
      <c r="B3417" s="4" t="s">
        <v>246</v>
      </c>
      <c r="C3417" s="14"/>
      <c r="D3417" s="14"/>
      <c r="E3417" s="68">
        <v>0</v>
      </c>
      <c r="F3417" s="69">
        <v>0</v>
      </c>
      <c r="G3417" s="68">
        <v>0</v>
      </c>
      <c r="H3417" s="69">
        <v>0</v>
      </c>
      <c r="I3417" s="68">
        <v>0</v>
      </c>
      <c r="J3417" s="69">
        <v>0</v>
      </c>
      <c r="K3417" s="68">
        <v>0</v>
      </c>
      <c r="L3417" s="69">
        <v>0</v>
      </c>
      <c r="M3417" s="68">
        <v>0</v>
      </c>
      <c r="N3417" s="69">
        <v>0</v>
      </c>
      <c r="O3417" s="68">
        <v>0</v>
      </c>
      <c r="P3417" s="69">
        <v>0</v>
      </c>
      <c r="Q3417" s="68">
        <v>0</v>
      </c>
      <c r="R3417" s="69">
        <v>0</v>
      </c>
      <c r="S3417" s="68">
        <v>0</v>
      </c>
      <c r="T3417" s="69">
        <v>0</v>
      </c>
      <c r="U3417" s="68">
        <v>0</v>
      </c>
      <c r="V3417" s="69">
        <v>0</v>
      </c>
      <c r="W3417" s="68">
        <v>0</v>
      </c>
      <c r="X3417" s="69">
        <v>0</v>
      </c>
      <c r="Y3417" s="68">
        <v>0</v>
      </c>
      <c r="Z3417" s="69">
        <v>0</v>
      </c>
      <c r="AA3417" s="68">
        <v>0</v>
      </c>
      <c r="AB3417" s="69">
        <v>0</v>
      </c>
      <c r="AC3417" s="54"/>
      <c r="AD3417" s="55">
        <f t="shared" si="72"/>
        <v>0</v>
      </c>
      <c r="AE3417" s="54"/>
    </row>
    <row r="3418" spans="2:31" x14ac:dyDescent="0.3">
      <c r="B3418" s="4" t="s">
        <v>247</v>
      </c>
      <c r="C3418" s="14"/>
      <c r="D3418" s="14"/>
      <c r="E3418" s="68">
        <v>0</v>
      </c>
      <c r="F3418" s="69">
        <v>0</v>
      </c>
      <c r="G3418" s="68">
        <v>0</v>
      </c>
      <c r="H3418" s="69">
        <v>0</v>
      </c>
      <c r="I3418" s="68">
        <v>0</v>
      </c>
      <c r="J3418" s="69">
        <v>0</v>
      </c>
      <c r="K3418" s="68">
        <v>0</v>
      </c>
      <c r="L3418" s="69">
        <v>0</v>
      </c>
      <c r="M3418" s="68">
        <v>0</v>
      </c>
      <c r="N3418" s="69">
        <v>0</v>
      </c>
      <c r="O3418" s="68">
        <v>0</v>
      </c>
      <c r="P3418" s="69">
        <v>0</v>
      </c>
      <c r="Q3418" s="68">
        <v>0</v>
      </c>
      <c r="R3418" s="69">
        <v>0</v>
      </c>
      <c r="S3418" s="68">
        <v>0</v>
      </c>
      <c r="T3418" s="69">
        <v>0</v>
      </c>
      <c r="U3418" s="68">
        <v>0</v>
      </c>
      <c r="V3418" s="69">
        <v>0</v>
      </c>
      <c r="W3418" s="68">
        <v>0</v>
      </c>
      <c r="X3418" s="69">
        <v>0</v>
      </c>
      <c r="Y3418" s="68">
        <v>0</v>
      </c>
      <c r="Z3418" s="69">
        <v>0</v>
      </c>
      <c r="AA3418" s="68">
        <v>0</v>
      </c>
      <c r="AB3418" s="69">
        <v>0</v>
      </c>
      <c r="AC3418" s="54"/>
      <c r="AD3418" s="55">
        <f t="shared" si="72"/>
        <v>0</v>
      </c>
      <c r="AE3418" s="54"/>
    </row>
    <row r="3419" spans="2:31" x14ac:dyDescent="0.3">
      <c r="B3419" s="4" t="s">
        <v>248</v>
      </c>
      <c r="C3419" s="14"/>
      <c r="D3419" s="14"/>
      <c r="E3419" s="68">
        <v>0</v>
      </c>
      <c r="F3419" s="69">
        <v>0</v>
      </c>
      <c r="G3419" s="68">
        <v>0</v>
      </c>
      <c r="H3419" s="69">
        <v>0</v>
      </c>
      <c r="I3419" s="68">
        <v>0</v>
      </c>
      <c r="J3419" s="69">
        <v>0</v>
      </c>
      <c r="K3419" s="68">
        <v>0</v>
      </c>
      <c r="L3419" s="69">
        <v>0</v>
      </c>
      <c r="M3419" s="68">
        <v>0</v>
      </c>
      <c r="N3419" s="69">
        <v>0</v>
      </c>
      <c r="O3419" s="68">
        <v>0</v>
      </c>
      <c r="P3419" s="69">
        <v>0</v>
      </c>
      <c r="Q3419" s="68">
        <v>0</v>
      </c>
      <c r="R3419" s="69">
        <v>0</v>
      </c>
      <c r="S3419" s="68">
        <v>0</v>
      </c>
      <c r="T3419" s="69">
        <v>0</v>
      </c>
      <c r="U3419" s="68">
        <v>0</v>
      </c>
      <c r="V3419" s="69">
        <v>0</v>
      </c>
      <c r="W3419" s="68">
        <v>0</v>
      </c>
      <c r="X3419" s="69">
        <v>0</v>
      </c>
      <c r="Y3419" s="68">
        <v>0</v>
      </c>
      <c r="Z3419" s="69">
        <v>0</v>
      </c>
      <c r="AA3419" s="68">
        <v>0</v>
      </c>
      <c r="AB3419" s="69">
        <v>0</v>
      </c>
      <c r="AC3419" s="54"/>
      <c r="AD3419" s="55">
        <f t="shared" si="72"/>
        <v>0</v>
      </c>
      <c r="AE3419" s="54"/>
    </row>
    <row r="3420" spans="2:31" x14ac:dyDescent="0.3">
      <c r="B3420" s="4" t="s">
        <v>239</v>
      </c>
      <c r="C3420" s="14"/>
      <c r="D3420" s="14"/>
      <c r="E3420" s="68">
        <v>0</v>
      </c>
      <c r="F3420" s="69">
        <v>0</v>
      </c>
      <c r="G3420" s="68">
        <v>0</v>
      </c>
      <c r="H3420" s="69">
        <v>0</v>
      </c>
      <c r="I3420" s="68">
        <v>0</v>
      </c>
      <c r="J3420" s="69">
        <v>0</v>
      </c>
      <c r="K3420" s="68">
        <v>0</v>
      </c>
      <c r="L3420" s="69">
        <v>0</v>
      </c>
      <c r="M3420" s="68">
        <v>0</v>
      </c>
      <c r="N3420" s="69">
        <v>0</v>
      </c>
      <c r="O3420" s="68">
        <v>0</v>
      </c>
      <c r="P3420" s="69">
        <v>0</v>
      </c>
      <c r="Q3420" s="68">
        <v>0</v>
      </c>
      <c r="R3420" s="69">
        <v>0</v>
      </c>
      <c r="S3420" s="68">
        <v>0</v>
      </c>
      <c r="T3420" s="69">
        <v>0</v>
      </c>
      <c r="U3420" s="68">
        <v>0</v>
      </c>
      <c r="V3420" s="69">
        <v>0</v>
      </c>
      <c r="W3420" s="68">
        <v>0</v>
      </c>
      <c r="X3420" s="69">
        <v>0</v>
      </c>
      <c r="Y3420" s="68">
        <v>0</v>
      </c>
      <c r="Z3420" s="69">
        <v>0</v>
      </c>
      <c r="AA3420" s="68">
        <v>0</v>
      </c>
      <c r="AB3420" s="69">
        <v>0</v>
      </c>
      <c r="AC3420" s="54"/>
      <c r="AD3420" s="55">
        <f t="shared" si="72"/>
        <v>0</v>
      </c>
      <c r="AE3420" s="54"/>
    </row>
    <row r="3421" spans="2:31" x14ac:dyDescent="0.3">
      <c r="B3421" s="4" t="s">
        <v>139</v>
      </c>
      <c r="C3421" s="14"/>
      <c r="D3421" s="14"/>
      <c r="E3421" s="68">
        <v>0</v>
      </c>
      <c r="F3421" s="69">
        <v>0</v>
      </c>
      <c r="G3421" s="68">
        <v>0</v>
      </c>
      <c r="H3421" s="69">
        <v>0</v>
      </c>
      <c r="I3421" s="68">
        <v>0</v>
      </c>
      <c r="J3421" s="69">
        <v>0</v>
      </c>
      <c r="K3421" s="68">
        <v>0</v>
      </c>
      <c r="L3421" s="69">
        <v>0</v>
      </c>
      <c r="M3421" s="68">
        <v>0</v>
      </c>
      <c r="N3421" s="69">
        <v>0</v>
      </c>
      <c r="O3421" s="68">
        <v>0</v>
      </c>
      <c r="P3421" s="69">
        <v>0</v>
      </c>
      <c r="Q3421" s="68">
        <v>0</v>
      </c>
      <c r="R3421" s="69">
        <v>0</v>
      </c>
      <c r="S3421" s="68">
        <v>0</v>
      </c>
      <c r="T3421" s="69">
        <v>0</v>
      </c>
      <c r="U3421" s="68">
        <v>0</v>
      </c>
      <c r="V3421" s="69">
        <v>0</v>
      </c>
      <c r="W3421" s="68">
        <v>0</v>
      </c>
      <c r="X3421" s="69">
        <v>0</v>
      </c>
      <c r="Y3421" s="68">
        <v>0</v>
      </c>
      <c r="Z3421" s="69">
        <v>0</v>
      </c>
      <c r="AA3421" s="68">
        <v>0</v>
      </c>
      <c r="AB3421" s="69">
        <v>0</v>
      </c>
      <c r="AC3421" s="54"/>
      <c r="AD3421" s="55">
        <f t="shared" si="72"/>
        <v>0</v>
      </c>
      <c r="AE3421" s="54"/>
    </row>
    <row r="3422" spans="2:31" x14ac:dyDescent="0.3">
      <c r="B3422" s="4" t="s">
        <v>140</v>
      </c>
      <c r="C3422" s="14"/>
      <c r="D3422" s="14"/>
      <c r="E3422" s="68">
        <v>0</v>
      </c>
      <c r="F3422" s="69">
        <v>0</v>
      </c>
      <c r="G3422" s="68">
        <v>0</v>
      </c>
      <c r="H3422" s="69">
        <v>0</v>
      </c>
      <c r="I3422" s="68">
        <v>0</v>
      </c>
      <c r="J3422" s="69">
        <v>0</v>
      </c>
      <c r="K3422" s="68">
        <v>0</v>
      </c>
      <c r="L3422" s="69">
        <v>0</v>
      </c>
      <c r="M3422" s="68">
        <v>0</v>
      </c>
      <c r="N3422" s="69">
        <v>0</v>
      </c>
      <c r="O3422" s="68">
        <v>0</v>
      </c>
      <c r="P3422" s="69">
        <v>0</v>
      </c>
      <c r="Q3422" s="68">
        <v>0</v>
      </c>
      <c r="R3422" s="69">
        <v>0</v>
      </c>
      <c r="S3422" s="68">
        <v>0</v>
      </c>
      <c r="T3422" s="69">
        <v>0</v>
      </c>
      <c r="U3422" s="68">
        <v>0</v>
      </c>
      <c r="V3422" s="69">
        <v>0</v>
      </c>
      <c r="W3422" s="68">
        <v>0</v>
      </c>
      <c r="X3422" s="69">
        <v>0</v>
      </c>
      <c r="Y3422" s="68">
        <v>0</v>
      </c>
      <c r="Z3422" s="69">
        <v>0</v>
      </c>
      <c r="AA3422" s="68">
        <v>0</v>
      </c>
      <c r="AB3422" s="69">
        <v>0</v>
      </c>
      <c r="AC3422" s="54"/>
      <c r="AD3422" s="55">
        <f t="shared" si="72"/>
        <v>0</v>
      </c>
      <c r="AE3422" s="54"/>
    </row>
    <row r="3423" spans="2:31" x14ac:dyDescent="0.3">
      <c r="B3423" s="4" t="s">
        <v>128</v>
      </c>
      <c r="C3423" s="14"/>
      <c r="D3423" s="14"/>
      <c r="E3423" s="68">
        <v>0</v>
      </c>
      <c r="F3423" s="69">
        <v>0</v>
      </c>
      <c r="G3423" s="68">
        <v>0</v>
      </c>
      <c r="H3423" s="69">
        <v>0</v>
      </c>
      <c r="I3423" s="68">
        <v>0</v>
      </c>
      <c r="J3423" s="69">
        <v>0</v>
      </c>
      <c r="K3423" s="68">
        <v>0</v>
      </c>
      <c r="L3423" s="69">
        <v>0</v>
      </c>
      <c r="M3423" s="68">
        <v>0</v>
      </c>
      <c r="N3423" s="69">
        <v>0</v>
      </c>
      <c r="O3423" s="68">
        <v>0</v>
      </c>
      <c r="P3423" s="69">
        <v>0</v>
      </c>
      <c r="Q3423" s="68">
        <v>0</v>
      </c>
      <c r="R3423" s="69">
        <v>0</v>
      </c>
      <c r="S3423" s="68">
        <v>0</v>
      </c>
      <c r="T3423" s="69">
        <v>0</v>
      </c>
      <c r="U3423" s="68">
        <v>0</v>
      </c>
      <c r="V3423" s="69">
        <v>0</v>
      </c>
      <c r="W3423" s="68">
        <v>0</v>
      </c>
      <c r="X3423" s="69">
        <v>0</v>
      </c>
      <c r="Y3423" s="68">
        <v>0</v>
      </c>
      <c r="Z3423" s="69">
        <v>0</v>
      </c>
      <c r="AA3423" s="68">
        <v>0</v>
      </c>
      <c r="AB3423" s="69">
        <v>0</v>
      </c>
      <c r="AC3423" s="54"/>
      <c r="AD3423" s="55">
        <f t="shared" si="72"/>
        <v>0</v>
      </c>
      <c r="AE3423" s="54"/>
    </row>
    <row r="3424" spans="2:31" x14ac:dyDescent="0.3">
      <c r="B3424" s="4" t="s">
        <v>129</v>
      </c>
      <c r="C3424" s="14"/>
      <c r="D3424" s="14"/>
      <c r="E3424" s="68">
        <v>0</v>
      </c>
      <c r="F3424" s="69">
        <v>0</v>
      </c>
      <c r="G3424" s="68">
        <v>0</v>
      </c>
      <c r="H3424" s="69">
        <v>0</v>
      </c>
      <c r="I3424" s="68">
        <v>0</v>
      </c>
      <c r="J3424" s="69">
        <v>0</v>
      </c>
      <c r="K3424" s="68">
        <v>0</v>
      </c>
      <c r="L3424" s="69">
        <v>0</v>
      </c>
      <c r="M3424" s="68">
        <v>0</v>
      </c>
      <c r="N3424" s="69">
        <v>0</v>
      </c>
      <c r="O3424" s="68">
        <v>0</v>
      </c>
      <c r="P3424" s="69">
        <v>0</v>
      </c>
      <c r="Q3424" s="68">
        <v>0</v>
      </c>
      <c r="R3424" s="69">
        <v>0</v>
      </c>
      <c r="S3424" s="68">
        <v>0</v>
      </c>
      <c r="T3424" s="69">
        <v>0</v>
      </c>
      <c r="U3424" s="68">
        <v>0</v>
      </c>
      <c r="V3424" s="69">
        <v>0</v>
      </c>
      <c r="W3424" s="68">
        <v>0</v>
      </c>
      <c r="X3424" s="69">
        <v>0</v>
      </c>
      <c r="Y3424" s="68">
        <v>0</v>
      </c>
      <c r="Z3424" s="69">
        <v>0</v>
      </c>
      <c r="AA3424" s="68">
        <v>0</v>
      </c>
      <c r="AB3424" s="69">
        <v>0</v>
      </c>
      <c r="AC3424" s="54"/>
      <c r="AD3424" s="55">
        <f t="shared" si="72"/>
        <v>0</v>
      </c>
      <c r="AE3424" s="54"/>
    </row>
    <row r="3425" spans="2:31" x14ac:dyDescent="0.3">
      <c r="B3425" s="4" t="s">
        <v>196</v>
      </c>
      <c r="C3425" s="14"/>
      <c r="D3425" s="14"/>
      <c r="E3425" s="68">
        <v>0</v>
      </c>
      <c r="F3425" s="69">
        <v>0</v>
      </c>
      <c r="G3425" s="68">
        <v>0</v>
      </c>
      <c r="H3425" s="69">
        <v>0</v>
      </c>
      <c r="I3425" s="68">
        <v>0</v>
      </c>
      <c r="J3425" s="69">
        <v>0</v>
      </c>
      <c r="K3425" s="68">
        <v>0</v>
      </c>
      <c r="L3425" s="69">
        <v>0</v>
      </c>
      <c r="M3425" s="68">
        <v>0</v>
      </c>
      <c r="N3425" s="69">
        <v>0</v>
      </c>
      <c r="O3425" s="68">
        <v>0</v>
      </c>
      <c r="P3425" s="69">
        <v>0</v>
      </c>
      <c r="Q3425" s="68">
        <v>0</v>
      </c>
      <c r="R3425" s="69">
        <v>0</v>
      </c>
      <c r="S3425" s="68">
        <v>0</v>
      </c>
      <c r="T3425" s="69">
        <v>0</v>
      </c>
      <c r="U3425" s="68">
        <v>0</v>
      </c>
      <c r="V3425" s="69">
        <v>0</v>
      </c>
      <c r="W3425" s="68">
        <v>0</v>
      </c>
      <c r="X3425" s="69">
        <v>0</v>
      </c>
      <c r="Y3425" s="68">
        <v>0</v>
      </c>
      <c r="Z3425" s="69">
        <v>0</v>
      </c>
      <c r="AA3425" s="68">
        <v>0</v>
      </c>
      <c r="AB3425" s="69">
        <v>0</v>
      </c>
      <c r="AC3425" s="54"/>
      <c r="AD3425" s="55">
        <f t="shared" si="72"/>
        <v>0</v>
      </c>
      <c r="AE3425" s="54"/>
    </row>
    <row r="3426" spans="2:31" x14ac:dyDescent="0.3">
      <c r="B3426" s="4" t="s">
        <v>207</v>
      </c>
      <c r="C3426" s="14"/>
      <c r="D3426" s="14"/>
      <c r="E3426" s="68">
        <v>0</v>
      </c>
      <c r="F3426" s="69">
        <v>0</v>
      </c>
      <c r="G3426" s="68">
        <v>0</v>
      </c>
      <c r="H3426" s="69">
        <v>0</v>
      </c>
      <c r="I3426" s="68">
        <v>0</v>
      </c>
      <c r="J3426" s="69">
        <v>0</v>
      </c>
      <c r="K3426" s="68">
        <v>0</v>
      </c>
      <c r="L3426" s="69">
        <v>0</v>
      </c>
      <c r="M3426" s="68">
        <v>0</v>
      </c>
      <c r="N3426" s="69">
        <v>0</v>
      </c>
      <c r="O3426" s="68">
        <v>0</v>
      </c>
      <c r="P3426" s="69">
        <v>0</v>
      </c>
      <c r="Q3426" s="68">
        <v>0</v>
      </c>
      <c r="R3426" s="69">
        <v>0</v>
      </c>
      <c r="S3426" s="68">
        <v>0</v>
      </c>
      <c r="T3426" s="69">
        <v>0</v>
      </c>
      <c r="U3426" s="68">
        <v>0</v>
      </c>
      <c r="V3426" s="69">
        <v>0</v>
      </c>
      <c r="W3426" s="68">
        <v>0</v>
      </c>
      <c r="X3426" s="69">
        <v>0</v>
      </c>
      <c r="Y3426" s="68">
        <v>0</v>
      </c>
      <c r="Z3426" s="69">
        <v>0</v>
      </c>
      <c r="AA3426" s="68">
        <v>0</v>
      </c>
      <c r="AB3426" s="69">
        <v>0</v>
      </c>
      <c r="AC3426" s="54"/>
      <c r="AD3426" s="55">
        <f t="shared" si="72"/>
        <v>0</v>
      </c>
      <c r="AE3426" s="54"/>
    </row>
    <row r="3427" spans="2:31" x14ac:dyDescent="0.3">
      <c r="B3427" s="4" t="s">
        <v>208</v>
      </c>
      <c r="C3427" s="14"/>
      <c r="D3427" s="1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2"/>
        <v>0</v>
      </c>
      <c r="AE3427" s="54"/>
    </row>
    <row r="3428" spans="2:31" x14ac:dyDescent="0.3">
      <c r="B3428" s="4" t="s">
        <v>147</v>
      </c>
      <c r="C3428" s="14"/>
      <c r="D3428" s="1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2"/>
        <v>0</v>
      </c>
      <c r="AE3428" s="54"/>
    </row>
    <row r="3429" spans="2:31" x14ac:dyDescent="0.3">
      <c r="B3429" s="4" t="s">
        <v>220</v>
      </c>
      <c r="C3429" s="14"/>
      <c r="D3429" s="1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</v>
      </c>
      <c r="N3429" s="71">
        <v>0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2"/>
        <v>0</v>
      </c>
      <c r="AE3429" s="54"/>
    </row>
    <row r="3430" spans="2:31" x14ac:dyDescent="0.3">
      <c r="B3430" s="4" t="s">
        <v>221</v>
      </c>
      <c r="C3430" s="14"/>
      <c r="D3430" s="1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</v>
      </c>
      <c r="N3430" s="71">
        <v>0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2"/>
        <v>0</v>
      </c>
      <c r="AE3430" s="54"/>
    </row>
    <row r="3431" spans="2:31" x14ac:dyDescent="0.3">
      <c r="B3431" s="4" t="s">
        <v>144</v>
      </c>
      <c r="C3431" s="14"/>
      <c r="D3431" s="1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2"/>
        <v>0</v>
      </c>
      <c r="AE3431" s="54"/>
    </row>
    <row r="3432" spans="2:31" x14ac:dyDescent="0.3">
      <c r="B3432" s="4" t="s">
        <v>188</v>
      </c>
      <c r="C3432" s="14"/>
      <c r="D3432" s="1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2"/>
        <v>0</v>
      </c>
      <c r="AE3432" s="54"/>
    </row>
    <row r="3433" spans="2:31" x14ac:dyDescent="0.3">
      <c r="B3433" s="4" t="s">
        <v>189</v>
      </c>
      <c r="C3433" s="14"/>
      <c r="D3433" s="1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2"/>
        <v>0</v>
      </c>
      <c r="AE3433" s="54"/>
    </row>
    <row r="3434" spans="2:31" x14ac:dyDescent="0.3">
      <c r="B3434" s="4" t="s">
        <v>235</v>
      </c>
      <c r="C3434" s="14"/>
      <c r="D3434" s="1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2"/>
        <v>0</v>
      </c>
      <c r="AE3434" s="54"/>
    </row>
    <row r="3435" spans="2:31" x14ac:dyDescent="0.3">
      <c r="B3435" s="4" t="s">
        <v>244</v>
      </c>
      <c r="C3435" s="14"/>
      <c r="D3435" s="1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2"/>
        <v>0</v>
      </c>
      <c r="AE3435" s="54"/>
    </row>
    <row r="3436" spans="2:31" x14ac:dyDescent="0.3">
      <c r="B3436" s="4" t="s">
        <v>148</v>
      </c>
      <c r="C3436" s="14"/>
      <c r="D3436" s="1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2"/>
        <v>0</v>
      </c>
      <c r="AE3436" s="54"/>
    </row>
    <row r="3437" spans="2:31" x14ac:dyDescent="0.3">
      <c r="B3437" s="4" t="s">
        <v>149</v>
      </c>
      <c r="C3437" s="14"/>
      <c r="D3437" s="1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2"/>
        <v>0</v>
      </c>
      <c r="AE3437" s="54"/>
    </row>
    <row r="3438" spans="2:31" x14ac:dyDescent="0.3">
      <c r="B3438" s="4" t="s">
        <v>150</v>
      </c>
      <c r="C3438" s="14"/>
      <c r="D3438" s="1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2"/>
        <v>0</v>
      </c>
      <c r="AE3438" s="54"/>
    </row>
    <row r="3439" spans="2:31" x14ac:dyDescent="0.3">
      <c r="B3439" s="4" t="s">
        <v>151</v>
      </c>
      <c r="C3439" s="14"/>
      <c r="D3439" s="1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2"/>
        <v>0</v>
      </c>
      <c r="AE3439" s="54"/>
    </row>
    <row r="3440" spans="2:31" x14ac:dyDescent="0.3">
      <c r="B3440" s="4" t="s">
        <v>194</v>
      </c>
      <c r="C3440" s="14"/>
      <c r="D3440" s="1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2"/>
        <v>0</v>
      </c>
      <c r="AE3440" s="54"/>
    </row>
    <row r="3441" spans="2:31" x14ac:dyDescent="0.3">
      <c r="B3441" s="4" t="s">
        <v>195</v>
      </c>
      <c r="C3441" s="14"/>
      <c r="D3441" s="1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2"/>
        <v>0</v>
      </c>
      <c r="AE3441" s="54"/>
    </row>
    <row r="3442" spans="2:31" x14ac:dyDescent="0.3">
      <c r="B3442" s="4" t="s">
        <v>179</v>
      </c>
      <c r="C3442" s="14"/>
      <c r="D3442" s="1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2"/>
        <v>0</v>
      </c>
      <c r="AE3442" s="54"/>
    </row>
    <row r="3443" spans="2:31" x14ac:dyDescent="0.3">
      <c r="B3443" s="4" t="s">
        <v>180</v>
      </c>
      <c r="C3443" s="14"/>
      <c r="D3443" s="1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2"/>
        <v>0</v>
      </c>
      <c r="AE3443" s="54"/>
    </row>
    <row r="3444" spans="2:31" x14ac:dyDescent="0.3">
      <c r="B3444" s="4" t="s">
        <v>251</v>
      </c>
      <c r="C3444" s="14"/>
      <c r="D3444" s="1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0</v>
      </c>
      <c r="M3444" s="70">
        <v>0</v>
      </c>
      <c r="N3444" s="71">
        <v>0</v>
      </c>
      <c r="O3444" s="70">
        <v>0</v>
      </c>
      <c r="P3444" s="71">
        <v>0</v>
      </c>
      <c r="Q3444" s="70">
        <v>0</v>
      </c>
      <c r="R3444" s="71">
        <v>0</v>
      </c>
      <c r="S3444" s="70">
        <v>0</v>
      </c>
      <c r="T3444" s="71">
        <v>0</v>
      </c>
      <c r="U3444" s="70">
        <v>0</v>
      </c>
      <c r="V3444" s="71">
        <v>0</v>
      </c>
      <c r="W3444" s="70">
        <v>0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2"/>
        <v>0</v>
      </c>
      <c r="AE3444" s="54"/>
    </row>
    <row r="3445" spans="2:31" x14ac:dyDescent="0.3">
      <c r="B3445" s="4" t="s">
        <v>152</v>
      </c>
      <c r="C3445" s="14"/>
      <c r="D3445" s="1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0</v>
      </c>
      <c r="M3445" s="70">
        <v>0</v>
      </c>
      <c r="N3445" s="71">
        <v>0</v>
      </c>
      <c r="O3445" s="70">
        <v>0</v>
      </c>
      <c r="P3445" s="71">
        <v>0</v>
      </c>
      <c r="Q3445" s="70">
        <v>0</v>
      </c>
      <c r="R3445" s="71">
        <v>0</v>
      </c>
      <c r="S3445" s="70">
        <v>0</v>
      </c>
      <c r="T3445" s="71">
        <v>0</v>
      </c>
      <c r="U3445" s="70">
        <v>0</v>
      </c>
      <c r="V3445" s="71">
        <v>0</v>
      </c>
      <c r="W3445" s="70">
        <v>0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2"/>
        <v>0</v>
      </c>
      <c r="AE3445" s="54"/>
    </row>
    <row r="3446" spans="2:31" x14ac:dyDescent="0.3">
      <c r="B3446" s="4" t="s">
        <v>153</v>
      </c>
      <c r="C3446" s="14"/>
      <c r="D3446" s="1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2"/>
        <v>0</v>
      </c>
      <c r="AE3446" s="54"/>
    </row>
    <row r="3447" spans="2:31" x14ac:dyDescent="0.3">
      <c r="B3447" s="4" t="s">
        <v>154</v>
      </c>
      <c r="C3447" s="14"/>
      <c r="D3447" s="1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2"/>
        <v>0</v>
      </c>
      <c r="AE3447" s="54"/>
    </row>
    <row r="3448" spans="2:31" x14ac:dyDescent="0.3">
      <c r="B3448" s="4" t="s">
        <v>141</v>
      </c>
      <c r="C3448" s="14"/>
      <c r="D3448" s="1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2"/>
        <v>0</v>
      </c>
      <c r="AE3448" s="54"/>
    </row>
    <row r="3449" spans="2:31" x14ac:dyDescent="0.3">
      <c r="B3449" s="4" t="s">
        <v>222</v>
      </c>
      <c r="C3449" s="14"/>
      <c r="D3449" s="1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0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2"/>
        <v>0</v>
      </c>
      <c r="AE3449" s="54"/>
    </row>
    <row r="3450" spans="2:31" x14ac:dyDescent="0.3">
      <c r="B3450" s="4" t="s">
        <v>240</v>
      </c>
      <c r="C3450" s="14"/>
      <c r="D3450" s="1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0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2"/>
        <v>0</v>
      </c>
      <c r="AE3450" s="54"/>
    </row>
    <row r="3451" spans="2:31" x14ac:dyDescent="0.3">
      <c r="B3451" s="4" t="s">
        <v>223</v>
      </c>
      <c r="C3451" s="14"/>
      <c r="D3451" s="1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2"/>
        <v>0</v>
      </c>
      <c r="AE3451" s="54"/>
    </row>
    <row r="3452" spans="2:31" x14ac:dyDescent="0.3">
      <c r="B3452" s="4" t="s">
        <v>284</v>
      </c>
      <c r="C3452" s="14"/>
      <c r="D3452" s="1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2"/>
        <v>0</v>
      </c>
      <c r="AE3452" s="54"/>
    </row>
    <row r="3453" spans="2:31" x14ac:dyDescent="0.3">
      <c r="B3453" s="4" t="s">
        <v>236</v>
      </c>
      <c r="C3453" s="14"/>
      <c r="D3453" s="1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2"/>
        <v>0</v>
      </c>
      <c r="AE3453" s="54"/>
    </row>
    <row r="3454" spans="2:31" x14ac:dyDescent="0.3">
      <c r="B3454" s="4" t="s">
        <v>237</v>
      </c>
      <c r="C3454" s="14"/>
      <c r="D3454" s="1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2"/>
        <v>0</v>
      </c>
      <c r="AE3454" s="54"/>
    </row>
    <row r="3455" spans="2:31" x14ac:dyDescent="0.3">
      <c r="B3455" s="4" t="s">
        <v>249</v>
      </c>
      <c r="C3455" s="14"/>
      <c r="D3455" s="1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2"/>
        <v>0</v>
      </c>
      <c r="AE3455" s="54"/>
    </row>
    <row r="3456" spans="2:31" x14ac:dyDescent="0.3">
      <c r="B3456" s="4" t="s">
        <v>214</v>
      </c>
      <c r="C3456" s="14"/>
      <c r="D3456" s="1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2"/>
        <v>0</v>
      </c>
      <c r="AE3456" s="54"/>
    </row>
    <row r="3457" spans="2:31" x14ac:dyDescent="0.3">
      <c r="B3457" s="4" t="s">
        <v>215</v>
      </c>
      <c r="C3457" s="14"/>
      <c r="D3457" s="1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2"/>
        <v>0</v>
      </c>
      <c r="AE3457" s="54"/>
    </row>
    <row r="3458" spans="2:31" x14ac:dyDescent="0.3">
      <c r="B3458" s="4" t="s">
        <v>216</v>
      </c>
      <c r="C3458" s="14"/>
      <c r="D3458" s="14"/>
      <c r="E3458" s="70">
        <v>0</v>
      </c>
      <c r="F3458" s="71">
        <v>0</v>
      </c>
      <c r="G3458" s="70">
        <v>0</v>
      </c>
      <c r="H3458" s="71">
        <v>0</v>
      </c>
      <c r="I3458" s="70">
        <v>0</v>
      </c>
      <c r="J3458" s="71">
        <v>0</v>
      </c>
      <c r="K3458" s="70">
        <v>0</v>
      </c>
      <c r="L3458" s="71">
        <v>0</v>
      </c>
      <c r="M3458" s="70">
        <v>0</v>
      </c>
      <c r="N3458" s="71">
        <v>0</v>
      </c>
      <c r="O3458" s="70">
        <v>0</v>
      </c>
      <c r="P3458" s="71">
        <v>0</v>
      </c>
      <c r="Q3458" s="70">
        <v>0</v>
      </c>
      <c r="R3458" s="71">
        <v>0</v>
      </c>
      <c r="S3458" s="70">
        <v>0</v>
      </c>
      <c r="T3458" s="71">
        <v>0</v>
      </c>
      <c r="U3458" s="70">
        <v>0</v>
      </c>
      <c r="V3458" s="71">
        <v>0</v>
      </c>
      <c r="W3458" s="70">
        <v>0</v>
      </c>
      <c r="X3458" s="71">
        <v>0</v>
      </c>
      <c r="Y3458" s="70">
        <v>0</v>
      </c>
      <c r="Z3458" s="71">
        <v>0</v>
      </c>
      <c r="AA3458" s="70">
        <v>0</v>
      </c>
      <c r="AB3458" s="71">
        <v>0</v>
      </c>
      <c r="AC3458" s="54"/>
      <c r="AD3458" s="55">
        <f t="shared" si="72"/>
        <v>0</v>
      </c>
      <c r="AE3458" s="54"/>
    </row>
    <row r="3459" spans="2:31" x14ac:dyDescent="0.3">
      <c r="B3459" s="4" t="s">
        <v>250</v>
      </c>
      <c r="C3459" s="14"/>
      <c r="D3459" s="14"/>
      <c r="E3459" s="70">
        <v>0</v>
      </c>
      <c r="F3459" s="71">
        <v>0</v>
      </c>
      <c r="G3459" s="70">
        <v>0</v>
      </c>
      <c r="H3459" s="71">
        <v>0</v>
      </c>
      <c r="I3459" s="70">
        <v>0</v>
      </c>
      <c r="J3459" s="71">
        <v>0</v>
      </c>
      <c r="K3459" s="70">
        <v>0</v>
      </c>
      <c r="L3459" s="71">
        <v>0</v>
      </c>
      <c r="M3459" s="70">
        <v>0</v>
      </c>
      <c r="N3459" s="71">
        <v>0</v>
      </c>
      <c r="O3459" s="70">
        <v>0</v>
      </c>
      <c r="P3459" s="71">
        <v>0</v>
      </c>
      <c r="Q3459" s="70">
        <v>0</v>
      </c>
      <c r="R3459" s="71">
        <v>0</v>
      </c>
      <c r="S3459" s="70">
        <v>0</v>
      </c>
      <c r="T3459" s="71">
        <v>0</v>
      </c>
      <c r="U3459" s="70">
        <v>0</v>
      </c>
      <c r="V3459" s="71">
        <v>0</v>
      </c>
      <c r="W3459" s="70">
        <v>0</v>
      </c>
      <c r="X3459" s="71">
        <v>0</v>
      </c>
      <c r="Y3459" s="70">
        <v>0</v>
      </c>
      <c r="Z3459" s="71">
        <v>0</v>
      </c>
      <c r="AA3459" s="70">
        <v>0</v>
      </c>
      <c r="AB3459" s="71">
        <v>0</v>
      </c>
      <c r="AC3459" s="54"/>
      <c r="AD3459" s="55">
        <f t="shared" si="72"/>
        <v>0</v>
      </c>
      <c r="AE3459" s="54"/>
    </row>
    <row r="3460" spans="2:31" x14ac:dyDescent="0.3">
      <c r="B3460" s="4" t="s">
        <v>238</v>
      </c>
      <c r="C3460" s="14"/>
      <c r="D3460" s="14"/>
      <c r="E3460" s="70">
        <v>0</v>
      </c>
      <c r="F3460" s="71">
        <v>0</v>
      </c>
      <c r="G3460" s="70">
        <v>0</v>
      </c>
      <c r="H3460" s="71">
        <v>0</v>
      </c>
      <c r="I3460" s="70">
        <v>0</v>
      </c>
      <c r="J3460" s="71">
        <v>0</v>
      </c>
      <c r="K3460" s="70">
        <v>0</v>
      </c>
      <c r="L3460" s="71">
        <v>0</v>
      </c>
      <c r="M3460" s="70">
        <v>0</v>
      </c>
      <c r="N3460" s="71">
        <v>0</v>
      </c>
      <c r="O3460" s="70">
        <v>0</v>
      </c>
      <c r="P3460" s="71">
        <v>0</v>
      </c>
      <c r="Q3460" s="70">
        <v>0</v>
      </c>
      <c r="R3460" s="71">
        <v>0</v>
      </c>
      <c r="S3460" s="70">
        <v>0</v>
      </c>
      <c r="T3460" s="71">
        <v>0</v>
      </c>
      <c r="U3460" s="70">
        <v>0</v>
      </c>
      <c r="V3460" s="71">
        <v>0</v>
      </c>
      <c r="W3460" s="70">
        <v>0</v>
      </c>
      <c r="X3460" s="71">
        <v>0</v>
      </c>
      <c r="Y3460" s="70">
        <v>0</v>
      </c>
      <c r="Z3460" s="71">
        <v>0</v>
      </c>
      <c r="AA3460" s="70">
        <v>0</v>
      </c>
      <c r="AB3460" s="71">
        <v>0</v>
      </c>
      <c r="AC3460" s="54"/>
      <c r="AD3460" s="55">
        <f t="shared" si="72"/>
        <v>0</v>
      </c>
      <c r="AE3460" s="54"/>
    </row>
    <row r="3461" spans="2:31" x14ac:dyDescent="0.3">
      <c r="B3461" s="4" t="s">
        <v>181</v>
      </c>
      <c r="C3461" s="14"/>
      <c r="D3461" s="14"/>
      <c r="E3461" s="70">
        <v>0</v>
      </c>
      <c r="F3461" s="71">
        <v>0</v>
      </c>
      <c r="G3461" s="70">
        <v>0</v>
      </c>
      <c r="H3461" s="71">
        <v>0</v>
      </c>
      <c r="I3461" s="70">
        <v>0</v>
      </c>
      <c r="J3461" s="71">
        <v>0</v>
      </c>
      <c r="K3461" s="70">
        <v>0</v>
      </c>
      <c r="L3461" s="71">
        <v>0</v>
      </c>
      <c r="M3461" s="70">
        <v>0</v>
      </c>
      <c r="N3461" s="71">
        <v>0</v>
      </c>
      <c r="O3461" s="70">
        <v>0</v>
      </c>
      <c r="P3461" s="71">
        <v>0</v>
      </c>
      <c r="Q3461" s="70">
        <v>0</v>
      </c>
      <c r="R3461" s="71">
        <v>0</v>
      </c>
      <c r="S3461" s="70">
        <v>0</v>
      </c>
      <c r="T3461" s="71">
        <v>0</v>
      </c>
      <c r="U3461" s="70">
        <v>0</v>
      </c>
      <c r="V3461" s="71">
        <v>0</v>
      </c>
      <c r="W3461" s="70">
        <v>0</v>
      </c>
      <c r="X3461" s="71">
        <v>0</v>
      </c>
      <c r="Y3461" s="70">
        <v>0</v>
      </c>
      <c r="Z3461" s="71">
        <v>0</v>
      </c>
      <c r="AA3461" s="70">
        <v>0</v>
      </c>
      <c r="AB3461" s="71">
        <v>0</v>
      </c>
      <c r="AC3461" s="54"/>
      <c r="AD3461" s="55">
        <f t="shared" si="72"/>
        <v>0</v>
      </c>
      <c r="AE3461" s="54"/>
    </row>
    <row r="3462" spans="2:31" x14ac:dyDescent="0.3">
      <c r="B3462" s="4" t="s">
        <v>182</v>
      </c>
      <c r="C3462" s="14"/>
      <c r="D3462" s="14"/>
      <c r="E3462" s="70">
        <v>0</v>
      </c>
      <c r="F3462" s="71">
        <v>0</v>
      </c>
      <c r="G3462" s="70">
        <v>0</v>
      </c>
      <c r="H3462" s="71">
        <v>0</v>
      </c>
      <c r="I3462" s="70">
        <v>0</v>
      </c>
      <c r="J3462" s="71">
        <v>0</v>
      </c>
      <c r="K3462" s="70">
        <v>0</v>
      </c>
      <c r="L3462" s="71">
        <v>0</v>
      </c>
      <c r="M3462" s="70">
        <v>0</v>
      </c>
      <c r="N3462" s="71">
        <v>0</v>
      </c>
      <c r="O3462" s="70">
        <v>0</v>
      </c>
      <c r="P3462" s="71">
        <v>0</v>
      </c>
      <c r="Q3462" s="70">
        <v>0</v>
      </c>
      <c r="R3462" s="71">
        <v>0</v>
      </c>
      <c r="S3462" s="70">
        <v>0</v>
      </c>
      <c r="T3462" s="71">
        <v>0</v>
      </c>
      <c r="U3462" s="70">
        <v>0</v>
      </c>
      <c r="V3462" s="71">
        <v>0</v>
      </c>
      <c r="W3462" s="70">
        <v>0</v>
      </c>
      <c r="X3462" s="71">
        <v>0</v>
      </c>
      <c r="Y3462" s="70">
        <v>0</v>
      </c>
      <c r="Z3462" s="71">
        <v>0</v>
      </c>
      <c r="AA3462" s="70">
        <v>0</v>
      </c>
      <c r="AB3462" s="71">
        <v>0</v>
      </c>
      <c r="AC3462" s="54"/>
      <c r="AD3462" s="55">
        <f t="shared" si="72"/>
        <v>0</v>
      </c>
      <c r="AE3462" s="54"/>
    </row>
    <row r="3463" spans="2:31" x14ac:dyDescent="0.3">
      <c r="B3463" s="4" t="s">
        <v>200</v>
      </c>
      <c r="C3463" s="14"/>
      <c r="D3463" s="14"/>
      <c r="E3463" s="70">
        <v>0</v>
      </c>
      <c r="F3463" s="71">
        <v>0</v>
      </c>
      <c r="G3463" s="70">
        <v>0</v>
      </c>
      <c r="H3463" s="71">
        <v>0</v>
      </c>
      <c r="I3463" s="70">
        <v>0</v>
      </c>
      <c r="J3463" s="71">
        <v>0</v>
      </c>
      <c r="K3463" s="70">
        <v>0</v>
      </c>
      <c r="L3463" s="71">
        <v>0</v>
      </c>
      <c r="M3463" s="70">
        <v>0</v>
      </c>
      <c r="N3463" s="71">
        <v>0</v>
      </c>
      <c r="O3463" s="70">
        <v>0</v>
      </c>
      <c r="P3463" s="71">
        <v>0</v>
      </c>
      <c r="Q3463" s="70">
        <v>0</v>
      </c>
      <c r="R3463" s="71">
        <v>0</v>
      </c>
      <c r="S3463" s="70">
        <v>0</v>
      </c>
      <c r="T3463" s="71">
        <v>0</v>
      </c>
      <c r="U3463" s="70">
        <v>0</v>
      </c>
      <c r="V3463" s="71">
        <v>0</v>
      </c>
      <c r="W3463" s="70">
        <v>0</v>
      </c>
      <c r="X3463" s="71">
        <v>0</v>
      </c>
      <c r="Y3463" s="70">
        <v>0</v>
      </c>
      <c r="Z3463" s="71">
        <v>0</v>
      </c>
      <c r="AA3463" s="70">
        <v>0</v>
      </c>
      <c r="AB3463" s="71">
        <v>0</v>
      </c>
      <c r="AC3463" s="54"/>
      <c r="AD3463" s="55">
        <f t="shared" si="72"/>
        <v>0</v>
      </c>
      <c r="AE3463" s="54"/>
    </row>
    <row r="3464" spans="2:31" x14ac:dyDescent="0.3">
      <c r="B3464" s="4" t="s">
        <v>201</v>
      </c>
      <c r="C3464" s="14"/>
      <c r="D3464" s="14"/>
      <c r="E3464" s="70">
        <v>0</v>
      </c>
      <c r="F3464" s="71">
        <v>0</v>
      </c>
      <c r="G3464" s="70">
        <v>0</v>
      </c>
      <c r="H3464" s="71">
        <v>0</v>
      </c>
      <c r="I3464" s="70">
        <v>0</v>
      </c>
      <c r="J3464" s="71">
        <v>0</v>
      </c>
      <c r="K3464" s="70">
        <v>0</v>
      </c>
      <c r="L3464" s="71">
        <v>0</v>
      </c>
      <c r="M3464" s="70">
        <v>0</v>
      </c>
      <c r="N3464" s="71">
        <v>0</v>
      </c>
      <c r="O3464" s="70">
        <v>0</v>
      </c>
      <c r="P3464" s="71">
        <v>0</v>
      </c>
      <c r="Q3464" s="70">
        <v>0</v>
      </c>
      <c r="R3464" s="71">
        <v>0</v>
      </c>
      <c r="S3464" s="70">
        <v>0</v>
      </c>
      <c r="T3464" s="71">
        <v>0</v>
      </c>
      <c r="U3464" s="70">
        <v>0</v>
      </c>
      <c r="V3464" s="71">
        <v>0</v>
      </c>
      <c r="W3464" s="70">
        <v>0</v>
      </c>
      <c r="X3464" s="71">
        <v>0</v>
      </c>
      <c r="Y3464" s="70">
        <v>0</v>
      </c>
      <c r="Z3464" s="71">
        <v>0</v>
      </c>
      <c r="AA3464" s="70">
        <v>0</v>
      </c>
      <c r="AB3464" s="71">
        <v>0</v>
      </c>
      <c r="AC3464" s="54"/>
      <c r="AD3464" s="55">
        <f t="shared" si="72"/>
        <v>0</v>
      </c>
      <c r="AE3464" s="54"/>
    </row>
    <row r="3465" spans="2:31" x14ac:dyDescent="0.3">
      <c r="B3465" s="4" t="s">
        <v>202</v>
      </c>
      <c r="C3465" s="14"/>
      <c r="D3465" s="14"/>
      <c r="E3465" s="70">
        <v>0</v>
      </c>
      <c r="F3465" s="71">
        <v>0</v>
      </c>
      <c r="G3465" s="70">
        <v>0</v>
      </c>
      <c r="H3465" s="71">
        <v>0</v>
      </c>
      <c r="I3465" s="70">
        <v>0</v>
      </c>
      <c r="J3465" s="71">
        <v>0</v>
      </c>
      <c r="K3465" s="70">
        <v>0</v>
      </c>
      <c r="L3465" s="71">
        <v>0</v>
      </c>
      <c r="M3465" s="70">
        <v>0</v>
      </c>
      <c r="N3465" s="71">
        <v>0</v>
      </c>
      <c r="O3465" s="70">
        <v>0</v>
      </c>
      <c r="P3465" s="71">
        <v>0</v>
      </c>
      <c r="Q3465" s="70">
        <v>0</v>
      </c>
      <c r="R3465" s="71">
        <v>0</v>
      </c>
      <c r="S3465" s="70">
        <v>0</v>
      </c>
      <c r="T3465" s="71">
        <v>0</v>
      </c>
      <c r="U3465" s="70">
        <v>0</v>
      </c>
      <c r="V3465" s="71">
        <v>0</v>
      </c>
      <c r="W3465" s="70">
        <v>0</v>
      </c>
      <c r="X3465" s="71">
        <v>0</v>
      </c>
      <c r="Y3465" s="70">
        <v>0</v>
      </c>
      <c r="Z3465" s="71">
        <v>0</v>
      </c>
      <c r="AA3465" s="70">
        <v>0</v>
      </c>
      <c r="AB3465" s="71">
        <v>0</v>
      </c>
      <c r="AC3465" s="54"/>
      <c r="AD3465" s="55">
        <f t="shared" si="72"/>
        <v>0</v>
      </c>
      <c r="AE3465" s="54"/>
    </row>
    <row r="3466" spans="2:31" x14ac:dyDescent="0.3">
      <c r="B3466" s="4" t="s">
        <v>203</v>
      </c>
      <c r="C3466" s="14"/>
      <c r="D3466" s="14"/>
      <c r="E3466" s="70">
        <v>0</v>
      </c>
      <c r="F3466" s="71">
        <v>0</v>
      </c>
      <c r="G3466" s="70">
        <v>0</v>
      </c>
      <c r="H3466" s="71">
        <v>0</v>
      </c>
      <c r="I3466" s="70">
        <v>0</v>
      </c>
      <c r="J3466" s="71">
        <v>0</v>
      </c>
      <c r="K3466" s="70">
        <v>0</v>
      </c>
      <c r="L3466" s="71">
        <v>0</v>
      </c>
      <c r="M3466" s="70">
        <v>0</v>
      </c>
      <c r="N3466" s="71">
        <v>0</v>
      </c>
      <c r="O3466" s="70">
        <v>0</v>
      </c>
      <c r="P3466" s="71">
        <v>0</v>
      </c>
      <c r="Q3466" s="70">
        <v>0</v>
      </c>
      <c r="R3466" s="71">
        <v>0</v>
      </c>
      <c r="S3466" s="70">
        <v>0</v>
      </c>
      <c r="T3466" s="71">
        <v>0</v>
      </c>
      <c r="U3466" s="70">
        <v>0</v>
      </c>
      <c r="V3466" s="71">
        <v>0</v>
      </c>
      <c r="W3466" s="70">
        <v>0</v>
      </c>
      <c r="X3466" s="71">
        <v>0</v>
      </c>
      <c r="Y3466" s="70">
        <v>0</v>
      </c>
      <c r="Z3466" s="71">
        <v>0</v>
      </c>
      <c r="AA3466" s="70">
        <v>0</v>
      </c>
      <c r="AB3466" s="71">
        <v>0</v>
      </c>
      <c r="AC3466" s="54"/>
      <c r="AD3466" s="55">
        <f t="shared" si="72"/>
        <v>0</v>
      </c>
      <c r="AE3466" s="54"/>
    </row>
    <row r="3467" spans="2:31" x14ac:dyDescent="0.3">
      <c r="B3467" s="4" t="s">
        <v>130</v>
      </c>
      <c r="C3467" s="14"/>
      <c r="D3467" s="14"/>
      <c r="E3467" s="70">
        <v>0</v>
      </c>
      <c r="F3467" s="71">
        <v>0</v>
      </c>
      <c r="G3467" s="70">
        <v>0</v>
      </c>
      <c r="H3467" s="71">
        <v>0</v>
      </c>
      <c r="I3467" s="70">
        <v>0</v>
      </c>
      <c r="J3467" s="71">
        <v>0</v>
      </c>
      <c r="K3467" s="70">
        <v>0</v>
      </c>
      <c r="L3467" s="71">
        <v>0</v>
      </c>
      <c r="M3467" s="70">
        <v>0</v>
      </c>
      <c r="N3467" s="71">
        <v>0</v>
      </c>
      <c r="O3467" s="70">
        <v>0</v>
      </c>
      <c r="P3467" s="71">
        <v>0</v>
      </c>
      <c r="Q3467" s="70">
        <v>0</v>
      </c>
      <c r="R3467" s="71">
        <v>0</v>
      </c>
      <c r="S3467" s="70">
        <v>0</v>
      </c>
      <c r="T3467" s="71">
        <v>0</v>
      </c>
      <c r="U3467" s="70">
        <v>0</v>
      </c>
      <c r="V3467" s="71">
        <v>0</v>
      </c>
      <c r="W3467" s="70">
        <v>0</v>
      </c>
      <c r="X3467" s="71">
        <v>0</v>
      </c>
      <c r="Y3467" s="70">
        <v>0</v>
      </c>
      <c r="Z3467" s="71">
        <v>0</v>
      </c>
      <c r="AA3467" s="70">
        <v>0</v>
      </c>
      <c r="AB3467" s="71">
        <v>0</v>
      </c>
      <c r="AC3467" s="54"/>
      <c r="AD3467" s="55">
        <f t="shared" si="72"/>
        <v>0</v>
      </c>
      <c r="AE3467" s="54"/>
    </row>
    <row r="3468" spans="2:31" x14ac:dyDescent="0.3">
      <c r="B3468" s="4" t="s">
        <v>131</v>
      </c>
      <c r="C3468" s="14"/>
      <c r="D3468" s="14"/>
      <c r="E3468" s="70">
        <v>0</v>
      </c>
      <c r="F3468" s="71">
        <v>0</v>
      </c>
      <c r="G3468" s="70">
        <v>0</v>
      </c>
      <c r="H3468" s="71">
        <v>0</v>
      </c>
      <c r="I3468" s="70">
        <v>0</v>
      </c>
      <c r="J3468" s="71">
        <v>0</v>
      </c>
      <c r="K3468" s="70">
        <v>0</v>
      </c>
      <c r="L3468" s="71">
        <v>0</v>
      </c>
      <c r="M3468" s="70">
        <v>0</v>
      </c>
      <c r="N3468" s="71">
        <v>0</v>
      </c>
      <c r="O3468" s="70">
        <v>0</v>
      </c>
      <c r="P3468" s="71">
        <v>0</v>
      </c>
      <c r="Q3468" s="70">
        <v>0</v>
      </c>
      <c r="R3468" s="71">
        <v>0</v>
      </c>
      <c r="S3468" s="70">
        <v>0</v>
      </c>
      <c r="T3468" s="71">
        <v>0</v>
      </c>
      <c r="U3468" s="70">
        <v>0</v>
      </c>
      <c r="V3468" s="71">
        <v>0</v>
      </c>
      <c r="W3468" s="70">
        <v>0</v>
      </c>
      <c r="X3468" s="71">
        <v>0</v>
      </c>
      <c r="Y3468" s="70">
        <v>0</v>
      </c>
      <c r="Z3468" s="71">
        <v>0</v>
      </c>
      <c r="AA3468" s="70">
        <v>0</v>
      </c>
      <c r="AB3468" s="71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219</v>
      </c>
      <c r="C3469" s="14"/>
      <c r="D3469" s="14"/>
      <c r="E3469" s="70">
        <v>0</v>
      </c>
      <c r="F3469" s="71">
        <v>0</v>
      </c>
      <c r="G3469" s="70">
        <v>0</v>
      </c>
      <c r="H3469" s="71">
        <v>0</v>
      </c>
      <c r="I3469" s="70">
        <v>0</v>
      </c>
      <c r="J3469" s="71">
        <v>0</v>
      </c>
      <c r="K3469" s="70">
        <v>0</v>
      </c>
      <c r="L3469" s="71">
        <v>0</v>
      </c>
      <c r="M3469" s="70">
        <v>0</v>
      </c>
      <c r="N3469" s="71">
        <v>0</v>
      </c>
      <c r="O3469" s="70">
        <v>0</v>
      </c>
      <c r="P3469" s="71">
        <v>0</v>
      </c>
      <c r="Q3469" s="70">
        <v>0</v>
      </c>
      <c r="R3469" s="71">
        <v>0</v>
      </c>
      <c r="S3469" s="70">
        <v>0</v>
      </c>
      <c r="T3469" s="71">
        <v>0</v>
      </c>
      <c r="U3469" s="70">
        <v>0</v>
      </c>
      <c r="V3469" s="71">
        <v>0</v>
      </c>
      <c r="W3469" s="70">
        <v>0</v>
      </c>
      <c r="X3469" s="71">
        <v>0</v>
      </c>
      <c r="Y3469" s="70">
        <v>0</v>
      </c>
      <c r="Z3469" s="71">
        <v>0</v>
      </c>
      <c r="AA3469" s="70">
        <v>0</v>
      </c>
      <c r="AB3469" s="71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285</v>
      </c>
      <c r="C3470" s="14"/>
      <c r="D3470" s="14"/>
      <c r="E3470" s="70">
        <v>0</v>
      </c>
      <c r="F3470" s="71">
        <v>0</v>
      </c>
      <c r="G3470" s="70">
        <v>0</v>
      </c>
      <c r="H3470" s="71">
        <v>0</v>
      </c>
      <c r="I3470" s="70">
        <v>0</v>
      </c>
      <c r="J3470" s="71">
        <v>0</v>
      </c>
      <c r="K3470" s="70">
        <v>0</v>
      </c>
      <c r="L3470" s="71">
        <v>0</v>
      </c>
      <c r="M3470" s="70">
        <v>0</v>
      </c>
      <c r="N3470" s="71">
        <v>0</v>
      </c>
      <c r="O3470" s="70">
        <v>0</v>
      </c>
      <c r="P3470" s="71">
        <v>0</v>
      </c>
      <c r="Q3470" s="70">
        <v>0</v>
      </c>
      <c r="R3470" s="71">
        <v>0</v>
      </c>
      <c r="S3470" s="70">
        <v>0</v>
      </c>
      <c r="T3470" s="71">
        <v>0</v>
      </c>
      <c r="U3470" s="70">
        <v>0</v>
      </c>
      <c r="V3470" s="71">
        <v>0</v>
      </c>
      <c r="W3470" s="70">
        <v>0</v>
      </c>
      <c r="X3470" s="71">
        <v>0</v>
      </c>
      <c r="Y3470" s="70">
        <v>0</v>
      </c>
      <c r="Z3470" s="71">
        <v>0</v>
      </c>
      <c r="AA3470" s="70">
        <v>0</v>
      </c>
      <c r="AB3470" s="71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286</v>
      </c>
      <c r="C3471" s="14"/>
      <c r="D3471" s="14"/>
      <c r="E3471" s="70">
        <v>0</v>
      </c>
      <c r="F3471" s="71">
        <v>0</v>
      </c>
      <c r="G3471" s="70">
        <v>0</v>
      </c>
      <c r="H3471" s="71">
        <v>0</v>
      </c>
      <c r="I3471" s="70">
        <v>0</v>
      </c>
      <c r="J3471" s="71">
        <v>0</v>
      </c>
      <c r="K3471" s="70">
        <v>0</v>
      </c>
      <c r="L3471" s="71">
        <v>0</v>
      </c>
      <c r="M3471" s="70">
        <v>0</v>
      </c>
      <c r="N3471" s="71">
        <v>0</v>
      </c>
      <c r="O3471" s="70">
        <v>0</v>
      </c>
      <c r="P3471" s="71">
        <v>0</v>
      </c>
      <c r="Q3471" s="70">
        <v>0</v>
      </c>
      <c r="R3471" s="71">
        <v>0</v>
      </c>
      <c r="S3471" s="70">
        <v>0</v>
      </c>
      <c r="T3471" s="71">
        <v>0</v>
      </c>
      <c r="U3471" s="70">
        <v>0</v>
      </c>
      <c r="V3471" s="71">
        <v>0</v>
      </c>
      <c r="W3471" s="70">
        <v>0</v>
      </c>
      <c r="X3471" s="71">
        <v>0</v>
      </c>
      <c r="Y3471" s="70">
        <v>0</v>
      </c>
      <c r="Z3471" s="71">
        <v>0</v>
      </c>
      <c r="AA3471" s="70">
        <v>0</v>
      </c>
      <c r="AB3471" s="71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198</v>
      </c>
      <c r="C3472" s="14"/>
      <c r="D3472" s="14"/>
      <c r="E3472" s="70">
        <v>0</v>
      </c>
      <c r="F3472" s="71">
        <v>0</v>
      </c>
      <c r="G3472" s="70">
        <v>0</v>
      </c>
      <c r="H3472" s="71">
        <v>0</v>
      </c>
      <c r="I3472" s="70">
        <v>0</v>
      </c>
      <c r="J3472" s="71">
        <v>0</v>
      </c>
      <c r="K3472" s="70">
        <v>0</v>
      </c>
      <c r="L3472" s="71">
        <v>0</v>
      </c>
      <c r="M3472" s="70">
        <v>0</v>
      </c>
      <c r="N3472" s="71">
        <v>0</v>
      </c>
      <c r="O3472" s="70">
        <v>0</v>
      </c>
      <c r="P3472" s="71">
        <v>0</v>
      </c>
      <c r="Q3472" s="70">
        <v>0</v>
      </c>
      <c r="R3472" s="71">
        <v>0</v>
      </c>
      <c r="S3472" s="70">
        <v>0</v>
      </c>
      <c r="T3472" s="71">
        <v>0</v>
      </c>
      <c r="U3472" s="70">
        <v>0</v>
      </c>
      <c r="V3472" s="71">
        <v>0</v>
      </c>
      <c r="W3472" s="70">
        <v>0</v>
      </c>
      <c r="X3472" s="71">
        <v>0</v>
      </c>
      <c r="Y3472" s="70">
        <v>0</v>
      </c>
      <c r="Z3472" s="71">
        <v>0</v>
      </c>
      <c r="AA3472" s="70">
        <v>0</v>
      </c>
      <c r="AB3472" s="71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199</v>
      </c>
      <c r="C3473" s="14"/>
      <c r="D3473" s="14"/>
      <c r="E3473" s="70">
        <v>0</v>
      </c>
      <c r="F3473" s="71">
        <v>0</v>
      </c>
      <c r="G3473" s="70">
        <v>0</v>
      </c>
      <c r="H3473" s="71">
        <v>0</v>
      </c>
      <c r="I3473" s="70">
        <v>0</v>
      </c>
      <c r="J3473" s="71">
        <v>0</v>
      </c>
      <c r="K3473" s="70">
        <v>0</v>
      </c>
      <c r="L3473" s="71">
        <v>0</v>
      </c>
      <c r="M3473" s="70">
        <v>0</v>
      </c>
      <c r="N3473" s="71">
        <v>0</v>
      </c>
      <c r="O3473" s="70">
        <v>0</v>
      </c>
      <c r="P3473" s="71">
        <v>0</v>
      </c>
      <c r="Q3473" s="70">
        <v>0</v>
      </c>
      <c r="R3473" s="71">
        <v>0</v>
      </c>
      <c r="S3473" s="70">
        <v>0</v>
      </c>
      <c r="T3473" s="71">
        <v>0</v>
      </c>
      <c r="U3473" s="70">
        <v>0</v>
      </c>
      <c r="V3473" s="71">
        <v>0</v>
      </c>
      <c r="W3473" s="70">
        <v>0</v>
      </c>
      <c r="X3473" s="71">
        <v>0</v>
      </c>
      <c r="Y3473" s="70">
        <v>0</v>
      </c>
      <c r="Z3473" s="71">
        <v>0</v>
      </c>
      <c r="AA3473" s="70">
        <v>0</v>
      </c>
      <c r="AB3473" s="71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155</v>
      </c>
      <c r="C3474" s="14"/>
      <c r="D3474" s="14"/>
      <c r="E3474" s="70">
        <v>0</v>
      </c>
      <c r="F3474" s="71">
        <v>0</v>
      </c>
      <c r="G3474" s="70">
        <v>0</v>
      </c>
      <c r="H3474" s="71">
        <v>0</v>
      </c>
      <c r="I3474" s="70">
        <v>0</v>
      </c>
      <c r="J3474" s="71">
        <v>0</v>
      </c>
      <c r="K3474" s="70">
        <v>0</v>
      </c>
      <c r="L3474" s="71">
        <v>0</v>
      </c>
      <c r="M3474" s="70">
        <v>0</v>
      </c>
      <c r="N3474" s="71">
        <v>0</v>
      </c>
      <c r="O3474" s="70">
        <v>0</v>
      </c>
      <c r="P3474" s="71">
        <v>0</v>
      </c>
      <c r="Q3474" s="70">
        <v>0</v>
      </c>
      <c r="R3474" s="71">
        <v>0</v>
      </c>
      <c r="S3474" s="70">
        <v>0</v>
      </c>
      <c r="T3474" s="71">
        <v>0</v>
      </c>
      <c r="U3474" s="70">
        <v>0</v>
      </c>
      <c r="V3474" s="71">
        <v>0</v>
      </c>
      <c r="W3474" s="70">
        <v>0</v>
      </c>
      <c r="X3474" s="71">
        <v>0</v>
      </c>
      <c r="Y3474" s="70">
        <v>0</v>
      </c>
      <c r="Z3474" s="71">
        <v>0</v>
      </c>
      <c r="AA3474" s="70">
        <v>0</v>
      </c>
      <c r="AB3474" s="71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231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232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233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234</v>
      </c>
      <c r="C3478" s="4"/>
      <c r="D3478" s="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288</v>
      </c>
      <c r="C3479" s="4"/>
      <c r="D3479" s="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0</v>
      </c>
      <c r="M3479" s="70">
        <v>0</v>
      </c>
      <c r="N3479" s="71">
        <v>0</v>
      </c>
      <c r="O3479" s="70">
        <v>0</v>
      </c>
      <c r="P3479" s="71">
        <v>0</v>
      </c>
      <c r="Q3479" s="70">
        <v>0</v>
      </c>
      <c r="R3479" s="71">
        <v>0</v>
      </c>
      <c r="S3479" s="70">
        <v>0</v>
      </c>
      <c r="T3479" s="71">
        <v>0</v>
      </c>
      <c r="U3479" s="70">
        <v>0</v>
      </c>
      <c r="V3479" s="71">
        <v>0</v>
      </c>
      <c r="W3479" s="70">
        <v>0</v>
      </c>
      <c r="X3479" s="71">
        <v>0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289</v>
      </c>
      <c r="C3480" s="4"/>
      <c r="D3480" s="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</v>
      </c>
      <c r="M3480" s="70">
        <v>0</v>
      </c>
      <c r="N3480" s="71">
        <v>0</v>
      </c>
      <c r="O3480" s="70">
        <v>0</v>
      </c>
      <c r="P3480" s="71">
        <v>0</v>
      </c>
      <c r="Q3480" s="70">
        <v>0</v>
      </c>
      <c r="R3480" s="71">
        <v>0</v>
      </c>
      <c r="S3480" s="70">
        <v>0</v>
      </c>
      <c r="T3480" s="71">
        <v>0</v>
      </c>
      <c r="U3480" s="70">
        <v>0</v>
      </c>
      <c r="V3480" s="71">
        <v>0</v>
      </c>
      <c r="W3480" s="70">
        <v>0</v>
      </c>
      <c r="X3480" s="71">
        <v>0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156</v>
      </c>
      <c r="C3481" s="4"/>
      <c r="D3481" s="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</v>
      </c>
      <c r="M3481" s="70">
        <v>0</v>
      </c>
      <c r="N3481" s="71">
        <v>0</v>
      </c>
      <c r="O3481" s="70">
        <v>0</v>
      </c>
      <c r="P3481" s="71">
        <v>0</v>
      </c>
      <c r="Q3481" s="70">
        <v>0</v>
      </c>
      <c r="R3481" s="71">
        <v>0</v>
      </c>
      <c r="S3481" s="70">
        <v>0</v>
      </c>
      <c r="T3481" s="71">
        <v>0</v>
      </c>
      <c r="U3481" s="70">
        <v>0</v>
      </c>
      <c r="V3481" s="71">
        <v>0</v>
      </c>
      <c r="W3481" s="70">
        <v>0</v>
      </c>
      <c r="X3481" s="71">
        <v>0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192</v>
      </c>
      <c r="C3482" s="4"/>
      <c r="D3482" s="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193</v>
      </c>
      <c r="C3483" s="4"/>
      <c r="D3483" s="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184</v>
      </c>
      <c r="C3484" s="4"/>
      <c r="D3484" s="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185</v>
      </c>
      <c r="C3485" s="4"/>
      <c r="D3485" s="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287</v>
      </c>
      <c r="C3486" s="4"/>
      <c r="D3486" s="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142</v>
      </c>
      <c r="C3487" s="4"/>
      <c r="D3487" s="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143</v>
      </c>
      <c r="C3488" s="4"/>
      <c r="D3488" s="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241</v>
      </c>
      <c r="C3489" s="4"/>
      <c r="D3489" s="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160</v>
      </c>
      <c r="C3490" s="4"/>
      <c r="D3490" s="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ref="AD3490:AD3551" si="73">SUM(E3490:AB3490)</f>
        <v>0</v>
      </c>
      <c r="AE3490" s="54"/>
    </row>
    <row r="3491" spans="2:31" x14ac:dyDescent="0.3">
      <c r="B3491" s="4" t="s">
        <v>161</v>
      </c>
      <c r="C3491" s="4"/>
      <c r="D3491" s="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3"/>
        <v>0</v>
      </c>
      <c r="AE3491" s="54"/>
    </row>
    <row r="3492" spans="2:31" x14ac:dyDescent="0.3">
      <c r="B3492" s="4" t="s">
        <v>157</v>
      </c>
      <c r="C3492" s="4"/>
      <c r="D3492" s="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3"/>
        <v>0</v>
      </c>
      <c r="AE3492" s="54"/>
    </row>
    <row r="3493" spans="2:31" x14ac:dyDescent="0.3">
      <c r="B3493" s="4" t="s">
        <v>158</v>
      </c>
      <c r="C3493" s="4"/>
      <c r="D3493" s="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3"/>
        <v>0</v>
      </c>
      <c r="AE3493" s="54"/>
    </row>
    <row r="3494" spans="2:31" x14ac:dyDescent="0.3">
      <c r="B3494" s="4" t="s">
        <v>159</v>
      </c>
      <c r="C3494" s="4"/>
      <c r="D3494" s="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3"/>
        <v>0</v>
      </c>
      <c r="AE3494" s="54"/>
    </row>
    <row r="3495" spans="2:31" x14ac:dyDescent="0.3">
      <c r="B3495" s="4" t="s">
        <v>132</v>
      </c>
      <c r="C3495" s="4"/>
      <c r="D3495" s="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3"/>
        <v>0</v>
      </c>
      <c r="AE3495" s="54"/>
    </row>
    <row r="3496" spans="2:31" x14ac:dyDescent="0.3">
      <c r="B3496" s="4" t="s">
        <v>133</v>
      </c>
      <c r="C3496" s="4"/>
      <c r="D3496" s="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3"/>
        <v>0</v>
      </c>
      <c r="AE3496" s="54"/>
    </row>
    <row r="3497" spans="2:31" x14ac:dyDescent="0.3">
      <c r="B3497" s="4" t="s">
        <v>134</v>
      </c>
      <c r="C3497" s="4"/>
      <c r="D3497" s="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3"/>
        <v>0</v>
      </c>
      <c r="AE3497" s="54"/>
    </row>
    <row r="3498" spans="2:31" x14ac:dyDescent="0.3">
      <c r="B3498" s="4" t="s">
        <v>190</v>
      </c>
      <c r="C3498" s="4"/>
      <c r="D3498" s="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3"/>
        <v>0</v>
      </c>
      <c r="AE3498" s="54"/>
    </row>
    <row r="3499" spans="2:31" x14ac:dyDescent="0.3">
      <c r="B3499" s="4" t="s">
        <v>191</v>
      </c>
      <c r="C3499" s="4"/>
      <c r="D3499" s="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0</v>
      </c>
      <c r="N3499" s="71">
        <v>0</v>
      </c>
      <c r="O3499" s="70">
        <v>0</v>
      </c>
      <c r="P3499" s="71">
        <v>0</v>
      </c>
      <c r="Q3499" s="70">
        <v>0</v>
      </c>
      <c r="R3499" s="71">
        <v>0</v>
      </c>
      <c r="S3499" s="70">
        <v>0</v>
      </c>
      <c r="T3499" s="71">
        <v>0</v>
      </c>
      <c r="U3499" s="70">
        <v>0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3"/>
        <v>0</v>
      </c>
      <c r="AE3499" s="54"/>
    </row>
    <row r="3500" spans="2:31" x14ac:dyDescent="0.3">
      <c r="B3500" s="4" t="s">
        <v>175</v>
      </c>
      <c r="C3500" s="4"/>
      <c r="D3500" s="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3"/>
        <v>0</v>
      </c>
      <c r="AE3500" s="54"/>
    </row>
    <row r="3501" spans="2:31" x14ac:dyDescent="0.3">
      <c r="B3501" s="4" t="s">
        <v>176</v>
      </c>
      <c r="C3501" s="4"/>
      <c r="D3501" s="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3"/>
        <v>0</v>
      </c>
      <c r="AE3501" s="54"/>
    </row>
    <row r="3502" spans="2:31" x14ac:dyDescent="0.3">
      <c r="B3502" s="4" t="s">
        <v>183</v>
      </c>
      <c r="C3502" s="4"/>
      <c r="D3502" s="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3"/>
        <v>0</v>
      </c>
      <c r="AE3502" s="54"/>
    </row>
    <row r="3503" spans="2:31" x14ac:dyDescent="0.3">
      <c r="B3503" s="4" t="s">
        <v>224</v>
      </c>
      <c r="C3503" s="4"/>
      <c r="D3503" s="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3"/>
        <v>0</v>
      </c>
      <c r="AE3503" s="54"/>
    </row>
    <row r="3504" spans="2:31" x14ac:dyDescent="0.3">
      <c r="B3504" s="4" t="s">
        <v>225</v>
      </c>
      <c r="C3504" s="4"/>
      <c r="D3504" s="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3"/>
        <v>0</v>
      </c>
      <c r="AE3504" s="54"/>
    </row>
    <row r="3505" spans="2:31" x14ac:dyDescent="0.3">
      <c r="B3505" s="4" t="s">
        <v>226</v>
      </c>
      <c r="C3505" s="4"/>
      <c r="D3505" s="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3"/>
        <v>0</v>
      </c>
      <c r="AE3505" s="54"/>
    </row>
    <row r="3506" spans="2:31" x14ac:dyDescent="0.3">
      <c r="B3506" s="4" t="s">
        <v>174</v>
      </c>
      <c r="C3506" s="4"/>
      <c r="D3506" s="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3"/>
        <v>0</v>
      </c>
      <c r="AE3506" s="54"/>
    </row>
    <row r="3507" spans="2:31" x14ac:dyDescent="0.3">
      <c r="B3507" s="4" t="s">
        <v>242</v>
      </c>
      <c r="C3507" s="4"/>
      <c r="D3507" s="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3"/>
        <v>0</v>
      </c>
      <c r="AE3507" s="54"/>
    </row>
    <row r="3508" spans="2:31" x14ac:dyDescent="0.3">
      <c r="B3508" s="4" t="s">
        <v>227</v>
      </c>
      <c r="C3508" s="4"/>
      <c r="D3508" s="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3"/>
        <v>0</v>
      </c>
      <c r="AE3508" s="54"/>
    </row>
    <row r="3509" spans="2:31" x14ac:dyDescent="0.3">
      <c r="B3509" s="4" t="s">
        <v>228</v>
      </c>
      <c r="C3509" s="4"/>
      <c r="D3509" s="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3"/>
        <v>0</v>
      </c>
      <c r="AE3509" s="54"/>
    </row>
    <row r="3510" spans="2:31" x14ac:dyDescent="0.3">
      <c r="B3510" s="4" t="s">
        <v>290</v>
      </c>
      <c r="C3510" s="4"/>
      <c r="D3510" s="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3"/>
        <v>0</v>
      </c>
      <c r="AE3510" s="54"/>
    </row>
    <row r="3511" spans="2:31" x14ac:dyDescent="0.3">
      <c r="B3511" s="4" t="s">
        <v>177</v>
      </c>
      <c r="C3511" s="4"/>
      <c r="D3511" s="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3"/>
        <v>0</v>
      </c>
      <c r="AE3511" s="54"/>
    </row>
    <row r="3512" spans="2:31" x14ac:dyDescent="0.3">
      <c r="B3512" s="4" t="s">
        <v>178</v>
      </c>
      <c r="C3512" s="4"/>
      <c r="D3512" s="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3"/>
        <v>0</v>
      </c>
      <c r="AE3512" s="54"/>
    </row>
    <row r="3513" spans="2:31" x14ac:dyDescent="0.3">
      <c r="B3513" s="4" t="s">
        <v>162</v>
      </c>
      <c r="C3513" s="4"/>
      <c r="D3513" s="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0</v>
      </c>
      <c r="M3513" s="70">
        <v>0</v>
      </c>
      <c r="N3513" s="71">
        <v>0</v>
      </c>
      <c r="O3513" s="70">
        <v>0</v>
      </c>
      <c r="P3513" s="71">
        <v>0</v>
      </c>
      <c r="Q3513" s="70">
        <v>0</v>
      </c>
      <c r="R3513" s="71">
        <v>0</v>
      </c>
      <c r="S3513" s="70">
        <v>0</v>
      </c>
      <c r="T3513" s="71">
        <v>0</v>
      </c>
      <c r="U3513" s="70">
        <v>0</v>
      </c>
      <c r="V3513" s="71">
        <v>0</v>
      </c>
      <c r="W3513" s="70">
        <v>0</v>
      </c>
      <c r="X3513" s="71">
        <v>0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3"/>
        <v>0</v>
      </c>
      <c r="AE3513" s="54"/>
    </row>
    <row r="3514" spans="2:31" x14ac:dyDescent="0.3">
      <c r="B3514" s="4" t="s">
        <v>163</v>
      </c>
      <c r="C3514" s="4"/>
      <c r="D3514" s="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0</v>
      </c>
      <c r="M3514" s="70">
        <v>0</v>
      </c>
      <c r="N3514" s="71">
        <v>0</v>
      </c>
      <c r="O3514" s="70">
        <v>0</v>
      </c>
      <c r="P3514" s="71">
        <v>0</v>
      </c>
      <c r="Q3514" s="70">
        <v>0</v>
      </c>
      <c r="R3514" s="71">
        <v>0</v>
      </c>
      <c r="S3514" s="70">
        <v>0</v>
      </c>
      <c r="T3514" s="71">
        <v>0</v>
      </c>
      <c r="U3514" s="70">
        <v>0</v>
      </c>
      <c r="V3514" s="71">
        <v>0</v>
      </c>
      <c r="W3514" s="70">
        <v>0</v>
      </c>
      <c r="X3514" s="71">
        <v>0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3"/>
        <v>0</v>
      </c>
      <c r="AE3514" s="54"/>
    </row>
    <row r="3515" spans="2:31" x14ac:dyDescent="0.3">
      <c r="B3515" s="4" t="s">
        <v>164</v>
      </c>
      <c r="C3515" s="4"/>
      <c r="D3515" s="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</v>
      </c>
      <c r="M3515" s="70">
        <v>0</v>
      </c>
      <c r="N3515" s="71">
        <v>0</v>
      </c>
      <c r="O3515" s="70">
        <v>0</v>
      </c>
      <c r="P3515" s="71">
        <v>0</v>
      </c>
      <c r="Q3515" s="70">
        <v>0</v>
      </c>
      <c r="R3515" s="71">
        <v>0</v>
      </c>
      <c r="S3515" s="70">
        <v>0</v>
      </c>
      <c r="T3515" s="71">
        <v>0</v>
      </c>
      <c r="U3515" s="70">
        <v>0</v>
      </c>
      <c r="V3515" s="71">
        <v>0</v>
      </c>
      <c r="W3515" s="70">
        <v>0</v>
      </c>
      <c r="X3515" s="71">
        <v>0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3"/>
        <v>0</v>
      </c>
      <c r="AE3515" s="54"/>
    </row>
    <row r="3516" spans="2:31" x14ac:dyDescent="0.3">
      <c r="B3516" s="4" t="s">
        <v>165</v>
      </c>
      <c r="C3516" s="4"/>
      <c r="D3516" s="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</v>
      </c>
      <c r="M3516" s="70">
        <v>0</v>
      </c>
      <c r="N3516" s="71">
        <v>0</v>
      </c>
      <c r="O3516" s="70">
        <v>0</v>
      </c>
      <c r="P3516" s="71">
        <v>0</v>
      </c>
      <c r="Q3516" s="70">
        <v>0</v>
      </c>
      <c r="R3516" s="71">
        <v>0</v>
      </c>
      <c r="S3516" s="70">
        <v>0</v>
      </c>
      <c r="T3516" s="71">
        <v>0</v>
      </c>
      <c r="U3516" s="70">
        <v>0</v>
      </c>
      <c r="V3516" s="71">
        <v>0</v>
      </c>
      <c r="W3516" s="70">
        <v>0</v>
      </c>
      <c r="X3516" s="71">
        <v>0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3"/>
        <v>0</v>
      </c>
      <c r="AE3516" s="54"/>
    </row>
    <row r="3517" spans="2:31" x14ac:dyDescent="0.3">
      <c r="B3517" s="4" t="s">
        <v>166</v>
      </c>
      <c r="C3517" s="4"/>
      <c r="D3517" s="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</v>
      </c>
      <c r="M3517" s="70">
        <v>0</v>
      </c>
      <c r="N3517" s="71">
        <v>0</v>
      </c>
      <c r="O3517" s="70">
        <v>0</v>
      </c>
      <c r="P3517" s="71">
        <v>0</v>
      </c>
      <c r="Q3517" s="70">
        <v>0</v>
      </c>
      <c r="R3517" s="71">
        <v>0</v>
      </c>
      <c r="S3517" s="70">
        <v>0</v>
      </c>
      <c r="T3517" s="71">
        <v>0</v>
      </c>
      <c r="U3517" s="70">
        <v>0</v>
      </c>
      <c r="V3517" s="71">
        <v>0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3"/>
        <v>0</v>
      </c>
      <c r="AE3517" s="54"/>
    </row>
    <row r="3518" spans="2:31" x14ac:dyDescent="0.3">
      <c r="B3518" s="4" t="s">
        <v>186</v>
      </c>
      <c r="C3518" s="4"/>
      <c r="D3518" s="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0</v>
      </c>
      <c r="N3518" s="71">
        <v>0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3"/>
        <v>0</v>
      </c>
      <c r="AE3518" s="54"/>
    </row>
    <row r="3519" spans="2:31" x14ac:dyDescent="0.3">
      <c r="B3519" s="4" t="s">
        <v>187</v>
      </c>
      <c r="C3519" s="4"/>
      <c r="D3519" s="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0</v>
      </c>
      <c r="N3519" s="71">
        <v>0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3"/>
        <v>0</v>
      </c>
      <c r="AE3519" s="54"/>
    </row>
    <row r="3520" spans="2:31" x14ac:dyDescent="0.3">
      <c r="B3520" s="4" t="s">
        <v>145</v>
      </c>
      <c r="C3520" s="4"/>
      <c r="D3520" s="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</v>
      </c>
      <c r="M3520" s="70">
        <v>0</v>
      </c>
      <c r="N3520" s="71">
        <v>0</v>
      </c>
      <c r="O3520" s="70">
        <v>0</v>
      </c>
      <c r="P3520" s="71">
        <v>0</v>
      </c>
      <c r="Q3520" s="70">
        <v>0</v>
      </c>
      <c r="R3520" s="71">
        <v>0</v>
      </c>
      <c r="S3520" s="70">
        <v>0</v>
      </c>
      <c r="T3520" s="71">
        <v>0</v>
      </c>
      <c r="U3520" s="70">
        <v>0</v>
      </c>
      <c r="V3520" s="71">
        <v>0</v>
      </c>
      <c r="W3520" s="70">
        <v>0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3"/>
        <v>0</v>
      </c>
      <c r="AE3520" s="54"/>
    </row>
    <row r="3521" spans="2:31" x14ac:dyDescent="0.3">
      <c r="B3521" s="4" t="s">
        <v>146</v>
      </c>
      <c r="C3521" s="4"/>
      <c r="D3521" s="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</v>
      </c>
      <c r="M3521" s="70">
        <v>0</v>
      </c>
      <c r="N3521" s="71">
        <v>0</v>
      </c>
      <c r="O3521" s="70">
        <v>0</v>
      </c>
      <c r="P3521" s="71">
        <v>0</v>
      </c>
      <c r="Q3521" s="70">
        <v>0</v>
      </c>
      <c r="R3521" s="71">
        <v>0</v>
      </c>
      <c r="S3521" s="70">
        <v>0</v>
      </c>
      <c r="T3521" s="71">
        <v>0</v>
      </c>
      <c r="U3521" s="70">
        <v>0</v>
      </c>
      <c r="V3521" s="71">
        <v>0</v>
      </c>
      <c r="W3521" s="70">
        <v>0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3"/>
        <v>0</v>
      </c>
      <c r="AE3521" s="54"/>
    </row>
    <row r="3522" spans="2:31" x14ac:dyDescent="0.3">
      <c r="B3522" s="4" t="s">
        <v>167</v>
      </c>
      <c r="C3522" s="4"/>
      <c r="D3522" s="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3"/>
        <v>0</v>
      </c>
      <c r="AE3522" s="54"/>
    </row>
    <row r="3523" spans="2:31" x14ac:dyDescent="0.3">
      <c r="B3523" s="4" t="s">
        <v>168</v>
      </c>
      <c r="C3523" s="4"/>
      <c r="D3523" s="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3"/>
        <v>0</v>
      </c>
      <c r="AE3523" s="54"/>
    </row>
    <row r="3524" spans="2:31" x14ac:dyDescent="0.3">
      <c r="B3524" s="4" t="s">
        <v>169</v>
      </c>
      <c r="C3524" s="4"/>
      <c r="D3524" s="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3"/>
        <v>0</v>
      </c>
      <c r="AE3524" s="54"/>
    </row>
    <row r="3525" spans="2:31" x14ac:dyDescent="0.3">
      <c r="B3525" s="4" t="s">
        <v>204</v>
      </c>
      <c r="C3525" s="4"/>
      <c r="D3525" s="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3"/>
        <v>0</v>
      </c>
      <c r="AE3525" s="54"/>
    </row>
    <row r="3526" spans="2:31" x14ac:dyDescent="0.3">
      <c r="B3526" s="4" t="s">
        <v>205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3"/>
        <v>0</v>
      </c>
      <c r="AE3526" s="54"/>
    </row>
    <row r="3527" spans="2:31" x14ac:dyDescent="0.3">
      <c r="B3527" s="4" t="s">
        <v>206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3"/>
        <v>0</v>
      </c>
      <c r="AE3527" s="54"/>
    </row>
    <row r="3528" spans="2:31" x14ac:dyDescent="0.3">
      <c r="B3528" s="4" t="s">
        <v>135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3"/>
        <v>0</v>
      </c>
      <c r="AE3528" s="54"/>
    </row>
    <row r="3529" spans="2:31" x14ac:dyDescent="0.3">
      <c r="B3529" s="4" t="s">
        <v>136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0</v>
      </c>
      <c r="O3529" s="70">
        <v>0</v>
      </c>
      <c r="P3529" s="71">
        <v>0</v>
      </c>
      <c r="Q3529" s="70">
        <v>0</v>
      </c>
      <c r="R3529" s="71">
        <v>0</v>
      </c>
      <c r="S3529" s="70">
        <v>0</v>
      </c>
      <c r="T3529" s="71">
        <v>0</v>
      </c>
      <c r="U3529" s="70">
        <v>0</v>
      </c>
      <c r="V3529" s="71">
        <v>0</v>
      </c>
      <c r="W3529" s="70">
        <v>0</v>
      </c>
      <c r="X3529" s="71">
        <v>0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3"/>
        <v>0</v>
      </c>
      <c r="AE3529" s="54"/>
    </row>
    <row r="3530" spans="2:31" x14ac:dyDescent="0.3">
      <c r="B3530" s="4" t="s">
        <v>137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</v>
      </c>
      <c r="M3530" s="70">
        <v>0</v>
      </c>
      <c r="N3530" s="71">
        <v>0</v>
      </c>
      <c r="O3530" s="70">
        <v>0</v>
      </c>
      <c r="P3530" s="71">
        <v>0</v>
      </c>
      <c r="Q3530" s="70">
        <v>0</v>
      </c>
      <c r="R3530" s="71">
        <v>0</v>
      </c>
      <c r="S3530" s="70">
        <v>0</v>
      </c>
      <c r="T3530" s="71">
        <v>0</v>
      </c>
      <c r="U3530" s="70">
        <v>0</v>
      </c>
      <c r="V3530" s="71">
        <v>0</v>
      </c>
      <c r="W3530" s="70">
        <v>0</v>
      </c>
      <c r="X3530" s="71">
        <v>0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3"/>
        <v>0</v>
      </c>
      <c r="AE3530" s="54"/>
    </row>
    <row r="3531" spans="2:31" x14ac:dyDescent="0.3">
      <c r="B3531" s="4" t="s">
        <v>261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</v>
      </c>
      <c r="M3531" s="70">
        <v>0</v>
      </c>
      <c r="N3531" s="71">
        <v>0</v>
      </c>
      <c r="O3531" s="70">
        <v>0</v>
      </c>
      <c r="P3531" s="71">
        <v>0</v>
      </c>
      <c r="Q3531" s="70">
        <v>0</v>
      </c>
      <c r="R3531" s="71">
        <v>0</v>
      </c>
      <c r="S3531" s="70">
        <v>0</v>
      </c>
      <c r="T3531" s="71">
        <v>0</v>
      </c>
      <c r="U3531" s="70">
        <v>0</v>
      </c>
      <c r="V3531" s="71">
        <v>0</v>
      </c>
      <c r="W3531" s="70">
        <v>0</v>
      </c>
      <c r="X3531" s="71">
        <v>0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3"/>
        <v>0</v>
      </c>
      <c r="AE3531" s="54"/>
    </row>
    <row r="3532" spans="2:31" x14ac:dyDescent="0.3">
      <c r="B3532" s="4" t="s">
        <v>262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0</v>
      </c>
      <c r="M3532" s="70">
        <v>0</v>
      </c>
      <c r="N3532" s="71">
        <v>0</v>
      </c>
      <c r="O3532" s="70">
        <v>0</v>
      </c>
      <c r="P3532" s="71">
        <v>0</v>
      </c>
      <c r="Q3532" s="70">
        <v>0</v>
      </c>
      <c r="R3532" s="71">
        <v>0</v>
      </c>
      <c r="S3532" s="70">
        <v>0</v>
      </c>
      <c r="T3532" s="71">
        <v>0</v>
      </c>
      <c r="U3532" s="70">
        <v>0</v>
      </c>
      <c r="V3532" s="71">
        <v>0</v>
      </c>
      <c r="W3532" s="70">
        <v>0</v>
      </c>
      <c r="X3532" s="71">
        <v>0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3"/>
        <v>0</v>
      </c>
      <c r="AE3532" s="54"/>
    </row>
    <row r="3533" spans="2:31" x14ac:dyDescent="0.3">
      <c r="B3533" s="4" t="s">
        <v>197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0</v>
      </c>
      <c r="M3533" s="70">
        <v>0</v>
      </c>
      <c r="N3533" s="71">
        <v>0</v>
      </c>
      <c r="O3533" s="70">
        <v>0</v>
      </c>
      <c r="P3533" s="71">
        <v>0</v>
      </c>
      <c r="Q3533" s="70">
        <v>0</v>
      </c>
      <c r="R3533" s="71">
        <v>0</v>
      </c>
      <c r="S3533" s="70">
        <v>0</v>
      </c>
      <c r="T3533" s="71">
        <v>0</v>
      </c>
      <c r="U3533" s="70">
        <v>0</v>
      </c>
      <c r="V3533" s="71">
        <v>0</v>
      </c>
      <c r="W3533" s="70">
        <v>0</v>
      </c>
      <c r="X3533" s="71">
        <v>0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3"/>
        <v>0</v>
      </c>
      <c r="AE3533" s="54"/>
    </row>
    <row r="3534" spans="2:31" x14ac:dyDescent="0.3">
      <c r="B3534" s="4" t="s">
        <v>209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3"/>
        <v>0</v>
      </c>
      <c r="AE3534" s="54"/>
    </row>
    <row r="3535" spans="2:31" x14ac:dyDescent="0.3">
      <c r="B3535" s="4" t="s">
        <v>210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3"/>
        <v>0</v>
      </c>
      <c r="AE3535" s="54"/>
    </row>
    <row r="3536" spans="2:31" x14ac:dyDescent="0.3">
      <c r="B3536" s="4" t="s">
        <v>211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3"/>
        <v>0</v>
      </c>
      <c r="AE3536" s="54"/>
    </row>
    <row r="3537" spans="2:31" x14ac:dyDescent="0.3">
      <c r="B3537" s="4" t="s">
        <v>212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3"/>
        <v>0</v>
      </c>
      <c r="AE3537" s="54"/>
    </row>
    <row r="3538" spans="2:31" x14ac:dyDescent="0.3">
      <c r="B3538" s="4" t="s">
        <v>229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3"/>
        <v>0</v>
      </c>
      <c r="AE3538" s="54"/>
    </row>
    <row r="3539" spans="2:31" x14ac:dyDescent="0.3">
      <c r="B3539" s="4" t="s">
        <v>230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3"/>
        <v>0</v>
      </c>
      <c r="AE3539" s="54"/>
    </row>
    <row r="3540" spans="2:31" x14ac:dyDescent="0.3">
      <c r="B3540" s="4" t="s">
        <v>213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</v>
      </c>
      <c r="S3540" s="70">
        <v>0</v>
      </c>
      <c r="T3540" s="71">
        <v>0</v>
      </c>
      <c r="U3540" s="70">
        <v>0</v>
      </c>
      <c r="V3540" s="71">
        <v>0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si="73"/>
        <v>0</v>
      </c>
      <c r="AE3540" s="54"/>
    </row>
    <row r="3541" spans="2:31" x14ac:dyDescent="0.3">
      <c r="B3541" s="4" t="s">
        <v>263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</v>
      </c>
      <c r="S3541" s="70">
        <v>0</v>
      </c>
      <c r="T3541" s="71">
        <v>0</v>
      </c>
      <c r="U3541" s="70">
        <v>0</v>
      </c>
      <c r="V3541" s="71">
        <v>0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264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217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218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243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265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170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171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0</v>
      </c>
      <c r="N3548" s="71">
        <v>0</v>
      </c>
      <c r="O3548" s="70">
        <v>0</v>
      </c>
      <c r="P3548" s="71">
        <v>0</v>
      </c>
      <c r="Q3548" s="70">
        <v>0</v>
      </c>
      <c r="R3548" s="71">
        <v>0</v>
      </c>
      <c r="S3548" s="70">
        <v>0</v>
      </c>
      <c r="T3548" s="71">
        <v>0</v>
      </c>
      <c r="U3548" s="70">
        <v>0</v>
      </c>
      <c r="V3548" s="71">
        <v>0</v>
      </c>
      <c r="W3548" s="70">
        <v>0</v>
      </c>
      <c r="X3548" s="71">
        <v>0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172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0</v>
      </c>
      <c r="N3549" s="71">
        <v>0</v>
      </c>
      <c r="O3549" s="70">
        <v>0</v>
      </c>
      <c r="P3549" s="71">
        <v>0</v>
      </c>
      <c r="Q3549" s="70">
        <v>0</v>
      </c>
      <c r="R3549" s="71">
        <v>0</v>
      </c>
      <c r="S3549" s="70">
        <v>0</v>
      </c>
      <c r="T3549" s="71">
        <v>0</v>
      </c>
      <c r="U3549" s="70">
        <v>0</v>
      </c>
      <c r="V3549" s="71">
        <v>0</v>
      </c>
      <c r="W3549" s="70">
        <v>0</v>
      </c>
      <c r="X3549" s="71">
        <v>0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173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0</v>
      </c>
      <c r="R3550" s="71">
        <v>0</v>
      </c>
      <c r="S3550" s="70">
        <v>0</v>
      </c>
      <c r="T3550" s="71">
        <v>0</v>
      </c>
      <c r="U3550" s="70">
        <v>0</v>
      </c>
      <c r="V3550" s="71">
        <v>0</v>
      </c>
      <c r="W3550" s="70">
        <v>0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138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0</v>
      </c>
      <c r="R3551" s="71">
        <v>0</v>
      </c>
      <c r="S3551" s="70">
        <v>0</v>
      </c>
      <c r="T3551" s="71">
        <v>0</v>
      </c>
      <c r="U3551" s="70">
        <v>0</v>
      </c>
      <c r="V3551" s="71">
        <v>0</v>
      </c>
      <c r="W3551" s="70">
        <v>0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0</v>
      </c>
      <c r="AE3551" s="54"/>
    </row>
    <row r="3552" spans="2:31" x14ac:dyDescent="0.3">
      <c r="B3552" s="12" t="s">
        <v>2</v>
      </c>
      <c r="C3552" s="12"/>
      <c r="D3552" s="12"/>
      <c r="E3552" s="13">
        <f t="shared" ref="E3552:AB3552" si="74">SUM(E3416:E3551)</f>
        <v>0</v>
      </c>
      <c r="F3552" s="13">
        <f t="shared" si="74"/>
        <v>0</v>
      </c>
      <c r="G3552" s="13">
        <f t="shared" si="74"/>
        <v>0</v>
      </c>
      <c r="H3552" s="13">
        <f t="shared" si="74"/>
        <v>0</v>
      </c>
      <c r="I3552" s="13">
        <f t="shared" si="74"/>
        <v>0</v>
      </c>
      <c r="J3552" s="13">
        <f t="shared" si="74"/>
        <v>0</v>
      </c>
      <c r="K3552" s="13">
        <f t="shared" si="74"/>
        <v>0</v>
      </c>
      <c r="L3552" s="13">
        <f t="shared" si="74"/>
        <v>0</v>
      </c>
      <c r="M3552" s="13">
        <f t="shared" si="74"/>
        <v>0</v>
      </c>
      <c r="N3552" s="13">
        <f t="shared" si="74"/>
        <v>0</v>
      </c>
      <c r="O3552" s="13">
        <f t="shared" si="74"/>
        <v>0</v>
      </c>
      <c r="P3552" s="13">
        <f t="shared" si="74"/>
        <v>0</v>
      </c>
      <c r="Q3552" s="13">
        <f t="shared" si="74"/>
        <v>0</v>
      </c>
      <c r="R3552" s="13">
        <f t="shared" si="74"/>
        <v>0</v>
      </c>
      <c r="S3552" s="13">
        <f t="shared" si="74"/>
        <v>0</v>
      </c>
      <c r="T3552" s="13">
        <f t="shared" si="74"/>
        <v>0</v>
      </c>
      <c r="U3552" s="13">
        <f t="shared" si="74"/>
        <v>0</v>
      </c>
      <c r="V3552" s="13">
        <f t="shared" si="74"/>
        <v>0</v>
      </c>
      <c r="W3552" s="13">
        <f t="shared" si="74"/>
        <v>0</v>
      </c>
      <c r="X3552" s="13">
        <f t="shared" si="74"/>
        <v>0</v>
      </c>
      <c r="Y3552" s="13">
        <f t="shared" si="74"/>
        <v>0</v>
      </c>
      <c r="Z3552" s="13">
        <f t="shared" si="74"/>
        <v>0</v>
      </c>
      <c r="AA3552" s="13">
        <f t="shared" si="74"/>
        <v>0</v>
      </c>
      <c r="AB3552" s="13">
        <f t="shared" si="74"/>
        <v>0</v>
      </c>
      <c r="AC3552" s="116">
        <f>SUM(AC3416:AE3551)</f>
        <v>0</v>
      </c>
      <c r="AD3552" s="116"/>
      <c r="AE3552" s="116"/>
    </row>
    <row r="3553" spans="2:31" x14ac:dyDescent="0.3">
      <c r="B3553" s="14"/>
      <c r="C3553" s="15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</row>
    <row r="3554" spans="2:31" x14ac:dyDescent="0.3">
      <c r="B3554" s="14"/>
      <c r="C3554" s="15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</row>
    <row r="3555" spans="2:31" x14ac:dyDescent="0.3">
      <c r="B3555" s="8">
        <f>+B3413+1</f>
        <v>45773</v>
      </c>
    </row>
    <row r="3556" spans="2:31" x14ac:dyDescent="0.3">
      <c r="B3556" s="8"/>
    </row>
    <row r="3557" spans="2:31" x14ac:dyDescent="0.3">
      <c r="B3557" s="9" t="s">
        <v>81</v>
      </c>
      <c r="C3557" s="10"/>
      <c r="D3557" s="10"/>
      <c r="E3557" s="11">
        <v>1</v>
      </c>
      <c r="F3557" s="11">
        <v>2</v>
      </c>
      <c r="G3557" s="11">
        <v>3</v>
      </c>
      <c r="H3557" s="11">
        <v>4</v>
      </c>
      <c r="I3557" s="11">
        <v>5</v>
      </c>
      <c r="J3557" s="11">
        <v>6</v>
      </c>
      <c r="K3557" s="11">
        <v>7</v>
      </c>
      <c r="L3557" s="11">
        <v>8</v>
      </c>
      <c r="M3557" s="11">
        <v>9</v>
      </c>
      <c r="N3557" s="11">
        <v>10</v>
      </c>
      <c r="O3557" s="11">
        <v>11</v>
      </c>
      <c r="P3557" s="11">
        <v>12</v>
      </c>
      <c r="Q3557" s="11">
        <v>13</v>
      </c>
      <c r="R3557" s="11">
        <v>14</v>
      </c>
      <c r="S3557" s="11">
        <v>15</v>
      </c>
      <c r="T3557" s="11">
        <v>16</v>
      </c>
      <c r="U3557" s="11">
        <v>17</v>
      </c>
      <c r="V3557" s="11">
        <v>18</v>
      </c>
      <c r="W3557" s="11">
        <v>19</v>
      </c>
      <c r="X3557" s="11">
        <v>20</v>
      </c>
      <c r="Y3557" s="11">
        <v>21</v>
      </c>
      <c r="Z3557" s="11">
        <v>22</v>
      </c>
      <c r="AA3557" s="11">
        <v>23</v>
      </c>
      <c r="AB3557" s="11">
        <v>24</v>
      </c>
      <c r="AC3557" s="99" t="s">
        <v>2</v>
      </c>
      <c r="AD3557" s="99"/>
      <c r="AE3557" s="99"/>
    </row>
    <row r="3558" spans="2:31" x14ac:dyDescent="0.3">
      <c r="B3558" s="4" t="s">
        <v>245</v>
      </c>
      <c r="C3558" s="14"/>
      <c r="D3558" s="14"/>
      <c r="E3558" s="68">
        <v>0</v>
      </c>
      <c r="F3558" s="69">
        <v>0</v>
      </c>
      <c r="G3558" s="68">
        <v>0</v>
      </c>
      <c r="H3558" s="69">
        <v>0</v>
      </c>
      <c r="I3558" s="68">
        <v>0</v>
      </c>
      <c r="J3558" s="69">
        <v>0</v>
      </c>
      <c r="K3558" s="68">
        <v>0</v>
      </c>
      <c r="L3558" s="69">
        <v>0</v>
      </c>
      <c r="M3558" s="68">
        <v>0</v>
      </c>
      <c r="N3558" s="69">
        <v>0</v>
      </c>
      <c r="O3558" s="68">
        <v>0</v>
      </c>
      <c r="P3558" s="69">
        <v>0</v>
      </c>
      <c r="Q3558" s="68">
        <v>0</v>
      </c>
      <c r="R3558" s="69">
        <v>0</v>
      </c>
      <c r="S3558" s="68">
        <v>0</v>
      </c>
      <c r="T3558" s="69">
        <v>0</v>
      </c>
      <c r="U3558" s="68">
        <v>0</v>
      </c>
      <c r="V3558" s="69">
        <v>0</v>
      </c>
      <c r="W3558" s="68">
        <v>0</v>
      </c>
      <c r="X3558" s="69">
        <v>0</v>
      </c>
      <c r="Y3558" s="68">
        <v>0</v>
      </c>
      <c r="Z3558" s="69">
        <v>0</v>
      </c>
      <c r="AA3558" s="68">
        <v>0</v>
      </c>
      <c r="AB3558" s="69">
        <v>0</v>
      </c>
      <c r="AC3558" s="56"/>
      <c r="AD3558" s="55">
        <f t="shared" ref="AD3558:AD3631" si="75">SUM(E3558:AB3558)</f>
        <v>0</v>
      </c>
      <c r="AE3558" s="56"/>
    </row>
    <row r="3559" spans="2:31" x14ac:dyDescent="0.3">
      <c r="B3559" s="4" t="s">
        <v>246</v>
      </c>
      <c r="C3559" s="14"/>
      <c r="D3559" s="14"/>
      <c r="E3559" s="68">
        <v>0</v>
      </c>
      <c r="F3559" s="69">
        <v>0</v>
      </c>
      <c r="G3559" s="68">
        <v>0</v>
      </c>
      <c r="H3559" s="69">
        <v>0</v>
      </c>
      <c r="I3559" s="68">
        <v>0</v>
      </c>
      <c r="J3559" s="69">
        <v>0</v>
      </c>
      <c r="K3559" s="68">
        <v>0</v>
      </c>
      <c r="L3559" s="69">
        <v>0</v>
      </c>
      <c r="M3559" s="68">
        <v>0</v>
      </c>
      <c r="N3559" s="69">
        <v>0</v>
      </c>
      <c r="O3559" s="68">
        <v>0</v>
      </c>
      <c r="P3559" s="69">
        <v>0</v>
      </c>
      <c r="Q3559" s="68">
        <v>0</v>
      </c>
      <c r="R3559" s="69">
        <v>0</v>
      </c>
      <c r="S3559" s="68">
        <v>0</v>
      </c>
      <c r="T3559" s="69">
        <v>0</v>
      </c>
      <c r="U3559" s="68">
        <v>0</v>
      </c>
      <c r="V3559" s="69">
        <v>0</v>
      </c>
      <c r="W3559" s="68">
        <v>0</v>
      </c>
      <c r="X3559" s="69">
        <v>0</v>
      </c>
      <c r="Y3559" s="68">
        <v>0</v>
      </c>
      <c r="Z3559" s="69">
        <v>0</v>
      </c>
      <c r="AA3559" s="68">
        <v>0</v>
      </c>
      <c r="AB3559" s="69">
        <v>0</v>
      </c>
      <c r="AC3559" s="54"/>
      <c r="AD3559" s="55">
        <f t="shared" si="75"/>
        <v>0</v>
      </c>
      <c r="AE3559" s="54"/>
    </row>
    <row r="3560" spans="2:31" x14ac:dyDescent="0.3">
      <c r="B3560" s="4" t="s">
        <v>247</v>
      </c>
      <c r="C3560" s="14"/>
      <c r="D3560" s="14"/>
      <c r="E3560" s="68">
        <v>0</v>
      </c>
      <c r="F3560" s="69">
        <v>0</v>
      </c>
      <c r="G3560" s="68">
        <v>0</v>
      </c>
      <c r="H3560" s="69">
        <v>0</v>
      </c>
      <c r="I3560" s="68">
        <v>0</v>
      </c>
      <c r="J3560" s="69">
        <v>0</v>
      </c>
      <c r="K3560" s="68">
        <v>0</v>
      </c>
      <c r="L3560" s="69">
        <v>0</v>
      </c>
      <c r="M3560" s="68">
        <v>0</v>
      </c>
      <c r="N3560" s="69">
        <v>0</v>
      </c>
      <c r="O3560" s="68">
        <v>0</v>
      </c>
      <c r="P3560" s="69">
        <v>0</v>
      </c>
      <c r="Q3560" s="68">
        <v>0</v>
      </c>
      <c r="R3560" s="69">
        <v>0</v>
      </c>
      <c r="S3560" s="68">
        <v>0</v>
      </c>
      <c r="T3560" s="69">
        <v>0</v>
      </c>
      <c r="U3560" s="68">
        <v>0</v>
      </c>
      <c r="V3560" s="69">
        <v>0</v>
      </c>
      <c r="W3560" s="68">
        <v>0</v>
      </c>
      <c r="X3560" s="69">
        <v>0</v>
      </c>
      <c r="Y3560" s="68">
        <v>0</v>
      </c>
      <c r="Z3560" s="69">
        <v>0</v>
      </c>
      <c r="AA3560" s="68">
        <v>0</v>
      </c>
      <c r="AB3560" s="69">
        <v>0</v>
      </c>
      <c r="AC3560" s="54"/>
      <c r="AD3560" s="55">
        <f t="shared" si="75"/>
        <v>0</v>
      </c>
      <c r="AE3560" s="54"/>
    </row>
    <row r="3561" spans="2:31" x14ac:dyDescent="0.3">
      <c r="B3561" s="4" t="s">
        <v>248</v>
      </c>
      <c r="C3561" s="14"/>
      <c r="D3561" s="14"/>
      <c r="E3561" s="68">
        <v>0</v>
      </c>
      <c r="F3561" s="69">
        <v>0</v>
      </c>
      <c r="G3561" s="68">
        <v>0</v>
      </c>
      <c r="H3561" s="69">
        <v>0</v>
      </c>
      <c r="I3561" s="68">
        <v>0</v>
      </c>
      <c r="J3561" s="69">
        <v>0</v>
      </c>
      <c r="K3561" s="68">
        <v>0</v>
      </c>
      <c r="L3561" s="69">
        <v>0</v>
      </c>
      <c r="M3561" s="68">
        <v>0</v>
      </c>
      <c r="N3561" s="69">
        <v>0</v>
      </c>
      <c r="O3561" s="68">
        <v>0</v>
      </c>
      <c r="P3561" s="69">
        <v>0</v>
      </c>
      <c r="Q3561" s="68">
        <v>0</v>
      </c>
      <c r="R3561" s="69">
        <v>0</v>
      </c>
      <c r="S3561" s="68">
        <v>0</v>
      </c>
      <c r="T3561" s="69">
        <v>0</v>
      </c>
      <c r="U3561" s="68">
        <v>0</v>
      </c>
      <c r="V3561" s="69">
        <v>0</v>
      </c>
      <c r="W3561" s="68">
        <v>0</v>
      </c>
      <c r="X3561" s="69">
        <v>0</v>
      </c>
      <c r="Y3561" s="68">
        <v>0</v>
      </c>
      <c r="Z3561" s="69">
        <v>0</v>
      </c>
      <c r="AA3561" s="68">
        <v>0</v>
      </c>
      <c r="AB3561" s="69">
        <v>0</v>
      </c>
      <c r="AC3561" s="54"/>
      <c r="AD3561" s="55">
        <f t="shared" si="75"/>
        <v>0</v>
      </c>
      <c r="AE3561" s="54"/>
    </row>
    <row r="3562" spans="2:31" x14ac:dyDescent="0.3">
      <c r="B3562" s="4" t="s">
        <v>239</v>
      </c>
      <c r="C3562" s="14"/>
      <c r="D3562" s="14"/>
      <c r="E3562" s="68">
        <v>0</v>
      </c>
      <c r="F3562" s="69">
        <v>0</v>
      </c>
      <c r="G3562" s="68">
        <v>0</v>
      </c>
      <c r="H3562" s="69">
        <v>0</v>
      </c>
      <c r="I3562" s="68">
        <v>0</v>
      </c>
      <c r="J3562" s="69">
        <v>0</v>
      </c>
      <c r="K3562" s="68">
        <v>0</v>
      </c>
      <c r="L3562" s="69">
        <v>0</v>
      </c>
      <c r="M3562" s="68">
        <v>0</v>
      </c>
      <c r="N3562" s="69">
        <v>0</v>
      </c>
      <c r="O3562" s="68">
        <v>0</v>
      </c>
      <c r="P3562" s="69">
        <v>0</v>
      </c>
      <c r="Q3562" s="68">
        <v>0</v>
      </c>
      <c r="R3562" s="69">
        <v>0</v>
      </c>
      <c r="S3562" s="68">
        <v>0</v>
      </c>
      <c r="T3562" s="69">
        <v>0</v>
      </c>
      <c r="U3562" s="68">
        <v>0</v>
      </c>
      <c r="V3562" s="69">
        <v>0</v>
      </c>
      <c r="W3562" s="68">
        <v>0</v>
      </c>
      <c r="X3562" s="69">
        <v>0</v>
      </c>
      <c r="Y3562" s="68">
        <v>0</v>
      </c>
      <c r="Z3562" s="69">
        <v>0</v>
      </c>
      <c r="AA3562" s="68">
        <v>0</v>
      </c>
      <c r="AB3562" s="69">
        <v>0</v>
      </c>
      <c r="AC3562" s="54"/>
      <c r="AD3562" s="55">
        <f t="shared" si="75"/>
        <v>0</v>
      </c>
      <c r="AE3562" s="54"/>
    </row>
    <row r="3563" spans="2:31" x14ac:dyDescent="0.3">
      <c r="B3563" s="4" t="s">
        <v>139</v>
      </c>
      <c r="C3563" s="14"/>
      <c r="D3563" s="14"/>
      <c r="E3563" s="68">
        <v>0</v>
      </c>
      <c r="F3563" s="69">
        <v>0</v>
      </c>
      <c r="G3563" s="68">
        <v>0</v>
      </c>
      <c r="H3563" s="69">
        <v>0</v>
      </c>
      <c r="I3563" s="68">
        <v>0</v>
      </c>
      <c r="J3563" s="69">
        <v>0</v>
      </c>
      <c r="K3563" s="68">
        <v>0</v>
      </c>
      <c r="L3563" s="69">
        <v>0</v>
      </c>
      <c r="M3563" s="68">
        <v>0</v>
      </c>
      <c r="N3563" s="69">
        <v>0</v>
      </c>
      <c r="O3563" s="68">
        <v>0</v>
      </c>
      <c r="P3563" s="69">
        <v>0</v>
      </c>
      <c r="Q3563" s="68">
        <v>0</v>
      </c>
      <c r="R3563" s="69">
        <v>0</v>
      </c>
      <c r="S3563" s="68">
        <v>0</v>
      </c>
      <c r="T3563" s="69">
        <v>0</v>
      </c>
      <c r="U3563" s="68">
        <v>0</v>
      </c>
      <c r="V3563" s="69">
        <v>0</v>
      </c>
      <c r="W3563" s="68">
        <v>0</v>
      </c>
      <c r="X3563" s="69">
        <v>0</v>
      </c>
      <c r="Y3563" s="68">
        <v>0</v>
      </c>
      <c r="Z3563" s="69">
        <v>0</v>
      </c>
      <c r="AA3563" s="68">
        <v>0</v>
      </c>
      <c r="AB3563" s="69">
        <v>0</v>
      </c>
      <c r="AC3563" s="54"/>
      <c r="AD3563" s="55">
        <f t="shared" si="75"/>
        <v>0</v>
      </c>
      <c r="AE3563" s="54"/>
    </row>
    <row r="3564" spans="2:31" x14ac:dyDescent="0.3">
      <c r="B3564" s="4" t="s">
        <v>140</v>
      </c>
      <c r="C3564" s="14"/>
      <c r="D3564" s="14"/>
      <c r="E3564" s="68">
        <v>0</v>
      </c>
      <c r="F3564" s="69">
        <v>0</v>
      </c>
      <c r="G3564" s="68">
        <v>0</v>
      </c>
      <c r="H3564" s="69">
        <v>0</v>
      </c>
      <c r="I3564" s="68">
        <v>0</v>
      </c>
      <c r="J3564" s="69">
        <v>0</v>
      </c>
      <c r="K3564" s="68">
        <v>0</v>
      </c>
      <c r="L3564" s="69">
        <v>0</v>
      </c>
      <c r="M3564" s="68">
        <v>0</v>
      </c>
      <c r="N3564" s="69">
        <v>0</v>
      </c>
      <c r="O3564" s="68">
        <v>0</v>
      </c>
      <c r="P3564" s="69">
        <v>0</v>
      </c>
      <c r="Q3564" s="68">
        <v>0</v>
      </c>
      <c r="R3564" s="69">
        <v>0</v>
      </c>
      <c r="S3564" s="68">
        <v>0</v>
      </c>
      <c r="T3564" s="69">
        <v>0</v>
      </c>
      <c r="U3564" s="68">
        <v>0</v>
      </c>
      <c r="V3564" s="69">
        <v>0</v>
      </c>
      <c r="W3564" s="68">
        <v>0</v>
      </c>
      <c r="X3564" s="69">
        <v>0</v>
      </c>
      <c r="Y3564" s="68">
        <v>0</v>
      </c>
      <c r="Z3564" s="69">
        <v>0</v>
      </c>
      <c r="AA3564" s="68">
        <v>0</v>
      </c>
      <c r="AB3564" s="69">
        <v>0</v>
      </c>
      <c r="AC3564" s="54"/>
      <c r="AD3564" s="55">
        <f t="shared" si="75"/>
        <v>0</v>
      </c>
      <c r="AE3564" s="54"/>
    </row>
    <row r="3565" spans="2:31" x14ac:dyDescent="0.3">
      <c r="B3565" s="4" t="s">
        <v>128</v>
      </c>
      <c r="C3565" s="14"/>
      <c r="D3565" s="14"/>
      <c r="E3565" s="68">
        <v>0</v>
      </c>
      <c r="F3565" s="69">
        <v>0</v>
      </c>
      <c r="G3565" s="68">
        <v>0</v>
      </c>
      <c r="H3565" s="69">
        <v>0</v>
      </c>
      <c r="I3565" s="68">
        <v>0</v>
      </c>
      <c r="J3565" s="69">
        <v>0</v>
      </c>
      <c r="K3565" s="68">
        <v>0</v>
      </c>
      <c r="L3565" s="69">
        <v>0</v>
      </c>
      <c r="M3565" s="68">
        <v>0</v>
      </c>
      <c r="N3565" s="69">
        <v>0</v>
      </c>
      <c r="O3565" s="68">
        <v>0</v>
      </c>
      <c r="P3565" s="69">
        <v>0</v>
      </c>
      <c r="Q3565" s="68">
        <v>0</v>
      </c>
      <c r="R3565" s="69">
        <v>0</v>
      </c>
      <c r="S3565" s="68">
        <v>0</v>
      </c>
      <c r="T3565" s="69">
        <v>0</v>
      </c>
      <c r="U3565" s="68">
        <v>0</v>
      </c>
      <c r="V3565" s="69">
        <v>0</v>
      </c>
      <c r="W3565" s="68">
        <v>0</v>
      </c>
      <c r="X3565" s="69">
        <v>0</v>
      </c>
      <c r="Y3565" s="68">
        <v>0</v>
      </c>
      <c r="Z3565" s="69">
        <v>0</v>
      </c>
      <c r="AA3565" s="68">
        <v>0</v>
      </c>
      <c r="AB3565" s="69">
        <v>0</v>
      </c>
      <c r="AC3565" s="54"/>
      <c r="AD3565" s="55">
        <f t="shared" si="75"/>
        <v>0</v>
      </c>
      <c r="AE3565" s="54"/>
    </row>
    <row r="3566" spans="2:31" x14ac:dyDescent="0.3">
      <c r="B3566" s="4" t="s">
        <v>129</v>
      </c>
      <c r="C3566" s="14"/>
      <c r="D3566" s="14"/>
      <c r="E3566" s="68">
        <v>0</v>
      </c>
      <c r="F3566" s="69">
        <v>0</v>
      </c>
      <c r="G3566" s="68">
        <v>0</v>
      </c>
      <c r="H3566" s="69">
        <v>0</v>
      </c>
      <c r="I3566" s="68">
        <v>0</v>
      </c>
      <c r="J3566" s="69">
        <v>0</v>
      </c>
      <c r="K3566" s="68">
        <v>0</v>
      </c>
      <c r="L3566" s="69">
        <v>0</v>
      </c>
      <c r="M3566" s="68">
        <v>0</v>
      </c>
      <c r="N3566" s="69">
        <v>0</v>
      </c>
      <c r="O3566" s="68">
        <v>0</v>
      </c>
      <c r="P3566" s="69">
        <v>0</v>
      </c>
      <c r="Q3566" s="68">
        <v>0</v>
      </c>
      <c r="R3566" s="69">
        <v>0</v>
      </c>
      <c r="S3566" s="68">
        <v>0</v>
      </c>
      <c r="T3566" s="69">
        <v>0</v>
      </c>
      <c r="U3566" s="68">
        <v>0</v>
      </c>
      <c r="V3566" s="69">
        <v>0</v>
      </c>
      <c r="W3566" s="68">
        <v>0</v>
      </c>
      <c r="X3566" s="69">
        <v>0</v>
      </c>
      <c r="Y3566" s="68">
        <v>0</v>
      </c>
      <c r="Z3566" s="69">
        <v>0</v>
      </c>
      <c r="AA3566" s="68">
        <v>0</v>
      </c>
      <c r="AB3566" s="69">
        <v>0</v>
      </c>
      <c r="AC3566" s="54"/>
      <c r="AD3566" s="55">
        <f t="shared" si="75"/>
        <v>0</v>
      </c>
      <c r="AE3566" s="54"/>
    </row>
    <row r="3567" spans="2:31" x14ac:dyDescent="0.3">
      <c r="B3567" s="4" t="s">
        <v>196</v>
      </c>
      <c r="C3567" s="14"/>
      <c r="D3567" s="14"/>
      <c r="E3567" s="68">
        <v>0</v>
      </c>
      <c r="F3567" s="69">
        <v>0</v>
      </c>
      <c r="G3567" s="68">
        <v>0</v>
      </c>
      <c r="H3567" s="69">
        <v>0</v>
      </c>
      <c r="I3567" s="68">
        <v>0</v>
      </c>
      <c r="J3567" s="69">
        <v>0</v>
      </c>
      <c r="K3567" s="68">
        <v>0</v>
      </c>
      <c r="L3567" s="69">
        <v>0</v>
      </c>
      <c r="M3567" s="68">
        <v>0</v>
      </c>
      <c r="N3567" s="69">
        <v>0</v>
      </c>
      <c r="O3567" s="68">
        <v>0</v>
      </c>
      <c r="P3567" s="69">
        <v>0</v>
      </c>
      <c r="Q3567" s="68">
        <v>0</v>
      </c>
      <c r="R3567" s="69">
        <v>0</v>
      </c>
      <c r="S3567" s="68">
        <v>0</v>
      </c>
      <c r="T3567" s="69">
        <v>0</v>
      </c>
      <c r="U3567" s="68">
        <v>0</v>
      </c>
      <c r="V3567" s="69">
        <v>0</v>
      </c>
      <c r="W3567" s="68">
        <v>0</v>
      </c>
      <c r="X3567" s="69">
        <v>0</v>
      </c>
      <c r="Y3567" s="68">
        <v>0</v>
      </c>
      <c r="Z3567" s="69">
        <v>0</v>
      </c>
      <c r="AA3567" s="68">
        <v>0</v>
      </c>
      <c r="AB3567" s="69">
        <v>0</v>
      </c>
      <c r="AC3567" s="54"/>
      <c r="AD3567" s="55">
        <f t="shared" si="75"/>
        <v>0</v>
      </c>
      <c r="AE3567" s="54"/>
    </row>
    <row r="3568" spans="2:31" x14ac:dyDescent="0.3">
      <c r="B3568" s="4" t="s">
        <v>207</v>
      </c>
      <c r="C3568" s="14"/>
      <c r="D3568" s="14"/>
      <c r="E3568" s="68">
        <v>0</v>
      </c>
      <c r="F3568" s="69">
        <v>0</v>
      </c>
      <c r="G3568" s="68">
        <v>0</v>
      </c>
      <c r="H3568" s="69">
        <v>0</v>
      </c>
      <c r="I3568" s="68">
        <v>0</v>
      </c>
      <c r="J3568" s="69">
        <v>0</v>
      </c>
      <c r="K3568" s="68">
        <v>0</v>
      </c>
      <c r="L3568" s="69">
        <v>0</v>
      </c>
      <c r="M3568" s="68">
        <v>0</v>
      </c>
      <c r="N3568" s="69">
        <v>0</v>
      </c>
      <c r="O3568" s="68">
        <v>0</v>
      </c>
      <c r="P3568" s="69">
        <v>0</v>
      </c>
      <c r="Q3568" s="68">
        <v>0</v>
      </c>
      <c r="R3568" s="69">
        <v>0</v>
      </c>
      <c r="S3568" s="68">
        <v>0</v>
      </c>
      <c r="T3568" s="69">
        <v>0</v>
      </c>
      <c r="U3568" s="68">
        <v>0</v>
      </c>
      <c r="V3568" s="69">
        <v>0</v>
      </c>
      <c r="W3568" s="68">
        <v>0</v>
      </c>
      <c r="X3568" s="69">
        <v>0</v>
      </c>
      <c r="Y3568" s="68">
        <v>0</v>
      </c>
      <c r="Z3568" s="69">
        <v>0</v>
      </c>
      <c r="AA3568" s="68">
        <v>0</v>
      </c>
      <c r="AB3568" s="69">
        <v>0</v>
      </c>
      <c r="AC3568" s="54"/>
      <c r="AD3568" s="55">
        <f t="shared" si="75"/>
        <v>0</v>
      </c>
      <c r="AE3568" s="54"/>
    </row>
    <row r="3569" spans="2:31" x14ac:dyDescent="0.3">
      <c r="B3569" s="4" t="s">
        <v>208</v>
      </c>
      <c r="C3569" s="14"/>
      <c r="D3569" s="1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0</v>
      </c>
      <c r="N3569" s="71">
        <v>0</v>
      </c>
      <c r="O3569" s="70">
        <v>0</v>
      </c>
      <c r="P3569" s="71">
        <v>0</v>
      </c>
      <c r="Q3569" s="70">
        <v>0</v>
      </c>
      <c r="R3569" s="71">
        <v>0</v>
      </c>
      <c r="S3569" s="70">
        <v>0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5"/>
        <v>0</v>
      </c>
      <c r="AE3569" s="54"/>
    </row>
    <row r="3570" spans="2:31" x14ac:dyDescent="0.3">
      <c r="B3570" s="4" t="s">
        <v>147</v>
      </c>
      <c r="C3570" s="14"/>
      <c r="D3570" s="1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</v>
      </c>
      <c r="M3570" s="70">
        <v>0</v>
      </c>
      <c r="N3570" s="71">
        <v>0</v>
      </c>
      <c r="O3570" s="70">
        <v>0</v>
      </c>
      <c r="P3570" s="71">
        <v>0</v>
      </c>
      <c r="Q3570" s="70">
        <v>0</v>
      </c>
      <c r="R3570" s="71">
        <v>0</v>
      </c>
      <c r="S3570" s="70">
        <v>0</v>
      </c>
      <c r="T3570" s="71">
        <v>0</v>
      </c>
      <c r="U3570" s="70">
        <v>0</v>
      </c>
      <c r="V3570" s="71">
        <v>0</v>
      </c>
      <c r="W3570" s="70">
        <v>0</v>
      </c>
      <c r="X3570" s="71">
        <v>0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5"/>
        <v>0</v>
      </c>
      <c r="AE3570" s="54"/>
    </row>
    <row r="3571" spans="2:31" x14ac:dyDescent="0.3">
      <c r="B3571" s="4" t="s">
        <v>220</v>
      </c>
      <c r="C3571" s="14"/>
      <c r="D3571" s="1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</v>
      </c>
      <c r="M3571" s="70">
        <v>0</v>
      </c>
      <c r="N3571" s="71">
        <v>0</v>
      </c>
      <c r="O3571" s="70">
        <v>0</v>
      </c>
      <c r="P3571" s="71">
        <v>0</v>
      </c>
      <c r="Q3571" s="70">
        <v>0</v>
      </c>
      <c r="R3571" s="71">
        <v>0</v>
      </c>
      <c r="S3571" s="70">
        <v>0</v>
      </c>
      <c r="T3571" s="71">
        <v>0</v>
      </c>
      <c r="U3571" s="70">
        <v>0</v>
      </c>
      <c r="V3571" s="71">
        <v>0</v>
      </c>
      <c r="W3571" s="70">
        <v>0</v>
      </c>
      <c r="X3571" s="71">
        <v>0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5"/>
        <v>0</v>
      </c>
      <c r="AE3571" s="54"/>
    </row>
    <row r="3572" spans="2:31" x14ac:dyDescent="0.3">
      <c r="B3572" s="4" t="s">
        <v>221</v>
      </c>
      <c r="C3572" s="14"/>
      <c r="D3572" s="1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</v>
      </c>
      <c r="M3572" s="70">
        <v>0</v>
      </c>
      <c r="N3572" s="71">
        <v>0</v>
      </c>
      <c r="O3572" s="70">
        <v>0</v>
      </c>
      <c r="P3572" s="71">
        <v>0</v>
      </c>
      <c r="Q3572" s="70">
        <v>0</v>
      </c>
      <c r="R3572" s="71">
        <v>0</v>
      </c>
      <c r="S3572" s="70">
        <v>0</v>
      </c>
      <c r="T3572" s="71">
        <v>0</v>
      </c>
      <c r="U3572" s="70">
        <v>0</v>
      </c>
      <c r="V3572" s="71">
        <v>0</v>
      </c>
      <c r="W3572" s="70">
        <v>0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5"/>
        <v>0</v>
      </c>
      <c r="AE3572" s="54"/>
    </row>
    <row r="3573" spans="2:31" x14ac:dyDescent="0.3">
      <c r="B3573" s="4" t="s">
        <v>144</v>
      </c>
      <c r="C3573" s="14"/>
      <c r="D3573" s="1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</v>
      </c>
      <c r="M3573" s="70">
        <v>0</v>
      </c>
      <c r="N3573" s="71">
        <v>0</v>
      </c>
      <c r="O3573" s="70">
        <v>0</v>
      </c>
      <c r="P3573" s="71">
        <v>0</v>
      </c>
      <c r="Q3573" s="70">
        <v>0</v>
      </c>
      <c r="R3573" s="71">
        <v>0</v>
      </c>
      <c r="S3573" s="70">
        <v>0</v>
      </c>
      <c r="T3573" s="71">
        <v>0</v>
      </c>
      <c r="U3573" s="70">
        <v>0</v>
      </c>
      <c r="V3573" s="71">
        <v>0</v>
      </c>
      <c r="W3573" s="70">
        <v>0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5"/>
        <v>0</v>
      </c>
      <c r="AE3573" s="54"/>
    </row>
    <row r="3574" spans="2:31" x14ac:dyDescent="0.3">
      <c r="B3574" s="4" t="s">
        <v>188</v>
      </c>
      <c r="C3574" s="14"/>
      <c r="D3574" s="1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</v>
      </c>
      <c r="M3574" s="70">
        <v>0</v>
      </c>
      <c r="N3574" s="71">
        <v>0</v>
      </c>
      <c r="O3574" s="70">
        <v>0</v>
      </c>
      <c r="P3574" s="71">
        <v>0</v>
      </c>
      <c r="Q3574" s="70">
        <v>0</v>
      </c>
      <c r="R3574" s="71">
        <v>0</v>
      </c>
      <c r="S3574" s="70">
        <v>0</v>
      </c>
      <c r="T3574" s="71">
        <v>0</v>
      </c>
      <c r="U3574" s="70">
        <v>0</v>
      </c>
      <c r="V3574" s="71">
        <v>0</v>
      </c>
      <c r="W3574" s="70">
        <v>0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5"/>
        <v>0</v>
      </c>
      <c r="AE3574" s="54"/>
    </row>
    <row r="3575" spans="2:31" x14ac:dyDescent="0.3">
      <c r="B3575" s="4" t="s">
        <v>189</v>
      </c>
      <c r="C3575" s="14"/>
      <c r="D3575" s="1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5"/>
        <v>0</v>
      </c>
      <c r="AE3575" s="54"/>
    </row>
    <row r="3576" spans="2:31" x14ac:dyDescent="0.3">
      <c r="B3576" s="4" t="s">
        <v>235</v>
      </c>
      <c r="C3576" s="14"/>
      <c r="D3576" s="1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5"/>
        <v>0</v>
      </c>
      <c r="AE3576" s="54"/>
    </row>
    <row r="3577" spans="2:31" x14ac:dyDescent="0.3">
      <c r="B3577" s="4" t="s">
        <v>244</v>
      </c>
      <c r="C3577" s="14"/>
      <c r="D3577" s="1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5"/>
        <v>0</v>
      </c>
      <c r="AE3577" s="54"/>
    </row>
    <row r="3578" spans="2:31" x14ac:dyDescent="0.3">
      <c r="B3578" s="4" t="s">
        <v>148</v>
      </c>
      <c r="C3578" s="14"/>
      <c r="D3578" s="1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5"/>
        <v>0</v>
      </c>
      <c r="AE3578" s="54"/>
    </row>
    <row r="3579" spans="2:31" x14ac:dyDescent="0.3">
      <c r="B3579" s="4" t="s">
        <v>149</v>
      </c>
      <c r="C3579" s="14"/>
      <c r="D3579" s="1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5"/>
        <v>0</v>
      </c>
      <c r="AE3579" s="54"/>
    </row>
    <row r="3580" spans="2:31" x14ac:dyDescent="0.3">
      <c r="B3580" s="4" t="s">
        <v>150</v>
      </c>
      <c r="C3580" s="14"/>
      <c r="D3580" s="1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5"/>
        <v>0</v>
      </c>
      <c r="AE3580" s="54"/>
    </row>
    <row r="3581" spans="2:31" x14ac:dyDescent="0.3">
      <c r="B3581" s="4" t="s">
        <v>151</v>
      </c>
      <c r="C3581" s="14"/>
      <c r="D3581" s="1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5"/>
        <v>0</v>
      </c>
      <c r="AE3581" s="54"/>
    </row>
    <row r="3582" spans="2:31" x14ac:dyDescent="0.3">
      <c r="B3582" s="4" t="s">
        <v>194</v>
      </c>
      <c r="C3582" s="14"/>
      <c r="D3582" s="1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5"/>
        <v>0</v>
      </c>
      <c r="AE3582" s="54"/>
    </row>
    <row r="3583" spans="2:31" x14ac:dyDescent="0.3">
      <c r="B3583" s="4" t="s">
        <v>195</v>
      </c>
      <c r="C3583" s="14"/>
      <c r="D3583" s="1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5"/>
        <v>0</v>
      </c>
      <c r="AE3583" s="54"/>
    </row>
    <row r="3584" spans="2:31" x14ac:dyDescent="0.3">
      <c r="B3584" s="4" t="s">
        <v>179</v>
      </c>
      <c r="C3584" s="14"/>
      <c r="D3584" s="1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5"/>
        <v>0</v>
      </c>
      <c r="AE3584" s="54"/>
    </row>
    <row r="3585" spans="2:31" x14ac:dyDescent="0.3">
      <c r="B3585" s="4" t="s">
        <v>180</v>
      </c>
      <c r="C3585" s="14"/>
      <c r="D3585" s="1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5"/>
        <v>0</v>
      </c>
      <c r="AE3585" s="54"/>
    </row>
    <row r="3586" spans="2:31" x14ac:dyDescent="0.3">
      <c r="B3586" s="4" t="s">
        <v>251</v>
      </c>
      <c r="C3586" s="14"/>
      <c r="D3586" s="1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5"/>
        <v>0</v>
      </c>
      <c r="AE3586" s="54"/>
    </row>
    <row r="3587" spans="2:31" x14ac:dyDescent="0.3">
      <c r="B3587" s="4" t="s">
        <v>152</v>
      </c>
      <c r="C3587" s="14"/>
      <c r="D3587" s="1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5"/>
        <v>0</v>
      </c>
      <c r="AE3587" s="54"/>
    </row>
    <row r="3588" spans="2:31" x14ac:dyDescent="0.3">
      <c r="B3588" s="4" t="s">
        <v>153</v>
      </c>
      <c r="C3588" s="14"/>
      <c r="D3588" s="1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</v>
      </c>
      <c r="N3588" s="71">
        <v>0</v>
      </c>
      <c r="O3588" s="70">
        <v>0</v>
      </c>
      <c r="P3588" s="71">
        <v>0</v>
      </c>
      <c r="Q3588" s="70">
        <v>0</v>
      </c>
      <c r="R3588" s="71">
        <v>0</v>
      </c>
      <c r="S3588" s="70">
        <v>0</v>
      </c>
      <c r="T3588" s="71">
        <v>0</v>
      </c>
      <c r="U3588" s="70">
        <v>0</v>
      </c>
      <c r="V3588" s="71">
        <v>0</v>
      </c>
      <c r="W3588" s="70">
        <v>0</v>
      </c>
      <c r="X3588" s="71">
        <v>0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5"/>
        <v>0</v>
      </c>
      <c r="AE3588" s="54"/>
    </row>
    <row r="3589" spans="2:31" x14ac:dyDescent="0.3">
      <c r="B3589" s="4" t="s">
        <v>154</v>
      </c>
      <c r="C3589" s="14"/>
      <c r="D3589" s="1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</v>
      </c>
      <c r="N3589" s="71">
        <v>0</v>
      </c>
      <c r="O3589" s="70">
        <v>0</v>
      </c>
      <c r="P3589" s="71">
        <v>0</v>
      </c>
      <c r="Q3589" s="70">
        <v>0</v>
      </c>
      <c r="R3589" s="71">
        <v>0</v>
      </c>
      <c r="S3589" s="70">
        <v>0</v>
      </c>
      <c r="T3589" s="71">
        <v>0</v>
      </c>
      <c r="U3589" s="70">
        <v>0</v>
      </c>
      <c r="V3589" s="71">
        <v>0</v>
      </c>
      <c r="W3589" s="70">
        <v>0</v>
      </c>
      <c r="X3589" s="71">
        <v>0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5"/>
        <v>0</v>
      </c>
      <c r="AE3589" s="54"/>
    </row>
    <row r="3590" spans="2:31" x14ac:dyDescent="0.3">
      <c r="B3590" s="4" t="s">
        <v>141</v>
      </c>
      <c r="C3590" s="14"/>
      <c r="D3590" s="1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0</v>
      </c>
      <c r="N3590" s="71">
        <v>0</v>
      </c>
      <c r="O3590" s="70">
        <v>0</v>
      </c>
      <c r="P3590" s="71">
        <v>0</v>
      </c>
      <c r="Q3590" s="70">
        <v>0</v>
      </c>
      <c r="R3590" s="71">
        <v>0</v>
      </c>
      <c r="S3590" s="70">
        <v>0</v>
      </c>
      <c r="T3590" s="71">
        <v>0</v>
      </c>
      <c r="U3590" s="70">
        <v>0</v>
      </c>
      <c r="V3590" s="71">
        <v>0</v>
      </c>
      <c r="W3590" s="70">
        <v>0</v>
      </c>
      <c r="X3590" s="71">
        <v>0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5"/>
        <v>0</v>
      </c>
      <c r="AE3590" s="54"/>
    </row>
    <row r="3591" spans="2:31" x14ac:dyDescent="0.3">
      <c r="B3591" s="4" t="s">
        <v>222</v>
      </c>
      <c r="C3591" s="14"/>
      <c r="D3591" s="1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5"/>
        <v>0</v>
      </c>
      <c r="AE3591" s="54"/>
    </row>
    <row r="3592" spans="2:31" x14ac:dyDescent="0.3">
      <c r="B3592" s="4" t="s">
        <v>240</v>
      </c>
      <c r="C3592" s="14"/>
      <c r="D3592" s="1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5"/>
        <v>0</v>
      </c>
      <c r="AE3592" s="54"/>
    </row>
    <row r="3593" spans="2:31" x14ac:dyDescent="0.3">
      <c r="B3593" s="4" t="s">
        <v>223</v>
      </c>
      <c r="C3593" s="14"/>
      <c r="D3593" s="1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</v>
      </c>
      <c r="N3593" s="71">
        <v>0</v>
      </c>
      <c r="O3593" s="70">
        <v>0</v>
      </c>
      <c r="P3593" s="71">
        <v>0</v>
      </c>
      <c r="Q3593" s="70">
        <v>0</v>
      </c>
      <c r="R3593" s="71">
        <v>0</v>
      </c>
      <c r="S3593" s="70">
        <v>0</v>
      </c>
      <c r="T3593" s="71">
        <v>0</v>
      </c>
      <c r="U3593" s="70">
        <v>0</v>
      </c>
      <c r="V3593" s="71">
        <v>0</v>
      </c>
      <c r="W3593" s="70">
        <v>0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5"/>
        <v>0</v>
      </c>
      <c r="AE3593" s="54"/>
    </row>
    <row r="3594" spans="2:31" x14ac:dyDescent="0.3">
      <c r="B3594" s="4" t="s">
        <v>284</v>
      </c>
      <c r="C3594" s="14"/>
      <c r="D3594" s="1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</v>
      </c>
      <c r="N3594" s="71">
        <v>0</v>
      </c>
      <c r="O3594" s="70">
        <v>0</v>
      </c>
      <c r="P3594" s="71">
        <v>0</v>
      </c>
      <c r="Q3594" s="70">
        <v>0</v>
      </c>
      <c r="R3594" s="71">
        <v>0</v>
      </c>
      <c r="S3594" s="70">
        <v>0</v>
      </c>
      <c r="T3594" s="71">
        <v>0</v>
      </c>
      <c r="U3594" s="70">
        <v>0</v>
      </c>
      <c r="V3594" s="71">
        <v>0</v>
      </c>
      <c r="W3594" s="70">
        <v>0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5"/>
        <v>0</v>
      </c>
      <c r="AE3594" s="54"/>
    </row>
    <row r="3595" spans="2:31" x14ac:dyDescent="0.3">
      <c r="B3595" s="4" t="s">
        <v>236</v>
      </c>
      <c r="C3595" s="14"/>
      <c r="D3595" s="1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5"/>
        <v>0</v>
      </c>
      <c r="AE3595" s="54"/>
    </row>
    <row r="3596" spans="2:31" x14ac:dyDescent="0.3">
      <c r="B3596" s="4" t="s">
        <v>237</v>
      </c>
      <c r="C3596" s="14"/>
      <c r="D3596" s="1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5"/>
        <v>0</v>
      </c>
      <c r="AE3596" s="54"/>
    </row>
    <row r="3597" spans="2:31" x14ac:dyDescent="0.3">
      <c r="B3597" s="4" t="s">
        <v>249</v>
      </c>
      <c r="C3597" s="14"/>
      <c r="D3597" s="1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5"/>
        <v>0</v>
      </c>
      <c r="AE3597" s="54"/>
    </row>
    <row r="3598" spans="2:31" x14ac:dyDescent="0.3">
      <c r="B3598" s="4" t="s">
        <v>214</v>
      </c>
      <c r="C3598" s="14"/>
      <c r="D3598" s="1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5"/>
        <v>0</v>
      </c>
      <c r="AE3598" s="54"/>
    </row>
    <row r="3599" spans="2:31" x14ac:dyDescent="0.3">
      <c r="B3599" s="4" t="s">
        <v>215</v>
      </c>
      <c r="C3599" s="14"/>
      <c r="D3599" s="1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5"/>
        <v>0</v>
      </c>
      <c r="AE3599" s="54"/>
    </row>
    <row r="3600" spans="2:31" x14ac:dyDescent="0.3">
      <c r="B3600" s="4" t="s">
        <v>216</v>
      </c>
      <c r="C3600" s="14"/>
      <c r="D3600" s="1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5"/>
        <v>0</v>
      </c>
      <c r="AE3600" s="54"/>
    </row>
    <row r="3601" spans="2:31" x14ac:dyDescent="0.3">
      <c r="B3601" s="4" t="s">
        <v>250</v>
      </c>
      <c r="C3601" s="14"/>
      <c r="D3601" s="1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5"/>
        <v>0</v>
      </c>
      <c r="AE3601" s="54"/>
    </row>
    <row r="3602" spans="2:31" x14ac:dyDescent="0.3">
      <c r="B3602" s="4" t="s">
        <v>238</v>
      </c>
      <c r="C3602" s="14"/>
      <c r="D3602" s="14"/>
      <c r="E3602" s="70">
        <v>0</v>
      </c>
      <c r="F3602" s="71">
        <v>0</v>
      </c>
      <c r="G3602" s="70">
        <v>0</v>
      </c>
      <c r="H3602" s="71">
        <v>0</v>
      </c>
      <c r="I3602" s="70">
        <v>0</v>
      </c>
      <c r="J3602" s="71">
        <v>0</v>
      </c>
      <c r="K3602" s="70">
        <v>0</v>
      </c>
      <c r="L3602" s="71">
        <v>0</v>
      </c>
      <c r="M3602" s="70">
        <v>0</v>
      </c>
      <c r="N3602" s="71">
        <v>0</v>
      </c>
      <c r="O3602" s="70">
        <v>0</v>
      </c>
      <c r="P3602" s="71">
        <v>0</v>
      </c>
      <c r="Q3602" s="70">
        <v>0</v>
      </c>
      <c r="R3602" s="71">
        <v>0</v>
      </c>
      <c r="S3602" s="70">
        <v>0</v>
      </c>
      <c r="T3602" s="71">
        <v>0</v>
      </c>
      <c r="U3602" s="70">
        <v>0</v>
      </c>
      <c r="V3602" s="71">
        <v>0</v>
      </c>
      <c r="W3602" s="70">
        <v>0</v>
      </c>
      <c r="X3602" s="71">
        <v>0</v>
      </c>
      <c r="Y3602" s="70">
        <v>0</v>
      </c>
      <c r="Z3602" s="71">
        <v>0</v>
      </c>
      <c r="AA3602" s="70">
        <v>0</v>
      </c>
      <c r="AB3602" s="71">
        <v>0</v>
      </c>
      <c r="AC3602" s="54"/>
      <c r="AD3602" s="55">
        <f t="shared" si="75"/>
        <v>0</v>
      </c>
      <c r="AE3602" s="54"/>
    </row>
    <row r="3603" spans="2:31" x14ac:dyDescent="0.3">
      <c r="B3603" s="4" t="s">
        <v>181</v>
      </c>
      <c r="C3603" s="14"/>
      <c r="D3603" s="14"/>
      <c r="E3603" s="70">
        <v>0</v>
      </c>
      <c r="F3603" s="71">
        <v>0</v>
      </c>
      <c r="G3603" s="70">
        <v>0</v>
      </c>
      <c r="H3603" s="71">
        <v>0</v>
      </c>
      <c r="I3603" s="70">
        <v>0</v>
      </c>
      <c r="J3603" s="71">
        <v>0</v>
      </c>
      <c r="K3603" s="70">
        <v>0</v>
      </c>
      <c r="L3603" s="71">
        <v>0</v>
      </c>
      <c r="M3603" s="70">
        <v>0</v>
      </c>
      <c r="N3603" s="71">
        <v>0</v>
      </c>
      <c r="O3603" s="70">
        <v>0</v>
      </c>
      <c r="P3603" s="71">
        <v>0</v>
      </c>
      <c r="Q3603" s="70">
        <v>0</v>
      </c>
      <c r="R3603" s="71">
        <v>0</v>
      </c>
      <c r="S3603" s="70">
        <v>0</v>
      </c>
      <c r="T3603" s="71">
        <v>0</v>
      </c>
      <c r="U3603" s="70">
        <v>0</v>
      </c>
      <c r="V3603" s="71">
        <v>0</v>
      </c>
      <c r="W3603" s="70">
        <v>0</v>
      </c>
      <c r="X3603" s="71">
        <v>0</v>
      </c>
      <c r="Y3603" s="70">
        <v>0</v>
      </c>
      <c r="Z3603" s="71">
        <v>0</v>
      </c>
      <c r="AA3603" s="70">
        <v>0</v>
      </c>
      <c r="AB3603" s="71">
        <v>0</v>
      </c>
      <c r="AC3603" s="54"/>
      <c r="AD3603" s="55">
        <f t="shared" si="75"/>
        <v>0</v>
      </c>
      <c r="AE3603" s="54"/>
    </row>
    <row r="3604" spans="2:31" x14ac:dyDescent="0.3">
      <c r="B3604" s="4" t="s">
        <v>182</v>
      </c>
      <c r="C3604" s="14"/>
      <c r="D3604" s="14"/>
      <c r="E3604" s="70">
        <v>0</v>
      </c>
      <c r="F3604" s="71">
        <v>0</v>
      </c>
      <c r="G3604" s="70">
        <v>0</v>
      </c>
      <c r="H3604" s="71">
        <v>0</v>
      </c>
      <c r="I3604" s="70">
        <v>0</v>
      </c>
      <c r="J3604" s="71">
        <v>0</v>
      </c>
      <c r="K3604" s="70">
        <v>0</v>
      </c>
      <c r="L3604" s="71">
        <v>0</v>
      </c>
      <c r="M3604" s="70">
        <v>0</v>
      </c>
      <c r="N3604" s="71">
        <v>0</v>
      </c>
      <c r="O3604" s="70">
        <v>0</v>
      </c>
      <c r="P3604" s="71">
        <v>0</v>
      </c>
      <c r="Q3604" s="70">
        <v>0</v>
      </c>
      <c r="R3604" s="71">
        <v>0</v>
      </c>
      <c r="S3604" s="70">
        <v>0</v>
      </c>
      <c r="T3604" s="71">
        <v>0</v>
      </c>
      <c r="U3604" s="70">
        <v>0</v>
      </c>
      <c r="V3604" s="71">
        <v>0</v>
      </c>
      <c r="W3604" s="70">
        <v>0</v>
      </c>
      <c r="X3604" s="71">
        <v>0</v>
      </c>
      <c r="Y3604" s="70">
        <v>0</v>
      </c>
      <c r="Z3604" s="71">
        <v>0</v>
      </c>
      <c r="AA3604" s="70">
        <v>0</v>
      </c>
      <c r="AB3604" s="71">
        <v>0</v>
      </c>
      <c r="AC3604" s="54"/>
      <c r="AD3604" s="55">
        <f t="shared" si="75"/>
        <v>0</v>
      </c>
      <c r="AE3604" s="54"/>
    </row>
    <row r="3605" spans="2:31" x14ac:dyDescent="0.3">
      <c r="B3605" s="4" t="s">
        <v>200</v>
      </c>
      <c r="C3605" s="14"/>
      <c r="D3605" s="14"/>
      <c r="E3605" s="70">
        <v>0</v>
      </c>
      <c r="F3605" s="71">
        <v>0</v>
      </c>
      <c r="G3605" s="70">
        <v>0</v>
      </c>
      <c r="H3605" s="71">
        <v>0</v>
      </c>
      <c r="I3605" s="70">
        <v>0</v>
      </c>
      <c r="J3605" s="71">
        <v>0</v>
      </c>
      <c r="K3605" s="70">
        <v>0</v>
      </c>
      <c r="L3605" s="71">
        <v>0</v>
      </c>
      <c r="M3605" s="70">
        <v>0</v>
      </c>
      <c r="N3605" s="71">
        <v>0</v>
      </c>
      <c r="O3605" s="70">
        <v>0</v>
      </c>
      <c r="P3605" s="71">
        <v>0</v>
      </c>
      <c r="Q3605" s="70">
        <v>0</v>
      </c>
      <c r="R3605" s="71">
        <v>0</v>
      </c>
      <c r="S3605" s="70">
        <v>0</v>
      </c>
      <c r="T3605" s="71">
        <v>0</v>
      </c>
      <c r="U3605" s="70">
        <v>0</v>
      </c>
      <c r="V3605" s="71">
        <v>0</v>
      </c>
      <c r="W3605" s="70">
        <v>0</v>
      </c>
      <c r="X3605" s="71">
        <v>0</v>
      </c>
      <c r="Y3605" s="70">
        <v>0</v>
      </c>
      <c r="Z3605" s="71">
        <v>0</v>
      </c>
      <c r="AA3605" s="70">
        <v>0</v>
      </c>
      <c r="AB3605" s="71">
        <v>0</v>
      </c>
      <c r="AC3605" s="54"/>
      <c r="AD3605" s="55">
        <f t="shared" si="75"/>
        <v>0</v>
      </c>
      <c r="AE3605" s="54"/>
    </row>
    <row r="3606" spans="2:31" x14ac:dyDescent="0.3">
      <c r="B3606" s="4" t="s">
        <v>201</v>
      </c>
      <c r="C3606" s="14"/>
      <c r="D3606" s="14"/>
      <c r="E3606" s="70">
        <v>0</v>
      </c>
      <c r="F3606" s="71">
        <v>0</v>
      </c>
      <c r="G3606" s="70">
        <v>0</v>
      </c>
      <c r="H3606" s="71">
        <v>0</v>
      </c>
      <c r="I3606" s="70">
        <v>0</v>
      </c>
      <c r="J3606" s="71">
        <v>0</v>
      </c>
      <c r="K3606" s="70">
        <v>0</v>
      </c>
      <c r="L3606" s="71">
        <v>0</v>
      </c>
      <c r="M3606" s="70">
        <v>0</v>
      </c>
      <c r="N3606" s="71">
        <v>0</v>
      </c>
      <c r="O3606" s="70">
        <v>0</v>
      </c>
      <c r="P3606" s="71">
        <v>0</v>
      </c>
      <c r="Q3606" s="70">
        <v>0</v>
      </c>
      <c r="R3606" s="71">
        <v>0</v>
      </c>
      <c r="S3606" s="70">
        <v>0</v>
      </c>
      <c r="T3606" s="71">
        <v>0</v>
      </c>
      <c r="U3606" s="70">
        <v>0</v>
      </c>
      <c r="V3606" s="71">
        <v>0</v>
      </c>
      <c r="W3606" s="70">
        <v>0</v>
      </c>
      <c r="X3606" s="71">
        <v>0</v>
      </c>
      <c r="Y3606" s="70">
        <v>0</v>
      </c>
      <c r="Z3606" s="71">
        <v>0</v>
      </c>
      <c r="AA3606" s="70">
        <v>0</v>
      </c>
      <c r="AB3606" s="71">
        <v>0</v>
      </c>
      <c r="AC3606" s="54"/>
      <c r="AD3606" s="55">
        <f t="shared" si="75"/>
        <v>0</v>
      </c>
      <c r="AE3606" s="54"/>
    </row>
    <row r="3607" spans="2:31" x14ac:dyDescent="0.3">
      <c r="B3607" s="4" t="s">
        <v>202</v>
      </c>
      <c r="C3607" s="14"/>
      <c r="D3607" s="14"/>
      <c r="E3607" s="70">
        <v>0</v>
      </c>
      <c r="F3607" s="71">
        <v>0</v>
      </c>
      <c r="G3607" s="70">
        <v>0</v>
      </c>
      <c r="H3607" s="71">
        <v>0</v>
      </c>
      <c r="I3607" s="70">
        <v>0</v>
      </c>
      <c r="J3607" s="71">
        <v>0</v>
      </c>
      <c r="K3607" s="70">
        <v>0</v>
      </c>
      <c r="L3607" s="71">
        <v>0</v>
      </c>
      <c r="M3607" s="70">
        <v>0</v>
      </c>
      <c r="N3607" s="71">
        <v>0</v>
      </c>
      <c r="O3607" s="70">
        <v>0</v>
      </c>
      <c r="P3607" s="71">
        <v>0</v>
      </c>
      <c r="Q3607" s="70">
        <v>0</v>
      </c>
      <c r="R3607" s="71">
        <v>0</v>
      </c>
      <c r="S3607" s="70">
        <v>0</v>
      </c>
      <c r="T3607" s="71">
        <v>0</v>
      </c>
      <c r="U3607" s="70">
        <v>0</v>
      </c>
      <c r="V3607" s="71">
        <v>0</v>
      </c>
      <c r="W3607" s="70">
        <v>0</v>
      </c>
      <c r="X3607" s="71">
        <v>0</v>
      </c>
      <c r="Y3607" s="70">
        <v>0</v>
      </c>
      <c r="Z3607" s="71">
        <v>0</v>
      </c>
      <c r="AA3607" s="70">
        <v>0</v>
      </c>
      <c r="AB3607" s="71">
        <v>0</v>
      </c>
      <c r="AC3607" s="54"/>
      <c r="AD3607" s="55">
        <f t="shared" si="75"/>
        <v>0</v>
      </c>
      <c r="AE3607" s="54"/>
    </row>
    <row r="3608" spans="2:31" x14ac:dyDescent="0.3">
      <c r="B3608" s="4" t="s">
        <v>203</v>
      </c>
      <c r="C3608" s="14"/>
      <c r="D3608" s="14"/>
      <c r="E3608" s="70">
        <v>0</v>
      </c>
      <c r="F3608" s="71">
        <v>0</v>
      </c>
      <c r="G3608" s="70">
        <v>0</v>
      </c>
      <c r="H3608" s="71">
        <v>0</v>
      </c>
      <c r="I3608" s="70">
        <v>0</v>
      </c>
      <c r="J3608" s="71">
        <v>0</v>
      </c>
      <c r="K3608" s="70">
        <v>0</v>
      </c>
      <c r="L3608" s="71">
        <v>0</v>
      </c>
      <c r="M3608" s="70">
        <v>0</v>
      </c>
      <c r="N3608" s="71">
        <v>0</v>
      </c>
      <c r="O3608" s="70">
        <v>0</v>
      </c>
      <c r="P3608" s="71">
        <v>0</v>
      </c>
      <c r="Q3608" s="70">
        <v>0</v>
      </c>
      <c r="R3608" s="71">
        <v>0</v>
      </c>
      <c r="S3608" s="70">
        <v>0</v>
      </c>
      <c r="T3608" s="71">
        <v>0</v>
      </c>
      <c r="U3608" s="70">
        <v>0</v>
      </c>
      <c r="V3608" s="71">
        <v>0</v>
      </c>
      <c r="W3608" s="70">
        <v>0</v>
      </c>
      <c r="X3608" s="71">
        <v>0</v>
      </c>
      <c r="Y3608" s="70">
        <v>0</v>
      </c>
      <c r="Z3608" s="71">
        <v>0</v>
      </c>
      <c r="AA3608" s="70">
        <v>0</v>
      </c>
      <c r="AB3608" s="71">
        <v>0</v>
      </c>
      <c r="AC3608" s="54"/>
      <c r="AD3608" s="55">
        <f t="shared" si="75"/>
        <v>0</v>
      </c>
      <c r="AE3608" s="54"/>
    </row>
    <row r="3609" spans="2:31" x14ac:dyDescent="0.3">
      <c r="B3609" s="4" t="s">
        <v>130</v>
      </c>
      <c r="C3609" s="14"/>
      <c r="D3609" s="14"/>
      <c r="E3609" s="70">
        <v>0</v>
      </c>
      <c r="F3609" s="71">
        <v>0</v>
      </c>
      <c r="G3609" s="70">
        <v>0</v>
      </c>
      <c r="H3609" s="71">
        <v>0</v>
      </c>
      <c r="I3609" s="70">
        <v>0</v>
      </c>
      <c r="J3609" s="71">
        <v>0</v>
      </c>
      <c r="K3609" s="70">
        <v>0</v>
      </c>
      <c r="L3609" s="71">
        <v>0</v>
      </c>
      <c r="M3609" s="70">
        <v>0</v>
      </c>
      <c r="N3609" s="71">
        <v>0</v>
      </c>
      <c r="O3609" s="70">
        <v>0</v>
      </c>
      <c r="P3609" s="71">
        <v>0</v>
      </c>
      <c r="Q3609" s="70">
        <v>0</v>
      </c>
      <c r="R3609" s="71">
        <v>0</v>
      </c>
      <c r="S3609" s="70">
        <v>0</v>
      </c>
      <c r="T3609" s="71">
        <v>0</v>
      </c>
      <c r="U3609" s="70">
        <v>0</v>
      </c>
      <c r="V3609" s="71">
        <v>0</v>
      </c>
      <c r="W3609" s="70">
        <v>0</v>
      </c>
      <c r="X3609" s="71">
        <v>0</v>
      </c>
      <c r="Y3609" s="70">
        <v>0</v>
      </c>
      <c r="Z3609" s="71">
        <v>0</v>
      </c>
      <c r="AA3609" s="70">
        <v>0</v>
      </c>
      <c r="AB3609" s="71">
        <v>0</v>
      </c>
      <c r="AC3609" s="54"/>
      <c r="AD3609" s="55">
        <f t="shared" si="75"/>
        <v>0</v>
      </c>
      <c r="AE3609" s="54"/>
    </row>
    <row r="3610" spans="2:31" x14ac:dyDescent="0.3">
      <c r="B3610" s="4" t="s">
        <v>131</v>
      </c>
      <c r="C3610" s="14"/>
      <c r="D3610" s="14"/>
      <c r="E3610" s="70">
        <v>0</v>
      </c>
      <c r="F3610" s="71">
        <v>0</v>
      </c>
      <c r="G3610" s="70">
        <v>0</v>
      </c>
      <c r="H3610" s="71">
        <v>0</v>
      </c>
      <c r="I3610" s="70">
        <v>0</v>
      </c>
      <c r="J3610" s="71">
        <v>0</v>
      </c>
      <c r="K3610" s="70">
        <v>0</v>
      </c>
      <c r="L3610" s="71">
        <v>0</v>
      </c>
      <c r="M3610" s="70">
        <v>0</v>
      </c>
      <c r="N3610" s="71">
        <v>0</v>
      </c>
      <c r="O3610" s="70">
        <v>0</v>
      </c>
      <c r="P3610" s="71">
        <v>0</v>
      </c>
      <c r="Q3610" s="70">
        <v>0</v>
      </c>
      <c r="R3610" s="71">
        <v>0</v>
      </c>
      <c r="S3610" s="70">
        <v>0</v>
      </c>
      <c r="T3610" s="71">
        <v>0</v>
      </c>
      <c r="U3610" s="70">
        <v>0</v>
      </c>
      <c r="V3610" s="71">
        <v>0</v>
      </c>
      <c r="W3610" s="70">
        <v>0</v>
      </c>
      <c r="X3610" s="71">
        <v>0</v>
      </c>
      <c r="Y3610" s="70">
        <v>0</v>
      </c>
      <c r="Z3610" s="71">
        <v>0</v>
      </c>
      <c r="AA3610" s="70">
        <v>0</v>
      </c>
      <c r="AB3610" s="71">
        <v>0</v>
      </c>
      <c r="AC3610" s="54"/>
      <c r="AD3610" s="55">
        <f t="shared" si="75"/>
        <v>0</v>
      </c>
      <c r="AE3610" s="54"/>
    </row>
    <row r="3611" spans="2:31" x14ac:dyDescent="0.3">
      <c r="B3611" s="4" t="s">
        <v>219</v>
      </c>
      <c r="C3611" s="14"/>
      <c r="D3611" s="14"/>
      <c r="E3611" s="70">
        <v>0</v>
      </c>
      <c r="F3611" s="71">
        <v>0</v>
      </c>
      <c r="G3611" s="70">
        <v>0</v>
      </c>
      <c r="H3611" s="71">
        <v>0</v>
      </c>
      <c r="I3611" s="70">
        <v>0</v>
      </c>
      <c r="J3611" s="71">
        <v>0</v>
      </c>
      <c r="K3611" s="70">
        <v>0</v>
      </c>
      <c r="L3611" s="71">
        <v>0</v>
      </c>
      <c r="M3611" s="70">
        <v>0</v>
      </c>
      <c r="N3611" s="71">
        <v>0</v>
      </c>
      <c r="O3611" s="70">
        <v>0</v>
      </c>
      <c r="P3611" s="71">
        <v>0</v>
      </c>
      <c r="Q3611" s="70">
        <v>0</v>
      </c>
      <c r="R3611" s="71">
        <v>0</v>
      </c>
      <c r="S3611" s="70">
        <v>0</v>
      </c>
      <c r="T3611" s="71">
        <v>0</v>
      </c>
      <c r="U3611" s="70">
        <v>0</v>
      </c>
      <c r="V3611" s="71">
        <v>0</v>
      </c>
      <c r="W3611" s="70">
        <v>0</v>
      </c>
      <c r="X3611" s="71">
        <v>0</v>
      </c>
      <c r="Y3611" s="70">
        <v>0</v>
      </c>
      <c r="Z3611" s="71">
        <v>0</v>
      </c>
      <c r="AA3611" s="70">
        <v>0</v>
      </c>
      <c r="AB3611" s="71">
        <v>0</v>
      </c>
      <c r="AC3611" s="54"/>
      <c r="AD3611" s="55">
        <f t="shared" si="75"/>
        <v>0</v>
      </c>
      <c r="AE3611" s="54"/>
    </row>
    <row r="3612" spans="2:31" x14ac:dyDescent="0.3">
      <c r="B3612" s="4" t="s">
        <v>285</v>
      </c>
      <c r="C3612" s="14"/>
      <c r="D3612" s="14"/>
      <c r="E3612" s="70">
        <v>0</v>
      </c>
      <c r="F3612" s="71">
        <v>0</v>
      </c>
      <c r="G3612" s="70">
        <v>0</v>
      </c>
      <c r="H3612" s="71">
        <v>0</v>
      </c>
      <c r="I3612" s="70">
        <v>0</v>
      </c>
      <c r="J3612" s="71">
        <v>0</v>
      </c>
      <c r="K3612" s="70">
        <v>0</v>
      </c>
      <c r="L3612" s="71">
        <v>0</v>
      </c>
      <c r="M3612" s="70">
        <v>0</v>
      </c>
      <c r="N3612" s="71">
        <v>0</v>
      </c>
      <c r="O3612" s="70">
        <v>0</v>
      </c>
      <c r="P3612" s="71">
        <v>0</v>
      </c>
      <c r="Q3612" s="70">
        <v>0</v>
      </c>
      <c r="R3612" s="71">
        <v>0</v>
      </c>
      <c r="S3612" s="70">
        <v>0</v>
      </c>
      <c r="T3612" s="71">
        <v>0</v>
      </c>
      <c r="U3612" s="70">
        <v>0</v>
      </c>
      <c r="V3612" s="71">
        <v>0</v>
      </c>
      <c r="W3612" s="70">
        <v>0</v>
      </c>
      <c r="X3612" s="71">
        <v>0</v>
      </c>
      <c r="Y3612" s="70">
        <v>0</v>
      </c>
      <c r="Z3612" s="71">
        <v>0</v>
      </c>
      <c r="AA3612" s="70">
        <v>0</v>
      </c>
      <c r="AB3612" s="71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286</v>
      </c>
      <c r="C3613" s="14"/>
      <c r="D3613" s="14"/>
      <c r="E3613" s="70">
        <v>0</v>
      </c>
      <c r="F3613" s="71">
        <v>0</v>
      </c>
      <c r="G3613" s="70">
        <v>0</v>
      </c>
      <c r="H3613" s="71">
        <v>0</v>
      </c>
      <c r="I3613" s="70">
        <v>0</v>
      </c>
      <c r="J3613" s="71">
        <v>0</v>
      </c>
      <c r="K3613" s="70">
        <v>0</v>
      </c>
      <c r="L3613" s="71">
        <v>0</v>
      </c>
      <c r="M3613" s="70">
        <v>0</v>
      </c>
      <c r="N3613" s="71">
        <v>0</v>
      </c>
      <c r="O3613" s="70">
        <v>0</v>
      </c>
      <c r="P3613" s="71">
        <v>0</v>
      </c>
      <c r="Q3613" s="70">
        <v>0</v>
      </c>
      <c r="R3613" s="71">
        <v>0</v>
      </c>
      <c r="S3613" s="70">
        <v>0</v>
      </c>
      <c r="T3613" s="71">
        <v>0</v>
      </c>
      <c r="U3613" s="70">
        <v>0</v>
      </c>
      <c r="V3613" s="71">
        <v>0</v>
      </c>
      <c r="W3613" s="70">
        <v>0</v>
      </c>
      <c r="X3613" s="71">
        <v>0</v>
      </c>
      <c r="Y3613" s="70">
        <v>0</v>
      </c>
      <c r="Z3613" s="71">
        <v>0</v>
      </c>
      <c r="AA3613" s="70">
        <v>0</v>
      </c>
      <c r="AB3613" s="71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198</v>
      </c>
      <c r="C3614" s="14"/>
      <c r="D3614" s="14"/>
      <c r="E3614" s="70">
        <v>0</v>
      </c>
      <c r="F3614" s="71">
        <v>0</v>
      </c>
      <c r="G3614" s="70">
        <v>0</v>
      </c>
      <c r="H3614" s="71">
        <v>0</v>
      </c>
      <c r="I3614" s="70">
        <v>0</v>
      </c>
      <c r="J3614" s="71">
        <v>0</v>
      </c>
      <c r="K3614" s="70">
        <v>0</v>
      </c>
      <c r="L3614" s="71">
        <v>0</v>
      </c>
      <c r="M3614" s="70">
        <v>0</v>
      </c>
      <c r="N3614" s="71">
        <v>0</v>
      </c>
      <c r="O3614" s="70">
        <v>0</v>
      </c>
      <c r="P3614" s="71">
        <v>0</v>
      </c>
      <c r="Q3614" s="70">
        <v>0</v>
      </c>
      <c r="R3614" s="71">
        <v>0</v>
      </c>
      <c r="S3614" s="70">
        <v>0</v>
      </c>
      <c r="T3614" s="71">
        <v>0</v>
      </c>
      <c r="U3614" s="70">
        <v>0</v>
      </c>
      <c r="V3614" s="71">
        <v>0</v>
      </c>
      <c r="W3614" s="70">
        <v>0</v>
      </c>
      <c r="X3614" s="71">
        <v>0</v>
      </c>
      <c r="Y3614" s="70">
        <v>0</v>
      </c>
      <c r="Z3614" s="71">
        <v>0</v>
      </c>
      <c r="AA3614" s="70">
        <v>0</v>
      </c>
      <c r="AB3614" s="71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199</v>
      </c>
      <c r="C3615" s="14"/>
      <c r="D3615" s="14"/>
      <c r="E3615" s="70">
        <v>0</v>
      </c>
      <c r="F3615" s="71">
        <v>0</v>
      </c>
      <c r="G3615" s="70">
        <v>0</v>
      </c>
      <c r="H3615" s="71">
        <v>0</v>
      </c>
      <c r="I3615" s="70">
        <v>0</v>
      </c>
      <c r="J3615" s="71">
        <v>0</v>
      </c>
      <c r="K3615" s="70">
        <v>0</v>
      </c>
      <c r="L3615" s="71">
        <v>0</v>
      </c>
      <c r="M3615" s="70">
        <v>0</v>
      </c>
      <c r="N3615" s="71">
        <v>0</v>
      </c>
      <c r="O3615" s="70">
        <v>0</v>
      </c>
      <c r="P3615" s="71">
        <v>0</v>
      </c>
      <c r="Q3615" s="70">
        <v>0</v>
      </c>
      <c r="R3615" s="71">
        <v>0</v>
      </c>
      <c r="S3615" s="70">
        <v>0</v>
      </c>
      <c r="T3615" s="71">
        <v>0</v>
      </c>
      <c r="U3615" s="70">
        <v>0</v>
      </c>
      <c r="V3615" s="71">
        <v>0</v>
      </c>
      <c r="W3615" s="70">
        <v>0</v>
      </c>
      <c r="X3615" s="71">
        <v>0</v>
      </c>
      <c r="Y3615" s="70">
        <v>0</v>
      </c>
      <c r="Z3615" s="71">
        <v>0</v>
      </c>
      <c r="AA3615" s="70">
        <v>0</v>
      </c>
      <c r="AB3615" s="71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155</v>
      </c>
      <c r="C3616" s="14"/>
      <c r="D3616" s="14"/>
      <c r="E3616" s="70">
        <v>0</v>
      </c>
      <c r="F3616" s="71">
        <v>0</v>
      </c>
      <c r="G3616" s="70">
        <v>0</v>
      </c>
      <c r="H3616" s="71">
        <v>0</v>
      </c>
      <c r="I3616" s="70">
        <v>0</v>
      </c>
      <c r="J3616" s="71">
        <v>0</v>
      </c>
      <c r="K3616" s="70">
        <v>0</v>
      </c>
      <c r="L3616" s="71">
        <v>0</v>
      </c>
      <c r="M3616" s="70">
        <v>0</v>
      </c>
      <c r="N3616" s="71">
        <v>0</v>
      </c>
      <c r="O3616" s="70">
        <v>0</v>
      </c>
      <c r="P3616" s="71">
        <v>0</v>
      </c>
      <c r="Q3616" s="70">
        <v>0</v>
      </c>
      <c r="R3616" s="71">
        <v>0</v>
      </c>
      <c r="S3616" s="70">
        <v>0</v>
      </c>
      <c r="T3616" s="71">
        <v>0</v>
      </c>
      <c r="U3616" s="70">
        <v>0</v>
      </c>
      <c r="V3616" s="71">
        <v>0</v>
      </c>
      <c r="W3616" s="70">
        <v>0</v>
      </c>
      <c r="X3616" s="71">
        <v>0</v>
      </c>
      <c r="Y3616" s="70">
        <v>0</v>
      </c>
      <c r="Z3616" s="71">
        <v>0</v>
      </c>
      <c r="AA3616" s="70">
        <v>0</v>
      </c>
      <c r="AB3616" s="71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231</v>
      </c>
      <c r="C3617" s="14"/>
      <c r="D3617" s="14"/>
      <c r="E3617" s="70">
        <v>0</v>
      </c>
      <c r="F3617" s="71">
        <v>0</v>
      </c>
      <c r="G3617" s="70">
        <v>0</v>
      </c>
      <c r="H3617" s="71">
        <v>0</v>
      </c>
      <c r="I3617" s="70">
        <v>0</v>
      </c>
      <c r="J3617" s="71">
        <v>0</v>
      </c>
      <c r="K3617" s="70">
        <v>0</v>
      </c>
      <c r="L3617" s="71">
        <v>0</v>
      </c>
      <c r="M3617" s="70">
        <v>0</v>
      </c>
      <c r="N3617" s="71">
        <v>0</v>
      </c>
      <c r="O3617" s="70">
        <v>0</v>
      </c>
      <c r="P3617" s="71">
        <v>0</v>
      </c>
      <c r="Q3617" s="70">
        <v>0</v>
      </c>
      <c r="R3617" s="71">
        <v>0</v>
      </c>
      <c r="S3617" s="70">
        <v>0</v>
      </c>
      <c r="T3617" s="71">
        <v>0</v>
      </c>
      <c r="U3617" s="70">
        <v>0</v>
      </c>
      <c r="V3617" s="71">
        <v>0</v>
      </c>
      <c r="W3617" s="70">
        <v>0</v>
      </c>
      <c r="X3617" s="71">
        <v>0</v>
      </c>
      <c r="Y3617" s="70">
        <v>0</v>
      </c>
      <c r="Z3617" s="71">
        <v>0</v>
      </c>
      <c r="AA3617" s="70">
        <v>0</v>
      </c>
      <c r="AB3617" s="71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232</v>
      </c>
      <c r="C3618" s="14"/>
      <c r="D3618" s="14"/>
      <c r="E3618" s="70">
        <v>0</v>
      </c>
      <c r="F3618" s="71">
        <v>0</v>
      </c>
      <c r="G3618" s="70">
        <v>0</v>
      </c>
      <c r="H3618" s="71">
        <v>0</v>
      </c>
      <c r="I3618" s="70">
        <v>0</v>
      </c>
      <c r="J3618" s="71">
        <v>0</v>
      </c>
      <c r="K3618" s="70">
        <v>0</v>
      </c>
      <c r="L3618" s="71">
        <v>0</v>
      </c>
      <c r="M3618" s="70">
        <v>0</v>
      </c>
      <c r="N3618" s="71">
        <v>0</v>
      </c>
      <c r="O3618" s="70">
        <v>0</v>
      </c>
      <c r="P3618" s="71">
        <v>0</v>
      </c>
      <c r="Q3618" s="70">
        <v>0</v>
      </c>
      <c r="R3618" s="71">
        <v>0</v>
      </c>
      <c r="S3618" s="70">
        <v>0</v>
      </c>
      <c r="T3618" s="71">
        <v>0</v>
      </c>
      <c r="U3618" s="70">
        <v>0</v>
      </c>
      <c r="V3618" s="71">
        <v>0</v>
      </c>
      <c r="W3618" s="70">
        <v>0</v>
      </c>
      <c r="X3618" s="71">
        <v>0</v>
      </c>
      <c r="Y3618" s="70">
        <v>0</v>
      </c>
      <c r="Z3618" s="71">
        <v>0</v>
      </c>
      <c r="AA3618" s="70">
        <v>0</v>
      </c>
      <c r="AB3618" s="71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233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234</v>
      </c>
      <c r="C3620" s="4"/>
      <c r="D3620" s="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288</v>
      </c>
      <c r="C3621" s="4"/>
      <c r="D3621" s="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289</v>
      </c>
      <c r="C3622" s="4"/>
      <c r="D3622" s="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156</v>
      </c>
      <c r="C3623" s="4"/>
      <c r="D3623" s="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</v>
      </c>
      <c r="Q3623" s="70">
        <v>0</v>
      </c>
      <c r="R3623" s="71">
        <v>0</v>
      </c>
      <c r="S3623" s="70">
        <v>0</v>
      </c>
      <c r="T3623" s="71">
        <v>0</v>
      </c>
      <c r="U3623" s="70">
        <v>0</v>
      </c>
      <c r="V3623" s="71">
        <v>0</v>
      </c>
      <c r="W3623" s="70">
        <v>0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192</v>
      </c>
      <c r="C3624" s="4"/>
      <c r="D3624" s="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</v>
      </c>
      <c r="M3624" s="70">
        <v>0</v>
      </c>
      <c r="N3624" s="71">
        <v>0</v>
      </c>
      <c r="O3624" s="70">
        <v>0</v>
      </c>
      <c r="P3624" s="71">
        <v>0</v>
      </c>
      <c r="Q3624" s="70">
        <v>0</v>
      </c>
      <c r="R3624" s="71">
        <v>0</v>
      </c>
      <c r="S3624" s="70">
        <v>0</v>
      </c>
      <c r="T3624" s="71">
        <v>0</v>
      </c>
      <c r="U3624" s="70">
        <v>0</v>
      </c>
      <c r="V3624" s="71">
        <v>0</v>
      </c>
      <c r="W3624" s="70">
        <v>0</v>
      </c>
      <c r="X3624" s="71">
        <v>0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193</v>
      </c>
      <c r="C3625" s="4"/>
      <c r="D3625" s="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</v>
      </c>
      <c r="M3625" s="70">
        <v>0</v>
      </c>
      <c r="N3625" s="71">
        <v>0</v>
      </c>
      <c r="O3625" s="70">
        <v>0</v>
      </c>
      <c r="P3625" s="71">
        <v>0</v>
      </c>
      <c r="Q3625" s="70">
        <v>0</v>
      </c>
      <c r="R3625" s="71">
        <v>0</v>
      </c>
      <c r="S3625" s="70">
        <v>0</v>
      </c>
      <c r="T3625" s="71">
        <v>0</v>
      </c>
      <c r="U3625" s="70">
        <v>0</v>
      </c>
      <c r="V3625" s="71">
        <v>0</v>
      </c>
      <c r="W3625" s="70">
        <v>0</v>
      </c>
      <c r="X3625" s="71">
        <v>0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184</v>
      </c>
      <c r="C3626" s="4"/>
      <c r="D3626" s="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185</v>
      </c>
      <c r="C3627" s="4"/>
      <c r="D3627" s="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287</v>
      </c>
      <c r="C3628" s="4"/>
      <c r="D3628" s="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142</v>
      </c>
      <c r="C3629" s="4"/>
      <c r="D3629" s="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143</v>
      </c>
      <c r="C3630" s="4"/>
      <c r="D3630" s="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241</v>
      </c>
      <c r="C3631" s="4"/>
      <c r="D3631" s="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160</v>
      </c>
      <c r="C3632" s="4"/>
      <c r="D3632" s="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ref="AD3632:AD3693" si="76">SUM(E3632:AB3632)</f>
        <v>0</v>
      </c>
      <c r="AE3632" s="54"/>
    </row>
    <row r="3633" spans="2:31" x14ac:dyDescent="0.3">
      <c r="B3633" s="4" t="s">
        <v>161</v>
      </c>
      <c r="C3633" s="4"/>
      <c r="D3633" s="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6"/>
        <v>0</v>
      </c>
      <c r="AE3633" s="54"/>
    </row>
    <row r="3634" spans="2:31" x14ac:dyDescent="0.3">
      <c r="B3634" s="4" t="s">
        <v>157</v>
      </c>
      <c r="C3634" s="4"/>
      <c r="D3634" s="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0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6"/>
        <v>0</v>
      </c>
      <c r="AE3634" s="54"/>
    </row>
    <row r="3635" spans="2:31" x14ac:dyDescent="0.3">
      <c r="B3635" s="4" t="s">
        <v>158</v>
      </c>
      <c r="C3635" s="4"/>
      <c r="D3635" s="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0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6"/>
        <v>0</v>
      </c>
      <c r="AE3635" s="54"/>
    </row>
    <row r="3636" spans="2:31" x14ac:dyDescent="0.3">
      <c r="B3636" s="4" t="s">
        <v>159</v>
      </c>
      <c r="C3636" s="4"/>
      <c r="D3636" s="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6"/>
        <v>0</v>
      </c>
      <c r="AE3636" s="54"/>
    </row>
    <row r="3637" spans="2:31" x14ac:dyDescent="0.3">
      <c r="B3637" s="4" t="s">
        <v>132</v>
      </c>
      <c r="C3637" s="4"/>
      <c r="D3637" s="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6"/>
        <v>0</v>
      </c>
      <c r="AE3637" s="54"/>
    </row>
    <row r="3638" spans="2:31" x14ac:dyDescent="0.3">
      <c r="B3638" s="4" t="s">
        <v>133</v>
      </c>
      <c r="C3638" s="4"/>
      <c r="D3638" s="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6"/>
        <v>0</v>
      </c>
      <c r="AE3638" s="54"/>
    </row>
    <row r="3639" spans="2:31" x14ac:dyDescent="0.3">
      <c r="B3639" s="4" t="s">
        <v>134</v>
      </c>
      <c r="C3639" s="4"/>
      <c r="D3639" s="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6"/>
        <v>0</v>
      </c>
      <c r="AE3639" s="54"/>
    </row>
    <row r="3640" spans="2:31" x14ac:dyDescent="0.3">
      <c r="B3640" s="4" t="s">
        <v>190</v>
      </c>
      <c r="C3640" s="4"/>
      <c r="D3640" s="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6"/>
        <v>0</v>
      </c>
      <c r="AE3640" s="54"/>
    </row>
    <row r="3641" spans="2:31" x14ac:dyDescent="0.3">
      <c r="B3641" s="4" t="s">
        <v>191</v>
      </c>
      <c r="C3641" s="4"/>
      <c r="D3641" s="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6"/>
        <v>0</v>
      </c>
      <c r="AE3641" s="54"/>
    </row>
    <row r="3642" spans="2:31" x14ac:dyDescent="0.3">
      <c r="B3642" s="4" t="s">
        <v>175</v>
      </c>
      <c r="C3642" s="4"/>
      <c r="D3642" s="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6"/>
        <v>0</v>
      </c>
      <c r="AE3642" s="54"/>
    </row>
    <row r="3643" spans="2:31" x14ac:dyDescent="0.3">
      <c r="B3643" s="4" t="s">
        <v>176</v>
      </c>
      <c r="C3643" s="4"/>
      <c r="D3643" s="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0</v>
      </c>
      <c r="V3643" s="71">
        <v>0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6"/>
        <v>0</v>
      </c>
      <c r="AE3643" s="54"/>
    </row>
    <row r="3644" spans="2:31" x14ac:dyDescent="0.3">
      <c r="B3644" s="4" t="s">
        <v>183</v>
      </c>
      <c r="C3644" s="4"/>
      <c r="D3644" s="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6"/>
        <v>0</v>
      </c>
      <c r="AE3644" s="54"/>
    </row>
    <row r="3645" spans="2:31" x14ac:dyDescent="0.3">
      <c r="B3645" s="4" t="s">
        <v>224</v>
      </c>
      <c r="C3645" s="4"/>
      <c r="D3645" s="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6"/>
        <v>0</v>
      </c>
      <c r="AE3645" s="54"/>
    </row>
    <row r="3646" spans="2:31" x14ac:dyDescent="0.3">
      <c r="B3646" s="4" t="s">
        <v>225</v>
      </c>
      <c r="C3646" s="4"/>
      <c r="D3646" s="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6"/>
        <v>0</v>
      </c>
      <c r="AE3646" s="54"/>
    </row>
    <row r="3647" spans="2:31" x14ac:dyDescent="0.3">
      <c r="B3647" s="4" t="s">
        <v>226</v>
      </c>
      <c r="C3647" s="4"/>
      <c r="D3647" s="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6"/>
        <v>0</v>
      </c>
      <c r="AE3647" s="54"/>
    </row>
    <row r="3648" spans="2:31" x14ac:dyDescent="0.3">
      <c r="B3648" s="4" t="s">
        <v>174</v>
      </c>
      <c r="C3648" s="4"/>
      <c r="D3648" s="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6"/>
        <v>0</v>
      </c>
      <c r="AE3648" s="54"/>
    </row>
    <row r="3649" spans="2:31" x14ac:dyDescent="0.3">
      <c r="B3649" s="4" t="s">
        <v>242</v>
      </c>
      <c r="C3649" s="4"/>
      <c r="D3649" s="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6"/>
        <v>0</v>
      </c>
      <c r="AE3649" s="54"/>
    </row>
    <row r="3650" spans="2:31" x14ac:dyDescent="0.3">
      <c r="B3650" s="4" t="s">
        <v>227</v>
      </c>
      <c r="C3650" s="4"/>
      <c r="D3650" s="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6"/>
        <v>0</v>
      </c>
      <c r="AE3650" s="54"/>
    </row>
    <row r="3651" spans="2:31" x14ac:dyDescent="0.3">
      <c r="B3651" s="4" t="s">
        <v>228</v>
      </c>
      <c r="C3651" s="4"/>
      <c r="D3651" s="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6"/>
        <v>0</v>
      </c>
      <c r="AE3651" s="54"/>
    </row>
    <row r="3652" spans="2:31" x14ac:dyDescent="0.3">
      <c r="B3652" s="4" t="s">
        <v>290</v>
      </c>
      <c r="C3652" s="4"/>
      <c r="D3652" s="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6"/>
        <v>0</v>
      </c>
      <c r="AE3652" s="54"/>
    </row>
    <row r="3653" spans="2:31" x14ac:dyDescent="0.3">
      <c r="B3653" s="4" t="s">
        <v>177</v>
      </c>
      <c r="C3653" s="4"/>
      <c r="D3653" s="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6"/>
        <v>0</v>
      </c>
      <c r="AE3653" s="54"/>
    </row>
    <row r="3654" spans="2:31" x14ac:dyDescent="0.3">
      <c r="B3654" s="4" t="s">
        <v>178</v>
      </c>
      <c r="C3654" s="4"/>
      <c r="D3654" s="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6"/>
        <v>0</v>
      </c>
      <c r="AE3654" s="54"/>
    </row>
    <row r="3655" spans="2:31" x14ac:dyDescent="0.3">
      <c r="B3655" s="4" t="s">
        <v>162</v>
      </c>
      <c r="C3655" s="4"/>
      <c r="D3655" s="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6"/>
        <v>0</v>
      </c>
      <c r="AE3655" s="54"/>
    </row>
    <row r="3656" spans="2:31" x14ac:dyDescent="0.3">
      <c r="B3656" s="4" t="s">
        <v>163</v>
      </c>
      <c r="C3656" s="4"/>
      <c r="D3656" s="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6"/>
        <v>0</v>
      </c>
      <c r="AE3656" s="54"/>
    </row>
    <row r="3657" spans="2:31" x14ac:dyDescent="0.3">
      <c r="B3657" s="4" t="s">
        <v>164</v>
      </c>
      <c r="C3657" s="4"/>
      <c r="D3657" s="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0</v>
      </c>
      <c r="M3657" s="70">
        <v>0</v>
      </c>
      <c r="N3657" s="71">
        <v>0</v>
      </c>
      <c r="O3657" s="70">
        <v>0</v>
      </c>
      <c r="P3657" s="71">
        <v>0</v>
      </c>
      <c r="Q3657" s="70">
        <v>0</v>
      </c>
      <c r="R3657" s="71">
        <v>0</v>
      </c>
      <c r="S3657" s="70">
        <v>0</v>
      </c>
      <c r="T3657" s="71">
        <v>0</v>
      </c>
      <c r="U3657" s="70">
        <v>0</v>
      </c>
      <c r="V3657" s="71">
        <v>0</v>
      </c>
      <c r="W3657" s="70">
        <v>0</v>
      </c>
      <c r="X3657" s="71">
        <v>0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6"/>
        <v>0</v>
      </c>
      <c r="AE3657" s="54"/>
    </row>
    <row r="3658" spans="2:31" x14ac:dyDescent="0.3">
      <c r="B3658" s="4" t="s">
        <v>165</v>
      </c>
      <c r="C3658" s="4"/>
      <c r="D3658" s="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0</v>
      </c>
      <c r="M3658" s="70">
        <v>0</v>
      </c>
      <c r="N3658" s="71">
        <v>0</v>
      </c>
      <c r="O3658" s="70">
        <v>0</v>
      </c>
      <c r="P3658" s="71">
        <v>0</v>
      </c>
      <c r="Q3658" s="70">
        <v>0</v>
      </c>
      <c r="R3658" s="71">
        <v>0</v>
      </c>
      <c r="S3658" s="70">
        <v>0</v>
      </c>
      <c r="T3658" s="71">
        <v>0</v>
      </c>
      <c r="U3658" s="70">
        <v>0</v>
      </c>
      <c r="V3658" s="71">
        <v>0</v>
      </c>
      <c r="W3658" s="70">
        <v>0</v>
      </c>
      <c r="X3658" s="71">
        <v>0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6"/>
        <v>0</v>
      </c>
      <c r="AE3658" s="54"/>
    </row>
    <row r="3659" spans="2:31" x14ac:dyDescent="0.3">
      <c r="B3659" s="4" t="s">
        <v>166</v>
      </c>
      <c r="C3659" s="4"/>
      <c r="D3659" s="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</v>
      </c>
      <c r="V3659" s="71">
        <v>0</v>
      </c>
      <c r="W3659" s="70">
        <v>0</v>
      </c>
      <c r="X3659" s="71">
        <v>0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6"/>
        <v>0</v>
      </c>
      <c r="AE3659" s="54"/>
    </row>
    <row r="3660" spans="2:31" x14ac:dyDescent="0.3">
      <c r="B3660" s="4" t="s">
        <v>186</v>
      </c>
      <c r="C3660" s="4"/>
      <c r="D3660" s="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</v>
      </c>
      <c r="V3660" s="71">
        <v>0</v>
      </c>
      <c r="W3660" s="70">
        <v>0</v>
      </c>
      <c r="X3660" s="71">
        <v>0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6"/>
        <v>0</v>
      </c>
      <c r="AE3660" s="54"/>
    </row>
    <row r="3661" spans="2:31" x14ac:dyDescent="0.3">
      <c r="B3661" s="4" t="s">
        <v>187</v>
      </c>
      <c r="C3661" s="4"/>
      <c r="D3661" s="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0</v>
      </c>
      <c r="Q3661" s="70">
        <v>0</v>
      </c>
      <c r="R3661" s="71">
        <v>0</v>
      </c>
      <c r="S3661" s="70">
        <v>0</v>
      </c>
      <c r="T3661" s="71">
        <v>0</v>
      </c>
      <c r="U3661" s="70">
        <v>0</v>
      </c>
      <c r="V3661" s="71">
        <v>0</v>
      </c>
      <c r="W3661" s="70">
        <v>0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6"/>
        <v>0</v>
      </c>
      <c r="AE3661" s="54"/>
    </row>
    <row r="3662" spans="2:31" x14ac:dyDescent="0.3">
      <c r="B3662" s="4" t="s">
        <v>145</v>
      </c>
      <c r="C3662" s="4"/>
      <c r="D3662" s="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6"/>
        <v>0</v>
      </c>
      <c r="AE3662" s="54"/>
    </row>
    <row r="3663" spans="2:31" x14ac:dyDescent="0.3">
      <c r="B3663" s="4" t="s">
        <v>146</v>
      </c>
      <c r="C3663" s="4"/>
      <c r="D3663" s="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6"/>
        <v>0</v>
      </c>
      <c r="AE3663" s="54"/>
    </row>
    <row r="3664" spans="2:31" x14ac:dyDescent="0.3">
      <c r="B3664" s="4" t="s">
        <v>167</v>
      </c>
      <c r="C3664" s="4"/>
      <c r="D3664" s="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6"/>
        <v>0</v>
      </c>
      <c r="AE3664" s="54"/>
    </row>
    <row r="3665" spans="2:31" x14ac:dyDescent="0.3">
      <c r="B3665" s="4" t="s">
        <v>168</v>
      </c>
      <c r="C3665" s="4"/>
      <c r="D3665" s="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6"/>
        <v>0</v>
      </c>
      <c r="AE3665" s="54"/>
    </row>
    <row r="3666" spans="2:31" x14ac:dyDescent="0.3">
      <c r="B3666" s="4" t="s">
        <v>169</v>
      </c>
      <c r="C3666" s="4"/>
      <c r="D3666" s="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6"/>
        <v>0</v>
      </c>
      <c r="AE3666" s="54"/>
    </row>
    <row r="3667" spans="2:31" x14ac:dyDescent="0.3">
      <c r="B3667" s="4" t="s">
        <v>204</v>
      </c>
      <c r="C3667" s="4"/>
      <c r="D3667" s="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6"/>
        <v>0</v>
      </c>
      <c r="AE3667" s="54"/>
    </row>
    <row r="3668" spans="2:31" x14ac:dyDescent="0.3">
      <c r="B3668" s="4" t="s">
        <v>205</v>
      </c>
      <c r="C3668" s="4"/>
      <c r="D3668" s="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6"/>
        <v>0</v>
      </c>
      <c r="AE3668" s="54"/>
    </row>
    <row r="3669" spans="2:31" x14ac:dyDescent="0.3">
      <c r="B3669" s="4" t="s">
        <v>206</v>
      </c>
      <c r="C3669" s="4"/>
      <c r="D3669" s="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6"/>
        <v>0</v>
      </c>
      <c r="AE3669" s="54"/>
    </row>
    <row r="3670" spans="2:31" x14ac:dyDescent="0.3">
      <c r="B3670" s="4" t="s">
        <v>135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6"/>
        <v>0</v>
      </c>
      <c r="AE3670" s="54"/>
    </row>
    <row r="3671" spans="2:31" x14ac:dyDescent="0.3">
      <c r="B3671" s="4" t="s">
        <v>136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6"/>
        <v>0</v>
      </c>
      <c r="AE3671" s="54"/>
    </row>
    <row r="3672" spans="2:31" x14ac:dyDescent="0.3">
      <c r="B3672" s="4" t="s">
        <v>137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6"/>
        <v>0</v>
      </c>
      <c r="AE3672" s="54"/>
    </row>
    <row r="3673" spans="2:31" x14ac:dyDescent="0.3">
      <c r="B3673" s="4" t="s">
        <v>261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6"/>
        <v>0</v>
      </c>
      <c r="AE3673" s="54"/>
    </row>
    <row r="3674" spans="2:31" x14ac:dyDescent="0.3">
      <c r="B3674" s="4" t="s">
        <v>262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</v>
      </c>
      <c r="V3674" s="71">
        <v>0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6"/>
        <v>0</v>
      </c>
      <c r="AE3674" s="54"/>
    </row>
    <row r="3675" spans="2:31" x14ac:dyDescent="0.3">
      <c r="B3675" s="4" t="s">
        <v>197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</v>
      </c>
      <c r="V3675" s="71">
        <v>0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6"/>
        <v>0</v>
      </c>
      <c r="AE3675" s="54"/>
    </row>
    <row r="3676" spans="2:31" x14ac:dyDescent="0.3">
      <c r="B3676" s="4" t="s">
        <v>209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</v>
      </c>
      <c r="U3676" s="70">
        <v>0</v>
      </c>
      <c r="V3676" s="71">
        <v>0</v>
      </c>
      <c r="W3676" s="70">
        <v>0</v>
      </c>
      <c r="X3676" s="71">
        <v>0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6"/>
        <v>0</v>
      </c>
      <c r="AE3676" s="54"/>
    </row>
    <row r="3677" spans="2:31" x14ac:dyDescent="0.3">
      <c r="B3677" s="4" t="s">
        <v>210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</v>
      </c>
      <c r="U3677" s="70">
        <v>0</v>
      </c>
      <c r="V3677" s="71">
        <v>0</v>
      </c>
      <c r="W3677" s="70">
        <v>0</v>
      </c>
      <c r="X3677" s="71">
        <v>0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6"/>
        <v>0</v>
      </c>
      <c r="AE3677" s="54"/>
    </row>
    <row r="3678" spans="2:31" x14ac:dyDescent="0.3">
      <c r="B3678" s="4" t="s">
        <v>211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6"/>
        <v>0</v>
      </c>
      <c r="AE3678" s="54"/>
    </row>
    <row r="3679" spans="2:31" x14ac:dyDescent="0.3">
      <c r="B3679" s="4" t="s">
        <v>212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6"/>
        <v>0</v>
      </c>
      <c r="AE3679" s="54"/>
    </row>
    <row r="3680" spans="2:31" x14ac:dyDescent="0.3">
      <c r="B3680" s="4" t="s">
        <v>229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6"/>
        <v>0</v>
      </c>
      <c r="AE3680" s="54"/>
    </row>
    <row r="3681" spans="2:31" x14ac:dyDescent="0.3">
      <c r="B3681" s="4" t="s">
        <v>230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6"/>
        <v>0</v>
      </c>
      <c r="AE3681" s="54"/>
    </row>
    <row r="3682" spans="2:31" x14ac:dyDescent="0.3">
      <c r="B3682" s="4" t="s">
        <v>213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6"/>
        <v>0</v>
      </c>
      <c r="AE3682" s="54"/>
    </row>
    <row r="3683" spans="2:31" x14ac:dyDescent="0.3">
      <c r="B3683" s="4" t="s">
        <v>263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6"/>
        <v>0</v>
      </c>
      <c r="AE3683" s="54"/>
    </row>
    <row r="3684" spans="2:31" x14ac:dyDescent="0.3">
      <c r="B3684" s="4" t="s">
        <v>264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si="76"/>
        <v>0</v>
      </c>
      <c r="AE3684" s="54"/>
    </row>
    <row r="3685" spans="2:31" x14ac:dyDescent="0.3">
      <c r="B3685" s="4" t="s">
        <v>217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218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243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265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170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171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172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173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0</v>
      </c>
      <c r="N3692" s="71">
        <v>0</v>
      </c>
      <c r="O3692" s="70">
        <v>0</v>
      </c>
      <c r="P3692" s="71">
        <v>0</v>
      </c>
      <c r="Q3692" s="70">
        <v>0</v>
      </c>
      <c r="R3692" s="71">
        <v>0</v>
      </c>
      <c r="S3692" s="70">
        <v>0</v>
      </c>
      <c r="T3692" s="71">
        <v>0</v>
      </c>
      <c r="U3692" s="70">
        <v>0</v>
      </c>
      <c r="V3692" s="71">
        <v>0</v>
      </c>
      <c r="W3692" s="70">
        <v>0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138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0</v>
      </c>
      <c r="N3693" s="71">
        <v>0</v>
      </c>
      <c r="O3693" s="70">
        <v>0</v>
      </c>
      <c r="P3693" s="71">
        <v>0</v>
      </c>
      <c r="Q3693" s="70">
        <v>0</v>
      </c>
      <c r="R3693" s="71">
        <v>0</v>
      </c>
      <c r="S3693" s="70">
        <v>0</v>
      </c>
      <c r="T3693" s="71">
        <v>0</v>
      </c>
      <c r="U3693" s="70">
        <v>0</v>
      </c>
      <c r="V3693" s="71">
        <v>0</v>
      </c>
      <c r="W3693" s="70">
        <v>0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0</v>
      </c>
      <c r="AE3693" s="54"/>
    </row>
    <row r="3694" spans="2:31" x14ac:dyDescent="0.3">
      <c r="B3694" s="12" t="s">
        <v>2</v>
      </c>
      <c r="C3694" s="12"/>
      <c r="D3694" s="12"/>
      <c r="E3694" s="13">
        <f t="shared" ref="E3694:AB3694" si="77">SUM(E3558:E3693)</f>
        <v>0</v>
      </c>
      <c r="F3694" s="13">
        <f t="shared" si="77"/>
        <v>0</v>
      </c>
      <c r="G3694" s="13">
        <f t="shared" si="77"/>
        <v>0</v>
      </c>
      <c r="H3694" s="13">
        <f t="shared" si="77"/>
        <v>0</v>
      </c>
      <c r="I3694" s="13">
        <f t="shared" si="77"/>
        <v>0</v>
      </c>
      <c r="J3694" s="13">
        <f t="shared" si="77"/>
        <v>0</v>
      </c>
      <c r="K3694" s="13">
        <f t="shared" si="77"/>
        <v>0</v>
      </c>
      <c r="L3694" s="13">
        <f t="shared" si="77"/>
        <v>0</v>
      </c>
      <c r="M3694" s="13">
        <f t="shared" si="77"/>
        <v>0</v>
      </c>
      <c r="N3694" s="13">
        <f t="shared" si="77"/>
        <v>0</v>
      </c>
      <c r="O3694" s="13">
        <f t="shared" si="77"/>
        <v>0</v>
      </c>
      <c r="P3694" s="13">
        <f t="shared" si="77"/>
        <v>0</v>
      </c>
      <c r="Q3694" s="13">
        <f t="shared" si="77"/>
        <v>0</v>
      </c>
      <c r="R3694" s="13">
        <f t="shared" si="77"/>
        <v>0</v>
      </c>
      <c r="S3694" s="13">
        <f t="shared" si="77"/>
        <v>0</v>
      </c>
      <c r="T3694" s="13">
        <f t="shared" si="77"/>
        <v>0</v>
      </c>
      <c r="U3694" s="13">
        <f t="shared" si="77"/>
        <v>0</v>
      </c>
      <c r="V3694" s="13">
        <f t="shared" si="77"/>
        <v>0</v>
      </c>
      <c r="W3694" s="13">
        <f t="shared" si="77"/>
        <v>0</v>
      </c>
      <c r="X3694" s="13">
        <f t="shared" si="77"/>
        <v>0</v>
      </c>
      <c r="Y3694" s="13">
        <f t="shared" si="77"/>
        <v>0</v>
      </c>
      <c r="Z3694" s="13">
        <f t="shared" si="77"/>
        <v>0</v>
      </c>
      <c r="AA3694" s="13">
        <f t="shared" si="77"/>
        <v>0</v>
      </c>
      <c r="AB3694" s="13">
        <f t="shared" si="77"/>
        <v>0</v>
      </c>
      <c r="AC3694" s="116">
        <f>SUM(AC3558:AE3693)</f>
        <v>0</v>
      </c>
      <c r="AD3694" s="116"/>
      <c r="AE3694" s="116"/>
    </row>
    <row r="3695" spans="2:31" x14ac:dyDescent="0.3">
      <c r="B3695" s="14"/>
      <c r="C3695" s="15"/>
      <c r="D3695" s="16"/>
      <c r="E3695" s="16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  <c r="AA3695" s="16"/>
    </row>
    <row r="3696" spans="2:31" x14ac:dyDescent="0.3">
      <c r="B3696" s="14"/>
      <c r="C3696" s="15"/>
      <c r="D3696" s="16"/>
      <c r="E3696" s="16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</row>
    <row r="3697" spans="2:31" x14ac:dyDescent="0.3">
      <c r="B3697" s="8">
        <f>+B3555+1</f>
        <v>45774</v>
      </c>
    </row>
    <row r="3698" spans="2:31" x14ac:dyDescent="0.3">
      <c r="B3698" s="8"/>
    </row>
    <row r="3699" spans="2:31" x14ac:dyDescent="0.3">
      <c r="B3699" s="9" t="s">
        <v>81</v>
      </c>
      <c r="C3699" s="10"/>
      <c r="D3699" s="10"/>
      <c r="E3699" s="11">
        <v>1</v>
      </c>
      <c r="F3699" s="11">
        <v>2</v>
      </c>
      <c r="G3699" s="11">
        <v>3</v>
      </c>
      <c r="H3699" s="11">
        <v>4</v>
      </c>
      <c r="I3699" s="11">
        <v>5</v>
      </c>
      <c r="J3699" s="11">
        <v>6</v>
      </c>
      <c r="K3699" s="11">
        <v>7</v>
      </c>
      <c r="L3699" s="11">
        <v>8</v>
      </c>
      <c r="M3699" s="11">
        <v>9</v>
      </c>
      <c r="N3699" s="11">
        <v>10</v>
      </c>
      <c r="O3699" s="11">
        <v>11</v>
      </c>
      <c r="P3699" s="11">
        <v>12</v>
      </c>
      <c r="Q3699" s="11">
        <v>13</v>
      </c>
      <c r="R3699" s="11">
        <v>14</v>
      </c>
      <c r="S3699" s="11">
        <v>15</v>
      </c>
      <c r="T3699" s="11">
        <v>16</v>
      </c>
      <c r="U3699" s="11">
        <v>17</v>
      </c>
      <c r="V3699" s="11">
        <v>18</v>
      </c>
      <c r="W3699" s="11">
        <v>19</v>
      </c>
      <c r="X3699" s="11">
        <v>20</v>
      </c>
      <c r="Y3699" s="11">
        <v>21</v>
      </c>
      <c r="Z3699" s="11">
        <v>22</v>
      </c>
      <c r="AA3699" s="11">
        <v>23</v>
      </c>
      <c r="AB3699" s="11">
        <v>24</v>
      </c>
      <c r="AC3699" s="99" t="s">
        <v>2</v>
      </c>
      <c r="AD3699" s="99"/>
      <c r="AE3699" s="99"/>
    </row>
    <row r="3700" spans="2:31" x14ac:dyDescent="0.3">
      <c r="B3700" s="4" t="s">
        <v>245</v>
      </c>
      <c r="C3700" s="14"/>
      <c r="D3700" s="14"/>
      <c r="E3700" s="68">
        <v>0</v>
      </c>
      <c r="F3700" s="69">
        <v>0</v>
      </c>
      <c r="G3700" s="68">
        <v>0</v>
      </c>
      <c r="H3700" s="69">
        <v>0</v>
      </c>
      <c r="I3700" s="68">
        <v>0</v>
      </c>
      <c r="J3700" s="69">
        <v>0</v>
      </c>
      <c r="K3700" s="68">
        <v>0</v>
      </c>
      <c r="L3700" s="69">
        <v>0.25634924081166582</v>
      </c>
      <c r="M3700" s="68">
        <v>5.7913923281521264E-2</v>
      </c>
      <c r="N3700" s="69">
        <v>0</v>
      </c>
      <c r="O3700" s="68">
        <v>0</v>
      </c>
      <c r="P3700" s="69">
        <v>0</v>
      </c>
      <c r="Q3700" s="68">
        <v>0</v>
      </c>
      <c r="R3700" s="69">
        <v>0</v>
      </c>
      <c r="S3700" s="68">
        <v>0</v>
      </c>
      <c r="T3700" s="69">
        <v>0</v>
      </c>
      <c r="U3700" s="68">
        <v>0</v>
      </c>
      <c r="V3700" s="69">
        <v>0</v>
      </c>
      <c r="W3700" s="68">
        <v>0</v>
      </c>
      <c r="X3700" s="69">
        <v>0</v>
      </c>
      <c r="Y3700" s="68">
        <v>0</v>
      </c>
      <c r="Z3700" s="69">
        <v>0</v>
      </c>
      <c r="AA3700" s="68">
        <v>0</v>
      </c>
      <c r="AB3700" s="69">
        <v>0</v>
      </c>
      <c r="AC3700" s="56"/>
      <c r="AD3700" s="55">
        <f t="shared" ref="AD3700:AD3773" si="78">SUM(E3700:AB3700)</f>
        <v>0.31426316409318711</v>
      </c>
      <c r="AE3700" s="56"/>
    </row>
    <row r="3701" spans="2:31" x14ac:dyDescent="0.3">
      <c r="B3701" s="4" t="s">
        <v>246</v>
      </c>
      <c r="C3701" s="14"/>
      <c r="D3701" s="14"/>
      <c r="E3701" s="68">
        <v>0</v>
      </c>
      <c r="F3701" s="69">
        <v>0</v>
      </c>
      <c r="G3701" s="68">
        <v>0</v>
      </c>
      <c r="H3701" s="69">
        <v>0</v>
      </c>
      <c r="I3701" s="68">
        <v>0</v>
      </c>
      <c r="J3701" s="69">
        <v>0</v>
      </c>
      <c r="K3701" s="68">
        <v>0</v>
      </c>
      <c r="L3701" s="69">
        <v>0.25634924081166582</v>
      </c>
      <c r="M3701" s="68">
        <v>5.7913923281521264E-2</v>
      </c>
      <c r="N3701" s="69">
        <v>0</v>
      </c>
      <c r="O3701" s="68">
        <v>0</v>
      </c>
      <c r="P3701" s="69">
        <v>0</v>
      </c>
      <c r="Q3701" s="68">
        <v>0</v>
      </c>
      <c r="R3701" s="69">
        <v>0</v>
      </c>
      <c r="S3701" s="68">
        <v>0</v>
      </c>
      <c r="T3701" s="69">
        <v>0</v>
      </c>
      <c r="U3701" s="68">
        <v>0</v>
      </c>
      <c r="V3701" s="69">
        <v>0</v>
      </c>
      <c r="W3701" s="68">
        <v>0</v>
      </c>
      <c r="X3701" s="69">
        <v>0</v>
      </c>
      <c r="Y3701" s="68">
        <v>0</v>
      </c>
      <c r="Z3701" s="69">
        <v>0</v>
      </c>
      <c r="AA3701" s="68">
        <v>0</v>
      </c>
      <c r="AB3701" s="69">
        <v>0</v>
      </c>
      <c r="AC3701" s="54"/>
      <c r="AD3701" s="55">
        <f t="shared" si="78"/>
        <v>0.31426316409318711</v>
      </c>
      <c r="AE3701" s="54"/>
    </row>
    <row r="3702" spans="2:31" x14ac:dyDescent="0.3">
      <c r="B3702" s="4" t="s">
        <v>247</v>
      </c>
      <c r="C3702" s="14"/>
      <c r="D3702" s="14"/>
      <c r="E3702" s="68">
        <v>0</v>
      </c>
      <c r="F3702" s="69">
        <v>0</v>
      </c>
      <c r="G3702" s="68">
        <v>0</v>
      </c>
      <c r="H3702" s="69">
        <v>0</v>
      </c>
      <c r="I3702" s="68">
        <v>0</v>
      </c>
      <c r="J3702" s="69">
        <v>0</v>
      </c>
      <c r="K3702" s="68">
        <v>0</v>
      </c>
      <c r="L3702" s="69">
        <v>0.25634924081166582</v>
      </c>
      <c r="M3702" s="68">
        <v>5.7913923281521264E-2</v>
      </c>
      <c r="N3702" s="69">
        <v>0</v>
      </c>
      <c r="O3702" s="68">
        <v>0</v>
      </c>
      <c r="P3702" s="69">
        <v>0</v>
      </c>
      <c r="Q3702" s="68">
        <v>0</v>
      </c>
      <c r="R3702" s="69">
        <v>0</v>
      </c>
      <c r="S3702" s="68">
        <v>0</v>
      </c>
      <c r="T3702" s="69">
        <v>0</v>
      </c>
      <c r="U3702" s="68">
        <v>0</v>
      </c>
      <c r="V3702" s="69">
        <v>0</v>
      </c>
      <c r="W3702" s="68">
        <v>0</v>
      </c>
      <c r="X3702" s="69">
        <v>0</v>
      </c>
      <c r="Y3702" s="68">
        <v>0</v>
      </c>
      <c r="Z3702" s="69">
        <v>0</v>
      </c>
      <c r="AA3702" s="68">
        <v>0</v>
      </c>
      <c r="AB3702" s="69">
        <v>0</v>
      </c>
      <c r="AC3702" s="54"/>
      <c r="AD3702" s="55">
        <f t="shared" si="78"/>
        <v>0.31426316409318711</v>
      </c>
      <c r="AE3702" s="54"/>
    </row>
    <row r="3703" spans="2:31" x14ac:dyDescent="0.3">
      <c r="B3703" s="4" t="s">
        <v>248</v>
      </c>
      <c r="C3703" s="14"/>
      <c r="D3703" s="14"/>
      <c r="E3703" s="68">
        <v>0</v>
      </c>
      <c r="F3703" s="69">
        <v>0</v>
      </c>
      <c r="G3703" s="68">
        <v>0</v>
      </c>
      <c r="H3703" s="69">
        <v>0</v>
      </c>
      <c r="I3703" s="68">
        <v>0</v>
      </c>
      <c r="J3703" s="69">
        <v>0</v>
      </c>
      <c r="K3703" s="68">
        <v>0</v>
      </c>
      <c r="L3703" s="69">
        <v>0.25634924081166582</v>
      </c>
      <c r="M3703" s="68">
        <v>5.7913923281521264E-2</v>
      </c>
      <c r="N3703" s="69">
        <v>0</v>
      </c>
      <c r="O3703" s="68">
        <v>0</v>
      </c>
      <c r="P3703" s="69">
        <v>0</v>
      </c>
      <c r="Q3703" s="68">
        <v>0</v>
      </c>
      <c r="R3703" s="69">
        <v>0</v>
      </c>
      <c r="S3703" s="68">
        <v>0</v>
      </c>
      <c r="T3703" s="69">
        <v>0</v>
      </c>
      <c r="U3703" s="68">
        <v>0</v>
      </c>
      <c r="V3703" s="69">
        <v>0</v>
      </c>
      <c r="W3703" s="68">
        <v>0</v>
      </c>
      <c r="X3703" s="69">
        <v>0</v>
      </c>
      <c r="Y3703" s="68">
        <v>0</v>
      </c>
      <c r="Z3703" s="69">
        <v>0</v>
      </c>
      <c r="AA3703" s="68">
        <v>0</v>
      </c>
      <c r="AB3703" s="69">
        <v>0</v>
      </c>
      <c r="AC3703" s="54"/>
      <c r="AD3703" s="55">
        <f t="shared" si="78"/>
        <v>0.31426316409318711</v>
      </c>
      <c r="AE3703" s="54"/>
    </row>
    <row r="3704" spans="2:31" x14ac:dyDescent="0.3">
      <c r="B3704" s="4" t="s">
        <v>239</v>
      </c>
      <c r="C3704" s="14"/>
      <c r="D3704" s="14"/>
      <c r="E3704" s="68">
        <v>0</v>
      </c>
      <c r="F3704" s="69">
        <v>0</v>
      </c>
      <c r="G3704" s="68">
        <v>0</v>
      </c>
      <c r="H3704" s="69">
        <v>0</v>
      </c>
      <c r="I3704" s="68">
        <v>0</v>
      </c>
      <c r="J3704" s="69">
        <v>0</v>
      </c>
      <c r="K3704" s="68">
        <v>0</v>
      </c>
      <c r="L3704" s="69">
        <v>0</v>
      </c>
      <c r="M3704" s="68">
        <v>0</v>
      </c>
      <c r="N3704" s="69">
        <v>0</v>
      </c>
      <c r="O3704" s="68">
        <v>0</v>
      </c>
      <c r="P3704" s="69">
        <v>0</v>
      </c>
      <c r="Q3704" s="68">
        <v>0</v>
      </c>
      <c r="R3704" s="69">
        <v>0</v>
      </c>
      <c r="S3704" s="68">
        <v>0</v>
      </c>
      <c r="T3704" s="69">
        <v>0</v>
      </c>
      <c r="U3704" s="68">
        <v>0</v>
      </c>
      <c r="V3704" s="69">
        <v>0</v>
      </c>
      <c r="W3704" s="68">
        <v>0</v>
      </c>
      <c r="X3704" s="69">
        <v>0</v>
      </c>
      <c r="Y3704" s="68">
        <v>0</v>
      </c>
      <c r="Z3704" s="69">
        <v>0</v>
      </c>
      <c r="AA3704" s="68">
        <v>0</v>
      </c>
      <c r="AB3704" s="69">
        <v>0</v>
      </c>
      <c r="AC3704" s="54"/>
      <c r="AD3704" s="55">
        <f t="shared" si="78"/>
        <v>0</v>
      </c>
      <c r="AE3704" s="54"/>
    </row>
    <row r="3705" spans="2:31" x14ac:dyDescent="0.3">
      <c r="B3705" s="4" t="s">
        <v>139</v>
      </c>
      <c r="C3705" s="14"/>
      <c r="D3705" s="14"/>
      <c r="E3705" s="68">
        <v>0</v>
      </c>
      <c r="F3705" s="69">
        <v>0</v>
      </c>
      <c r="G3705" s="68">
        <v>0</v>
      </c>
      <c r="H3705" s="69">
        <v>0</v>
      </c>
      <c r="I3705" s="68">
        <v>0</v>
      </c>
      <c r="J3705" s="69">
        <v>0</v>
      </c>
      <c r="K3705" s="68">
        <v>0</v>
      </c>
      <c r="L3705" s="69">
        <v>0</v>
      </c>
      <c r="M3705" s="68">
        <v>0</v>
      </c>
      <c r="N3705" s="69">
        <v>0</v>
      </c>
      <c r="O3705" s="68">
        <v>0</v>
      </c>
      <c r="P3705" s="69">
        <v>0</v>
      </c>
      <c r="Q3705" s="68">
        <v>0</v>
      </c>
      <c r="R3705" s="69">
        <v>0</v>
      </c>
      <c r="S3705" s="68">
        <v>0</v>
      </c>
      <c r="T3705" s="69">
        <v>0</v>
      </c>
      <c r="U3705" s="68">
        <v>0</v>
      </c>
      <c r="V3705" s="69">
        <v>0</v>
      </c>
      <c r="W3705" s="68">
        <v>0</v>
      </c>
      <c r="X3705" s="69">
        <v>0</v>
      </c>
      <c r="Y3705" s="68">
        <v>0</v>
      </c>
      <c r="Z3705" s="69">
        <v>0</v>
      </c>
      <c r="AA3705" s="68">
        <v>0</v>
      </c>
      <c r="AB3705" s="69">
        <v>0</v>
      </c>
      <c r="AC3705" s="54"/>
      <c r="AD3705" s="55">
        <f t="shared" si="78"/>
        <v>0</v>
      </c>
      <c r="AE3705" s="54"/>
    </row>
    <row r="3706" spans="2:31" x14ac:dyDescent="0.3">
      <c r="B3706" s="4" t="s">
        <v>140</v>
      </c>
      <c r="C3706" s="14"/>
      <c r="D3706" s="14"/>
      <c r="E3706" s="68">
        <v>0</v>
      </c>
      <c r="F3706" s="69">
        <v>0</v>
      </c>
      <c r="G3706" s="68">
        <v>0</v>
      </c>
      <c r="H3706" s="69">
        <v>0</v>
      </c>
      <c r="I3706" s="68">
        <v>0</v>
      </c>
      <c r="J3706" s="69">
        <v>0</v>
      </c>
      <c r="K3706" s="68">
        <v>0</v>
      </c>
      <c r="L3706" s="69">
        <v>0</v>
      </c>
      <c r="M3706" s="68">
        <v>0</v>
      </c>
      <c r="N3706" s="69">
        <v>0</v>
      </c>
      <c r="O3706" s="68">
        <v>0</v>
      </c>
      <c r="P3706" s="69">
        <v>0</v>
      </c>
      <c r="Q3706" s="68">
        <v>0</v>
      </c>
      <c r="R3706" s="69">
        <v>0</v>
      </c>
      <c r="S3706" s="68">
        <v>0</v>
      </c>
      <c r="T3706" s="69">
        <v>0</v>
      </c>
      <c r="U3706" s="68">
        <v>0</v>
      </c>
      <c r="V3706" s="69">
        <v>0</v>
      </c>
      <c r="W3706" s="68">
        <v>0</v>
      </c>
      <c r="X3706" s="69">
        <v>0</v>
      </c>
      <c r="Y3706" s="68">
        <v>0</v>
      </c>
      <c r="Z3706" s="69">
        <v>0</v>
      </c>
      <c r="AA3706" s="68">
        <v>0</v>
      </c>
      <c r="AB3706" s="69">
        <v>0</v>
      </c>
      <c r="AC3706" s="54"/>
      <c r="AD3706" s="55">
        <f t="shared" si="78"/>
        <v>0</v>
      </c>
      <c r="AE3706" s="54"/>
    </row>
    <row r="3707" spans="2:31" x14ac:dyDescent="0.3">
      <c r="B3707" s="4" t="s">
        <v>128</v>
      </c>
      <c r="C3707" s="14"/>
      <c r="D3707" s="14"/>
      <c r="E3707" s="68">
        <v>0</v>
      </c>
      <c r="F3707" s="69">
        <v>0</v>
      </c>
      <c r="G3707" s="68">
        <v>0</v>
      </c>
      <c r="H3707" s="69">
        <v>0</v>
      </c>
      <c r="I3707" s="68">
        <v>0</v>
      </c>
      <c r="J3707" s="69">
        <v>0</v>
      </c>
      <c r="K3707" s="68">
        <v>0</v>
      </c>
      <c r="L3707" s="69">
        <v>0</v>
      </c>
      <c r="M3707" s="68">
        <v>0</v>
      </c>
      <c r="N3707" s="69">
        <v>0</v>
      </c>
      <c r="O3707" s="68">
        <v>0</v>
      </c>
      <c r="P3707" s="69">
        <v>0</v>
      </c>
      <c r="Q3707" s="68">
        <v>0</v>
      </c>
      <c r="R3707" s="69">
        <v>0</v>
      </c>
      <c r="S3707" s="68">
        <v>0</v>
      </c>
      <c r="T3707" s="69">
        <v>0</v>
      </c>
      <c r="U3707" s="68">
        <v>0</v>
      </c>
      <c r="V3707" s="69">
        <v>0</v>
      </c>
      <c r="W3707" s="68">
        <v>0</v>
      </c>
      <c r="X3707" s="69">
        <v>0</v>
      </c>
      <c r="Y3707" s="68">
        <v>0</v>
      </c>
      <c r="Z3707" s="69">
        <v>0</v>
      </c>
      <c r="AA3707" s="68">
        <v>0</v>
      </c>
      <c r="AB3707" s="69">
        <v>0</v>
      </c>
      <c r="AC3707" s="54"/>
      <c r="AD3707" s="55">
        <f t="shared" si="78"/>
        <v>0</v>
      </c>
      <c r="AE3707" s="54"/>
    </row>
    <row r="3708" spans="2:31" x14ac:dyDescent="0.3">
      <c r="B3708" s="4" t="s">
        <v>129</v>
      </c>
      <c r="C3708" s="14"/>
      <c r="D3708" s="14"/>
      <c r="E3708" s="68">
        <v>0</v>
      </c>
      <c r="F3708" s="69">
        <v>0</v>
      </c>
      <c r="G3708" s="68">
        <v>0</v>
      </c>
      <c r="H3708" s="69">
        <v>0</v>
      </c>
      <c r="I3708" s="68">
        <v>0</v>
      </c>
      <c r="J3708" s="69">
        <v>0</v>
      </c>
      <c r="K3708" s="68">
        <v>0</v>
      </c>
      <c r="L3708" s="69">
        <v>0</v>
      </c>
      <c r="M3708" s="68">
        <v>0</v>
      </c>
      <c r="N3708" s="69">
        <v>0</v>
      </c>
      <c r="O3708" s="68">
        <v>0</v>
      </c>
      <c r="P3708" s="69">
        <v>0</v>
      </c>
      <c r="Q3708" s="68">
        <v>0</v>
      </c>
      <c r="R3708" s="69">
        <v>0</v>
      </c>
      <c r="S3708" s="68">
        <v>0</v>
      </c>
      <c r="T3708" s="69">
        <v>0</v>
      </c>
      <c r="U3708" s="68">
        <v>0</v>
      </c>
      <c r="V3708" s="69">
        <v>0</v>
      </c>
      <c r="W3708" s="68">
        <v>0</v>
      </c>
      <c r="X3708" s="69">
        <v>0</v>
      </c>
      <c r="Y3708" s="68">
        <v>0</v>
      </c>
      <c r="Z3708" s="69">
        <v>0</v>
      </c>
      <c r="AA3708" s="68">
        <v>0</v>
      </c>
      <c r="AB3708" s="69">
        <v>0</v>
      </c>
      <c r="AC3708" s="54"/>
      <c r="AD3708" s="55">
        <f t="shared" si="78"/>
        <v>0</v>
      </c>
      <c r="AE3708" s="54"/>
    </row>
    <row r="3709" spans="2:31" x14ac:dyDescent="0.3">
      <c r="B3709" s="4" t="s">
        <v>196</v>
      </c>
      <c r="C3709" s="14"/>
      <c r="D3709" s="14"/>
      <c r="E3709" s="68">
        <v>0</v>
      </c>
      <c r="F3709" s="69">
        <v>0</v>
      </c>
      <c r="G3709" s="68">
        <v>0</v>
      </c>
      <c r="H3709" s="69">
        <v>0</v>
      </c>
      <c r="I3709" s="68">
        <v>0</v>
      </c>
      <c r="J3709" s="69">
        <v>0</v>
      </c>
      <c r="K3709" s="68">
        <v>0</v>
      </c>
      <c r="L3709" s="69">
        <v>0</v>
      </c>
      <c r="M3709" s="68">
        <v>0</v>
      </c>
      <c r="N3709" s="69">
        <v>0</v>
      </c>
      <c r="O3709" s="68">
        <v>0</v>
      </c>
      <c r="P3709" s="69">
        <v>0</v>
      </c>
      <c r="Q3709" s="68">
        <v>0</v>
      </c>
      <c r="R3709" s="69">
        <v>0</v>
      </c>
      <c r="S3709" s="68">
        <v>0</v>
      </c>
      <c r="T3709" s="69">
        <v>0</v>
      </c>
      <c r="U3709" s="68">
        <v>0</v>
      </c>
      <c r="V3709" s="69">
        <v>0</v>
      </c>
      <c r="W3709" s="68">
        <v>0</v>
      </c>
      <c r="X3709" s="69">
        <v>0</v>
      </c>
      <c r="Y3709" s="68">
        <v>0</v>
      </c>
      <c r="Z3709" s="69">
        <v>0</v>
      </c>
      <c r="AA3709" s="68">
        <v>0</v>
      </c>
      <c r="AB3709" s="69">
        <v>0</v>
      </c>
      <c r="AC3709" s="54"/>
      <c r="AD3709" s="55">
        <f t="shared" si="78"/>
        <v>0</v>
      </c>
      <c r="AE3709" s="54"/>
    </row>
    <row r="3710" spans="2:31" x14ac:dyDescent="0.3">
      <c r="B3710" s="4" t="s">
        <v>207</v>
      </c>
      <c r="C3710" s="14"/>
      <c r="D3710" s="14"/>
      <c r="E3710" s="68">
        <v>0</v>
      </c>
      <c r="F3710" s="69">
        <v>0</v>
      </c>
      <c r="G3710" s="68">
        <v>0</v>
      </c>
      <c r="H3710" s="69">
        <v>0</v>
      </c>
      <c r="I3710" s="68">
        <v>0</v>
      </c>
      <c r="J3710" s="69">
        <v>0</v>
      </c>
      <c r="K3710" s="68">
        <v>0</v>
      </c>
      <c r="L3710" s="69">
        <v>0</v>
      </c>
      <c r="M3710" s="68">
        <v>0</v>
      </c>
      <c r="N3710" s="69">
        <v>0</v>
      </c>
      <c r="O3710" s="68">
        <v>0</v>
      </c>
      <c r="P3710" s="69">
        <v>0</v>
      </c>
      <c r="Q3710" s="68">
        <v>0</v>
      </c>
      <c r="R3710" s="69">
        <v>0</v>
      </c>
      <c r="S3710" s="68">
        <v>0</v>
      </c>
      <c r="T3710" s="69">
        <v>0</v>
      </c>
      <c r="U3710" s="68">
        <v>0</v>
      </c>
      <c r="V3710" s="69">
        <v>0</v>
      </c>
      <c r="W3710" s="68">
        <v>0</v>
      </c>
      <c r="X3710" s="69">
        <v>0</v>
      </c>
      <c r="Y3710" s="68">
        <v>0</v>
      </c>
      <c r="Z3710" s="69">
        <v>0</v>
      </c>
      <c r="AA3710" s="68">
        <v>0</v>
      </c>
      <c r="AB3710" s="69">
        <v>0</v>
      </c>
      <c r="AC3710" s="54"/>
      <c r="AD3710" s="55">
        <f t="shared" si="78"/>
        <v>0</v>
      </c>
      <c r="AE3710" s="54"/>
    </row>
    <row r="3711" spans="2:31" x14ac:dyDescent="0.3">
      <c r="B3711" s="4" t="s">
        <v>208</v>
      </c>
      <c r="C3711" s="14"/>
      <c r="D3711" s="1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0</v>
      </c>
      <c r="Q3711" s="70">
        <v>0</v>
      </c>
      <c r="R3711" s="71">
        <v>0</v>
      </c>
      <c r="S3711" s="70">
        <v>0</v>
      </c>
      <c r="T3711" s="71">
        <v>0</v>
      </c>
      <c r="U3711" s="70">
        <v>0</v>
      </c>
      <c r="V3711" s="71">
        <v>0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8"/>
        <v>0</v>
      </c>
      <c r="AE3711" s="54"/>
    </row>
    <row r="3712" spans="2:31" x14ac:dyDescent="0.3">
      <c r="B3712" s="4" t="s">
        <v>147</v>
      </c>
      <c r="C3712" s="14"/>
      <c r="D3712" s="1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0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8"/>
        <v>0</v>
      </c>
      <c r="AE3712" s="54"/>
    </row>
    <row r="3713" spans="2:31" x14ac:dyDescent="0.3">
      <c r="B3713" s="4" t="s">
        <v>220</v>
      </c>
      <c r="C3713" s="14"/>
      <c r="D3713" s="1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0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8"/>
        <v>0</v>
      </c>
      <c r="AE3713" s="54"/>
    </row>
    <row r="3714" spans="2:31" x14ac:dyDescent="0.3">
      <c r="B3714" s="4" t="s">
        <v>221</v>
      </c>
      <c r="C3714" s="14"/>
      <c r="D3714" s="1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0</v>
      </c>
      <c r="Q3714" s="70">
        <v>0</v>
      </c>
      <c r="R3714" s="71">
        <v>0</v>
      </c>
      <c r="S3714" s="70">
        <v>0</v>
      </c>
      <c r="T3714" s="71">
        <v>0</v>
      </c>
      <c r="U3714" s="70">
        <v>0</v>
      </c>
      <c r="V3714" s="71">
        <v>0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8"/>
        <v>0</v>
      </c>
      <c r="AE3714" s="54"/>
    </row>
    <row r="3715" spans="2:31" x14ac:dyDescent="0.3">
      <c r="B3715" s="4" t="s">
        <v>144</v>
      </c>
      <c r="C3715" s="14"/>
      <c r="D3715" s="1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0</v>
      </c>
      <c r="Q3715" s="70">
        <v>0</v>
      </c>
      <c r="R3715" s="71">
        <v>0</v>
      </c>
      <c r="S3715" s="70">
        <v>0</v>
      </c>
      <c r="T3715" s="71">
        <v>0</v>
      </c>
      <c r="U3715" s="70">
        <v>0</v>
      </c>
      <c r="V3715" s="71">
        <v>0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8"/>
        <v>0</v>
      </c>
      <c r="AE3715" s="54"/>
    </row>
    <row r="3716" spans="2:31" x14ac:dyDescent="0.3">
      <c r="B3716" s="4" t="s">
        <v>188</v>
      </c>
      <c r="C3716" s="14"/>
      <c r="D3716" s="1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1.6749753455321001</v>
      </c>
      <c r="M3716" s="70">
        <v>9.5795249938964849E-2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8"/>
        <v>1.7707705954710651</v>
      </c>
      <c r="AE3716" s="54"/>
    </row>
    <row r="3717" spans="2:31" x14ac:dyDescent="0.3">
      <c r="B3717" s="4" t="s">
        <v>189</v>
      </c>
      <c r="C3717" s="14"/>
      <c r="D3717" s="1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1.6749753455321001</v>
      </c>
      <c r="M3717" s="70">
        <v>9.5795249938964849E-2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8"/>
        <v>1.7707705954710651</v>
      </c>
      <c r="AE3717" s="54"/>
    </row>
    <row r="3718" spans="2:31" x14ac:dyDescent="0.3">
      <c r="B3718" s="4" t="s">
        <v>235</v>
      </c>
      <c r="C3718" s="14"/>
      <c r="D3718" s="1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8"/>
        <v>0</v>
      </c>
      <c r="AE3718" s="54"/>
    </row>
    <row r="3719" spans="2:31" x14ac:dyDescent="0.3">
      <c r="B3719" s="4" t="s">
        <v>244</v>
      </c>
      <c r="C3719" s="14"/>
      <c r="D3719" s="1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8"/>
        <v>0</v>
      </c>
      <c r="AE3719" s="54"/>
    </row>
    <row r="3720" spans="2:31" x14ac:dyDescent="0.3">
      <c r="B3720" s="4" t="s">
        <v>148</v>
      </c>
      <c r="C3720" s="14"/>
      <c r="D3720" s="1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8"/>
        <v>0</v>
      </c>
      <c r="AE3720" s="54"/>
    </row>
    <row r="3721" spans="2:31" x14ac:dyDescent="0.3">
      <c r="B3721" s="4" t="s">
        <v>149</v>
      </c>
      <c r="C3721" s="14"/>
      <c r="D3721" s="1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8"/>
        <v>0</v>
      </c>
      <c r="AE3721" s="54"/>
    </row>
    <row r="3722" spans="2:31" x14ac:dyDescent="0.3">
      <c r="B3722" s="4" t="s">
        <v>150</v>
      </c>
      <c r="C3722" s="14"/>
      <c r="D3722" s="1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8"/>
        <v>0</v>
      </c>
      <c r="AE3722" s="54"/>
    </row>
    <row r="3723" spans="2:31" x14ac:dyDescent="0.3">
      <c r="B3723" s="4" t="s">
        <v>151</v>
      </c>
      <c r="C3723" s="14"/>
      <c r="D3723" s="1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8"/>
        <v>0</v>
      </c>
      <c r="AE3723" s="54"/>
    </row>
    <row r="3724" spans="2:31" x14ac:dyDescent="0.3">
      <c r="B3724" s="4" t="s">
        <v>194</v>
      </c>
      <c r="C3724" s="14"/>
      <c r="D3724" s="1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8"/>
        <v>0</v>
      </c>
      <c r="AE3724" s="54"/>
    </row>
    <row r="3725" spans="2:31" x14ac:dyDescent="0.3">
      <c r="B3725" s="4" t="s">
        <v>195</v>
      </c>
      <c r="C3725" s="14"/>
      <c r="D3725" s="1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8"/>
        <v>0</v>
      </c>
      <c r="AE3725" s="54"/>
    </row>
    <row r="3726" spans="2:31" x14ac:dyDescent="0.3">
      <c r="B3726" s="4" t="s">
        <v>179</v>
      </c>
      <c r="C3726" s="14"/>
      <c r="D3726" s="1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8"/>
        <v>0</v>
      </c>
      <c r="AE3726" s="54"/>
    </row>
    <row r="3727" spans="2:31" x14ac:dyDescent="0.3">
      <c r="B3727" s="4" t="s">
        <v>180</v>
      </c>
      <c r="C3727" s="14"/>
      <c r="D3727" s="1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8"/>
        <v>0</v>
      </c>
      <c r="AE3727" s="54"/>
    </row>
    <row r="3728" spans="2:31" x14ac:dyDescent="0.3">
      <c r="B3728" s="4" t="s">
        <v>251</v>
      </c>
      <c r="C3728" s="14"/>
      <c r="D3728" s="1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8"/>
        <v>0</v>
      </c>
      <c r="AE3728" s="54"/>
    </row>
    <row r="3729" spans="2:31" x14ac:dyDescent="0.3">
      <c r="B3729" s="4" t="s">
        <v>152</v>
      </c>
      <c r="C3729" s="14"/>
      <c r="D3729" s="1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8"/>
        <v>0</v>
      </c>
      <c r="AE3729" s="54"/>
    </row>
    <row r="3730" spans="2:31" x14ac:dyDescent="0.3">
      <c r="B3730" s="4" t="s">
        <v>153</v>
      </c>
      <c r="C3730" s="14"/>
      <c r="D3730" s="1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8"/>
        <v>0</v>
      </c>
      <c r="AE3730" s="54"/>
    </row>
    <row r="3731" spans="2:31" x14ac:dyDescent="0.3">
      <c r="B3731" s="4" t="s">
        <v>154</v>
      </c>
      <c r="C3731" s="14"/>
      <c r="D3731" s="1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8"/>
        <v>0</v>
      </c>
      <c r="AE3731" s="54"/>
    </row>
    <row r="3732" spans="2:31" x14ac:dyDescent="0.3">
      <c r="B3732" s="4" t="s">
        <v>141</v>
      </c>
      <c r="C3732" s="14"/>
      <c r="D3732" s="1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</v>
      </c>
      <c r="M3732" s="70">
        <v>0</v>
      </c>
      <c r="N3732" s="71">
        <v>0</v>
      </c>
      <c r="O3732" s="70">
        <v>0</v>
      </c>
      <c r="P3732" s="71">
        <v>0</v>
      </c>
      <c r="Q3732" s="70">
        <v>0</v>
      </c>
      <c r="R3732" s="71">
        <v>0</v>
      </c>
      <c r="S3732" s="70">
        <v>0</v>
      </c>
      <c r="T3732" s="71">
        <v>0</v>
      </c>
      <c r="U3732" s="70">
        <v>0</v>
      </c>
      <c r="V3732" s="71">
        <v>0</v>
      </c>
      <c r="W3732" s="70">
        <v>0</v>
      </c>
      <c r="X3732" s="71">
        <v>0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8"/>
        <v>0</v>
      </c>
      <c r="AE3732" s="54"/>
    </row>
    <row r="3733" spans="2:31" x14ac:dyDescent="0.3">
      <c r="B3733" s="4" t="s">
        <v>222</v>
      </c>
      <c r="C3733" s="14"/>
      <c r="D3733" s="1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</v>
      </c>
      <c r="M3733" s="70">
        <v>0</v>
      </c>
      <c r="N3733" s="71">
        <v>0</v>
      </c>
      <c r="O3733" s="70">
        <v>0</v>
      </c>
      <c r="P3733" s="71">
        <v>0</v>
      </c>
      <c r="Q3733" s="70">
        <v>0</v>
      </c>
      <c r="R3733" s="71">
        <v>0</v>
      </c>
      <c r="S3733" s="70">
        <v>0</v>
      </c>
      <c r="T3733" s="71">
        <v>0</v>
      </c>
      <c r="U3733" s="70">
        <v>0</v>
      </c>
      <c r="V3733" s="71">
        <v>0</v>
      </c>
      <c r="W3733" s="70">
        <v>0</v>
      </c>
      <c r="X3733" s="71">
        <v>0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8"/>
        <v>0</v>
      </c>
      <c r="AE3733" s="54"/>
    </row>
    <row r="3734" spans="2:31" x14ac:dyDescent="0.3">
      <c r="B3734" s="4" t="s">
        <v>240</v>
      </c>
      <c r="C3734" s="14"/>
      <c r="D3734" s="1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0</v>
      </c>
      <c r="Q3734" s="70">
        <v>0</v>
      </c>
      <c r="R3734" s="71">
        <v>0</v>
      </c>
      <c r="S3734" s="70">
        <v>0</v>
      </c>
      <c r="T3734" s="71">
        <v>0</v>
      </c>
      <c r="U3734" s="70">
        <v>0</v>
      </c>
      <c r="V3734" s="71">
        <v>0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8"/>
        <v>0</v>
      </c>
      <c r="AE3734" s="54"/>
    </row>
    <row r="3735" spans="2:31" x14ac:dyDescent="0.3">
      <c r="B3735" s="4" t="s">
        <v>223</v>
      </c>
      <c r="C3735" s="14"/>
      <c r="D3735" s="1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8"/>
        <v>0</v>
      </c>
      <c r="AE3735" s="54"/>
    </row>
    <row r="3736" spans="2:31" x14ac:dyDescent="0.3">
      <c r="B3736" s="4" t="s">
        <v>284</v>
      </c>
      <c r="C3736" s="14"/>
      <c r="D3736" s="1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8"/>
        <v>0</v>
      </c>
      <c r="AE3736" s="54"/>
    </row>
    <row r="3737" spans="2:31" x14ac:dyDescent="0.3">
      <c r="B3737" s="4" t="s">
        <v>236</v>
      </c>
      <c r="C3737" s="14"/>
      <c r="D3737" s="1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8"/>
        <v>0</v>
      </c>
      <c r="AE3737" s="54"/>
    </row>
    <row r="3738" spans="2:31" x14ac:dyDescent="0.3">
      <c r="B3738" s="4" t="s">
        <v>237</v>
      </c>
      <c r="C3738" s="14"/>
      <c r="D3738" s="1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8"/>
        <v>0</v>
      </c>
      <c r="AE3738" s="54"/>
    </row>
    <row r="3739" spans="2:31" x14ac:dyDescent="0.3">
      <c r="B3739" s="4" t="s">
        <v>249</v>
      </c>
      <c r="C3739" s="14"/>
      <c r="D3739" s="1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8"/>
        <v>0</v>
      </c>
      <c r="AE3739" s="54"/>
    </row>
    <row r="3740" spans="2:31" x14ac:dyDescent="0.3">
      <c r="B3740" s="4" t="s">
        <v>214</v>
      </c>
      <c r="C3740" s="14"/>
      <c r="D3740" s="1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8"/>
        <v>0</v>
      </c>
      <c r="AE3740" s="54"/>
    </row>
    <row r="3741" spans="2:31" x14ac:dyDescent="0.3">
      <c r="B3741" s="4" t="s">
        <v>215</v>
      </c>
      <c r="C3741" s="14"/>
      <c r="D3741" s="1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8"/>
        <v>0</v>
      </c>
      <c r="AE3741" s="54"/>
    </row>
    <row r="3742" spans="2:31" x14ac:dyDescent="0.3">
      <c r="B3742" s="4" t="s">
        <v>216</v>
      </c>
      <c r="C3742" s="14"/>
      <c r="D3742" s="1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8"/>
        <v>0</v>
      </c>
      <c r="AE3742" s="54"/>
    </row>
    <row r="3743" spans="2:31" x14ac:dyDescent="0.3">
      <c r="B3743" s="4" t="s">
        <v>250</v>
      </c>
      <c r="C3743" s="14"/>
      <c r="D3743" s="1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8"/>
        <v>0</v>
      </c>
      <c r="AE3743" s="54"/>
    </row>
    <row r="3744" spans="2:31" x14ac:dyDescent="0.3">
      <c r="B3744" s="4" t="s">
        <v>238</v>
      </c>
      <c r="C3744" s="14"/>
      <c r="D3744" s="1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8"/>
        <v>0</v>
      </c>
      <c r="AE3744" s="54"/>
    </row>
    <row r="3745" spans="2:31" x14ac:dyDescent="0.3">
      <c r="B3745" s="4" t="s">
        <v>181</v>
      </c>
      <c r="C3745" s="14"/>
      <c r="D3745" s="1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8"/>
        <v>0</v>
      </c>
      <c r="AE3745" s="54"/>
    </row>
    <row r="3746" spans="2:31" x14ac:dyDescent="0.3">
      <c r="B3746" s="4" t="s">
        <v>182</v>
      </c>
      <c r="C3746" s="14"/>
      <c r="D3746" s="14"/>
      <c r="E3746" s="70">
        <v>0</v>
      </c>
      <c r="F3746" s="71">
        <v>0</v>
      </c>
      <c r="G3746" s="70">
        <v>0</v>
      </c>
      <c r="H3746" s="71">
        <v>0</v>
      </c>
      <c r="I3746" s="70">
        <v>0</v>
      </c>
      <c r="J3746" s="71">
        <v>0</v>
      </c>
      <c r="K3746" s="70">
        <v>0</v>
      </c>
      <c r="L3746" s="71">
        <v>0</v>
      </c>
      <c r="M3746" s="70">
        <v>0</v>
      </c>
      <c r="N3746" s="71">
        <v>0</v>
      </c>
      <c r="O3746" s="70">
        <v>0</v>
      </c>
      <c r="P3746" s="71">
        <v>0</v>
      </c>
      <c r="Q3746" s="70">
        <v>0</v>
      </c>
      <c r="R3746" s="71">
        <v>0</v>
      </c>
      <c r="S3746" s="70">
        <v>0</v>
      </c>
      <c r="T3746" s="71">
        <v>0</v>
      </c>
      <c r="U3746" s="70">
        <v>0</v>
      </c>
      <c r="V3746" s="71">
        <v>0</v>
      </c>
      <c r="W3746" s="70">
        <v>0</v>
      </c>
      <c r="X3746" s="71">
        <v>0</v>
      </c>
      <c r="Y3746" s="70">
        <v>0</v>
      </c>
      <c r="Z3746" s="71">
        <v>0</v>
      </c>
      <c r="AA3746" s="70">
        <v>0</v>
      </c>
      <c r="AB3746" s="71">
        <v>0</v>
      </c>
      <c r="AC3746" s="54"/>
      <c r="AD3746" s="55">
        <f t="shared" si="78"/>
        <v>0</v>
      </c>
      <c r="AE3746" s="54"/>
    </row>
    <row r="3747" spans="2:31" x14ac:dyDescent="0.3">
      <c r="B3747" s="4" t="s">
        <v>200</v>
      </c>
      <c r="C3747" s="14"/>
      <c r="D3747" s="14"/>
      <c r="E3747" s="70">
        <v>0</v>
      </c>
      <c r="F3747" s="71">
        <v>0</v>
      </c>
      <c r="G3747" s="70">
        <v>0</v>
      </c>
      <c r="H3747" s="71">
        <v>0</v>
      </c>
      <c r="I3747" s="70">
        <v>0</v>
      </c>
      <c r="J3747" s="71">
        <v>0</v>
      </c>
      <c r="K3747" s="70">
        <v>0</v>
      </c>
      <c r="L3747" s="71">
        <v>0</v>
      </c>
      <c r="M3747" s="70">
        <v>0</v>
      </c>
      <c r="N3747" s="71">
        <v>0</v>
      </c>
      <c r="O3747" s="70">
        <v>0</v>
      </c>
      <c r="P3747" s="71">
        <v>0</v>
      </c>
      <c r="Q3747" s="70">
        <v>0</v>
      </c>
      <c r="R3747" s="71">
        <v>0</v>
      </c>
      <c r="S3747" s="70">
        <v>0</v>
      </c>
      <c r="T3747" s="71">
        <v>0</v>
      </c>
      <c r="U3747" s="70">
        <v>0</v>
      </c>
      <c r="V3747" s="71">
        <v>0</v>
      </c>
      <c r="W3747" s="70">
        <v>0</v>
      </c>
      <c r="X3747" s="71">
        <v>0</v>
      </c>
      <c r="Y3747" s="70">
        <v>0</v>
      </c>
      <c r="Z3747" s="71">
        <v>0</v>
      </c>
      <c r="AA3747" s="70">
        <v>0</v>
      </c>
      <c r="AB3747" s="71">
        <v>0</v>
      </c>
      <c r="AC3747" s="54"/>
      <c r="AD3747" s="55">
        <f t="shared" si="78"/>
        <v>0</v>
      </c>
      <c r="AE3747" s="54"/>
    </row>
    <row r="3748" spans="2:31" x14ac:dyDescent="0.3">
      <c r="B3748" s="4" t="s">
        <v>201</v>
      </c>
      <c r="C3748" s="14"/>
      <c r="D3748" s="14"/>
      <c r="E3748" s="70">
        <v>0</v>
      </c>
      <c r="F3748" s="71">
        <v>0</v>
      </c>
      <c r="G3748" s="70">
        <v>0</v>
      </c>
      <c r="H3748" s="71">
        <v>0</v>
      </c>
      <c r="I3748" s="70">
        <v>0</v>
      </c>
      <c r="J3748" s="71">
        <v>0</v>
      </c>
      <c r="K3748" s="70">
        <v>0</v>
      </c>
      <c r="L3748" s="71">
        <v>0</v>
      </c>
      <c r="M3748" s="70">
        <v>0</v>
      </c>
      <c r="N3748" s="71">
        <v>0</v>
      </c>
      <c r="O3748" s="70">
        <v>0</v>
      </c>
      <c r="P3748" s="71">
        <v>0</v>
      </c>
      <c r="Q3748" s="70">
        <v>0</v>
      </c>
      <c r="R3748" s="71">
        <v>0</v>
      </c>
      <c r="S3748" s="70">
        <v>0</v>
      </c>
      <c r="T3748" s="71">
        <v>0</v>
      </c>
      <c r="U3748" s="70">
        <v>0</v>
      </c>
      <c r="V3748" s="71">
        <v>0</v>
      </c>
      <c r="W3748" s="70">
        <v>0</v>
      </c>
      <c r="X3748" s="71">
        <v>0</v>
      </c>
      <c r="Y3748" s="70">
        <v>0</v>
      </c>
      <c r="Z3748" s="71">
        <v>0</v>
      </c>
      <c r="AA3748" s="70">
        <v>0</v>
      </c>
      <c r="AB3748" s="71">
        <v>0</v>
      </c>
      <c r="AC3748" s="54"/>
      <c r="AD3748" s="55">
        <f t="shared" si="78"/>
        <v>0</v>
      </c>
      <c r="AE3748" s="54"/>
    </row>
    <row r="3749" spans="2:31" x14ac:dyDescent="0.3">
      <c r="B3749" s="4" t="s">
        <v>202</v>
      </c>
      <c r="C3749" s="14"/>
      <c r="D3749" s="14"/>
      <c r="E3749" s="70">
        <v>0</v>
      </c>
      <c r="F3749" s="71">
        <v>0</v>
      </c>
      <c r="G3749" s="70">
        <v>0</v>
      </c>
      <c r="H3749" s="71">
        <v>0</v>
      </c>
      <c r="I3749" s="70">
        <v>0</v>
      </c>
      <c r="J3749" s="71">
        <v>0</v>
      </c>
      <c r="K3749" s="70">
        <v>0</v>
      </c>
      <c r="L3749" s="71">
        <v>1.6480516592661493E-2</v>
      </c>
      <c r="M3749" s="70">
        <v>1.0000167290369639E-3</v>
      </c>
      <c r="N3749" s="71">
        <v>0</v>
      </c>
      <c r="O3749" s="70">
        <v>0</v>
      </c>
      <c r="P3749" s="71">
        <v>0</v>
      </c>
      <c r="Q3749" s="70">
        <v>0</v>
      </c>
      <c r="R3749" s="71">
        <v>0</v>
      </c>
      <c r="S3749" s="70">
        <v>0</v>
      </c>
      <c r="T3749" s="71">
        <v>0</v>
      </c>
      <c r="U3749" s="70">
        <v>0</v>
      </c>
      <c r="V3749" s="71">
        <v>0</v>
      </c>
      <c r="W3749" s="70">
        <v>0</v>
      </c>
      <c r="X3749" s="71">
        <v>0</v>
      </c>
      <c r="Y3749" s="70">
        <v>0</v>
      </c>
      <c r="Z3749" s="71">
        <v>0</v>
      </c>
      <c r="AA3749" s="70">
        <v>0</v>
      </c>
      <c r="AB3749" s="71">
        <v>0</v>
      </c>
      <c r="AC3749" s="54"/>
      <c r="AD3749" s="55">
        <f t="shared" si="78"/>
        <v>1.7480533321698459E-2</v>
      </c>
      <c r="AE3749" s="54"/>
    </row>
    <row r="3750" spans="2:31" x14ac:dyDescent="0.3">
      <c r="B3750" s="4" t="s">
        <v>203</v>
      </c>
      <c r="C3750" s="14"/>
      <c r="D3750" s="14"/>
      <c r="E3750" s="70">
        <v>0</v>
      </c>
      <c r="F3750" s="71">
        <v>0</v>
      </c>
      <c r="G3750" s="70">
        <v>0</v>
      </c>
      <c r="H3750" s="71">
        <v>0</v>
      </c>
      <c r="I3750" s="70">
        <v>0</v>
      </c>
      <c r="J3750" s="71">
        <v>0</v>
      </c>
      <c r="K3750" s="70">
        <v>0</v>
      </c>
      <c r="L3750" s="71">
        <v>1.6480516592661493E-2</v>
      </c>
      <c r="M3750" s="70">
        <v>1.0000167290369639E-3</v>
      </c>
      <c r="N3750" s="71">
        <v>0</v>
      </c>
      <c r="O3750" s="70">
        <v>0</v>
      </c>
      <c r="P3750" s="71">
        <v>0</v>
      </c>
      <c r="Q3750" s="70">
        <v>0</v>
      </c>
      <c r="R3750" s="71">
        <v>0</v>
      </c>
      <c r="S3750" s="70">
        <v>0</v>
      </c>
      <c r="T3750" s="71">
        <v>0</v>
      </c>
      <c r="U3750" s="70">
        <v>0</v>
      </c>
      <c r="V3750" s="71">
        <v>0</v>
      </c>
      <c r="W3750" s="70">
        <v>0</v>
      </c>
      <c r="X3750" s="71">
        <v>0</v>
      </c>
      <c r="Y3750" s="70">
        <v>0</v>
      </c>
      <c r="Z3750" s="71">
        <v>0</v>
      </c>
      <c r="AA3750" s="70">
        <v>0</v>
      </c>
      <c r="AB3750" s="71">
        <v>0</v>
      </c>
      <c r="AC3750" s="54"/>
      <c r="AD3750" s="55">
        <f t="shared" si="78"/>
        <v>1.7480533321698459E-2</v>
      </c>
      <c r="AE3750" s="54"/>
    </row>
    <row r="3751" spans="2:31" x14ac:dyDescent="0.3">
      <c r="B3751" s="4" t="s">
        <v>130</v>
      </c>
      <c r="C3751" s="14"/>
      <c r="D3751" s="14"/>
      <c r="E3751" s="70">
        <v>0</v>
      </c>
      <c r="F3751" s="71">
        <v>0</v>
      </c>
      <c r="G3751" s="70">
        <v>0</v>
      </c>
      <c r="H3751" s="71">
        <v>0</v>
      </c>
      <c r="I3751" s="70">
        <v>0</v>
      </c>
      <c r="J3751" s="71">
        <v>0</v>
      </c>
      <c r="K3751" s="70">
        <v>0</v>
      </c>
      <c r="L3751" s="71">
        <v>2.7065969308217423E-2</v>
      </c>
      <c r="M3751" s="70">
        <v>1.5788288911183705E-3</v>
      </c>
      <c r="N3751" s="71">
        <v>0</v>
      </c>
      <c r="O3751" s="70">
        <v>0</v>
      </c>
      <c r="P3751" s="71">
        <v>0</v>
      </c>
      <c r="Q3751" s="70">
        <v>0</v>
      </c>
      <c r="R3751" s="71">
        <v>0</v>
      </c>
      <c r="S3751" s="70">
        <v>0</v>
      </c>
      <c r="T3751" s="71">
        <v>0</v>
      </c>
      <c r="U3751" s="70">
        <v>0</v>
      </c>
      <c r="V3751" s="71">
        <v>0</v>
      </c>
      <c r="W3751" s="70">
        <v>0</v>
      </c>
      <c r="X3751" s="71">
        <v>0</v>
      </c>
      <c r="Y3751" s="70">
        <v>0</v>
      </c>
      <c r="Z3751" s="71">
        <v>0</v>
      </c>
      <c r="AA3751" s="70">
        <v>0</v>
      </c>
      <c r="AB3751" s="71">
        <v>0</v>
      </c>
      <c r="AC3751" s="54"/>
      <c r="AD3751" s="55">
        <f t="shared" si="78"/>
        <v>2.8644798199335793E-2</v>
      </c>
      <c r="AE3751" s="54"/>
    </row>
    <row r="3752" spans="2:31" x14ac:dyDescent="0.3">
      <c r="B3752" s="4" t="s">
        <v>131</v>
      </c>
      <c r="C3752" s="14"/>
      <c r="D3752" s="14"/>
      <c r="E3752" s="70">
        <v>0</v>
      </c>
      <c r="F3752" s="71">
        <v>0</v>
      </c>
      <c r="G3752" s="70">
        <v>0</v>
      </c>
      <c r="H3752" s="71">
        <v>0</v>
      </c>
      <c r="I3752" s="70">
        <v>0</v>
      </c>
      <c r="J3752" s="71">
        <v>0</v>
      </c>
      <c r="K3752" s="70">
        <v>0</v>
      </c>
      <c r="L3752" s="71">
        <v>2.7065969308217423E-2</v>
      </c>
      <c r="M3752" s="70">
        <v>1.5788288911183705E-3</v>
      </c>
      <c r="N3752" s="71">
        <v>0</v>
      </c>
      <c r="O3752" s="70">
        <v>0</v>
      </c>
      <c r="P3752" s="71">
        <v>0</v>
      </c>
      <c r="Q3752" s="70">
        <v>0</v>
      </c>
      <c r="R3752" s="71">
        <v>0</v>
      </c>
      <c r="S3752" s="70">
        <v>0</v>
      </c>
      <c r="T3752" s="71">
        <v>0</v>
      </c>
      <c r="U3752" s="70">
        <v>0</v>
      </c>
      <c r="V3752" s="71">
        <v>0</v>
      </c>
      <c r="W3752" s="70">
        <v>0</v>
      </c>
      <c r="X3752" s="71">
        <v>0</v>
      </c>
      <c r="Y3752" s="70">
        <v>0</v>
      </c>
      <c r="Z3752" s="71">
        <v>0</v>
      </c>
      <c r="AA3752" s="70">
        <v>0</v>
      </c>
      <c r="AB3752" s="71">
        <v>0</v>
      </c>
      <c r="AC3752" s="54"/>
      <c r="AD3752" s="55">
        <f t="shared" si="78"/>
        <v>2.8644798199335793E-2</v>
      </c>
      <c r="AE3752" s="54"/>
    </row>
    <row r="3753" spans="2:31" x14ac:dyDescent="0.3">
      <c r="B3753" s="4" t="s">
        <v>219</v>
      </c>
      <c r="C3753" s="14"/>
      <c r="D3753" s="14"/>
      <c r="E3753" s="70">
        <v>0</v>
      </c>
      <c r="F3753" s="71">
        <v>0</v>
      </c>
      <c r="G3753" s="70">
        <v>0</v>
      </c>
      <c r="H3753" s="71">
        <v>0</v>
      </c>
      <c r="I3753" s="70">
        <v>0</v>
      </c>
      <c r="J3753" s="71">
        <v>0</v>
      </c>
      <c r="K3753" s="70">
        <v>0</v>
      </c>
      <c r="L3753" s="71">
        <v>1.5583333333333133E-3</v>
      </c>
      <c r="M3753" s="70">
        <v>0</v>
      </c>
      <c r="N3753" s="71">
        <v>0</v>
      </c>
      <c r="O3753" s="70">
        <v>0</v>
      </c>
      <c r="P3753" s="71">
        <v>0</v>
      </c>
      <c r="Q3753" s="70">
        <v>0</v>
      </c>
      <c r="R3753" s="71">
        <v>0</v>
      </c>
      <c r="S3753" s="70">
        <v>0</v>
      </c>
      <c r="T3753" s="71">
        <v>0</v>
      </c>
      <c r="U3753" s="70">
        <v>0</v>
      </c>
      <c r="V3753" s="71">
        <v>0</v>
      </c>
      <c r="W3753" s="70">
        <v>0</v>
      </c>
      <c r="X3753" s="71">
        <v>0</v>
      </c>
      <c r="Y3753" s="70">
        <v>0</v>
      </c>
      <c r="Z3753" s="71">
        <v>0</v>
      </c>
      <c r="AA3753" s="70">
        <v>0</v>
      </c>
      <c r="AB3753" s="71">
        <v>0</v>
      </c>
      <c r="AC3753" s="54"/>
      <c r="AD3753" s="55">
        <f t="shared" si="78"/>
        <v>1.5583333333333133E-3</v>
      </c>
      <c r="AE3753" s="54"/>
    </row>
    <row r="3754" spans="2:31" x14ac:dyDescent="0.3">
      <c r="B3754" s="4" t="s">
        <v>285</v>
      </c>
      <c r="C3754" s="14"/>
      <c r="D3754" s="14"/>
      <c r="E3754" s="70">
        <v>0</v>
      </c>
      <c r="F3754" s="71">
        <v>0</v>
      </c>
      <c r="G3754" s="70">
        <v>0</v>
      </c>
      <c r="H3754" s="71">
        <v>0</v>
      </c>
      <c r="I3754" s="70">
        <v>0</v>
      </c>
      <c r="J3754" s="71">
        <v>0</v>
      </c>
      <c r="K3754" s="70">
        <v>0</v>
      </c>
      <c r="L3754" s="71">
        <v>0</v>
      </c>
      <c r="M3754" s="70">
        <v>0</v>
      </c>
      <c r="N3754" s="71">
        <v>0</v>
      </c>
      <c r="O3754" s="70">
        <v>0</v>
      </c>
      <c r="P3754" s="71">
        <v>0</v>
      </c>
      <c r="Q3754" s="70">
        <v>0</v>
      </c>
      <c r="R3754" s="71">
        <v>0</v>
      </c>
      <c r="S3754" s="70">
        <v>0</v>
      </c>
      <c r="T3754" s="71">
        <v>0</v>
      </c>
      <c r="U3754" s="70">
        <v>0</v>
      </c>
      <c r="V3754" s="71">
        <v>0</v>
      </c>
      <c r="W3754" s="70">
        <v>0</v>
      </c>
      <c r="X3754" s="71">
        <v>0</v>
      </c>
      <c r="Y3754" s="70">
        <v>0</v>
      </c>
      <c r="Z3754" s="71">
        <v>0</v>
      </c>
      <c r="AA3754" s="70">
        <v>0</v>
      </c>
      <c r="AB3754" s="71">
        <v>0</v>
      </c>
      <c r="AC3754" s="54"/>
      <c r="AD3754" s="55">
        <f t="shared" si="78"/>
        <v>0</v>
      </c>
      <c r="AE3754" s="54"/>
    </row>
    <row r="3755" spans="2:31" x14ac:dyDescent="0.3">
      <c r="B3755" s="4" t="s">
        <v>286</v>
      </c>
      <c r="C3755" s="14"/>
      <c r="D3755" s="14"/>
      <c r="E3755" s="70">
        <v>0</v>
      </c>
      <c r="F3755" s="71">
        <v>0</v>
      </c>
      <c r="G3755" s="70">
        <v>0</v>
      </c>
      <c r="H3755" s="71">
        <v>0</v>
      </c>
      <c r="I3755" s="70">
        <v>0</v>
      </c>
      <c r="J3755" s="71">
        <v>0</v>
      </c>
      <c r="K3755" s="70">
        <v>0</v>
      </c>
      <c r="L3755" s="71">
        <v>0</v>
      </c>
      <c r="M3755" s="70">
        <v>0</v>
      </c>
      <c r="N3755" s="71">
        <v>0</v>
      </c>
      <c r="O3755" s="70">
        <v>0</v>
      </c>
      <c r="P3755" s="71">
        <v>0</v>
      </c>
      <c r="Q3755" s="70">
        <v>0</v>
      </c>
      <c r="R3755" s="71">
        <v>0</v>
      </c>
      <c r="S3755" s="70">
        <v>0</v>
      </c>
      <c r="T3755" s="71">
        <v>0</v>
      </c>
      <c r="U3755" s="70">
        <v>0</v>
      </c>
      <c r="V3755" s="71">
        <v>0</v>
      </c>
      <c r="W3755" s="70">
        <v>0</v>
      </c>
      <c r="X3755" s="71">
        <v>0</v>
      </c>
      <c r="Y3755" s="70">
        <v>0</v>
      </c>
      <c r="Z3755" s="71">
        <v>0</v>
      </c>
      <c r="AA3755" s="70">
        <v>0</v>
      </c>
      <c r="AB3755" s="71">
        <v>0</v>
      </c>
      <c r="AC3755" s="54"/>
      <c r="AD3755" s="55">
        <f t="shared" si="78"/>
        <v>0</v>
      </c>
      <c r="AE3755" s="54"/>
    </row>
    <row r="3756" spans="2:31" x14ac:dyDescent="0.3">
      <c r="B3756" s="4" t="s">
        <v>198</v>
      </c>
      <c r="C3756" s="14"/>
      <c r="D3756" s="14"/>
      <c r="E3756" s="70">
        <v>0</v>
      </c>
      <c r="F3756" s="71">
        <v>0</v>
      </c>
      <c r="G3756" s="70">
        <v>0</v>
      </c>
      <c r="H3756" s="71">
        <v>0</v>
      </c>
      <c r="I3756" s="70">
        <v>0</v>
      </c>
      <c r="J3756" s="71">
        <v>0</v>
      </c>
      <c r="K3756" s="70">
        <v>0</v>
      </c>
      <c r="L3756" s="71">
        <v>0</v>
      </c>
      <c r="M3756" s="70">
        <v>0</v>
      </c>
      <c r="N3756" s="71">
        <v>0</v>
      </c>
      <c r="O3756" s="70">
        <v>0</v>
      </c>
      <c r="P3756" s="71">
        <v>0</v>
      </c>
      <c r="Q3756" s="70">
        <v>0</v>
      </c>
      <c r="R3756" s="71">
        <v>0</v>
      </c>
      <c r="S3756" s="70">
        <v>0</v>
      </c>
      <c r="T3756" s="71">
        <v>0</v>
      </c>
      <c r="U3756" s="70">
        <v>0</v>
      </c>
      <c r="V3756" s="71">
        <v>0</v>
      </c>
      <c r="W3756" s="70">
        <v>0</v>
      </c>
      <c r="X3756" s="71">
        <v>0</v>
      </c>
      <c r="Y3756" s="70">
        <v>0</v>
      </c>
      <c r="Z3756" s="71">
        <v>0</v>
      </c>
      <c r="AA3756" s="70">
        <v>0</v>
      </c>
      <c r="AB3756" s="71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199</v>
      </c>
      <c r="C3757" s="14"/>
      <c r="D3757" s="14"/>
      <c r="E3757" s="70">
        <v>0</v>
      </c>
      <c r="F3757" s="71">
        <v>0</v>
      </c>
      <c r="G3757" s="70">
        <v>0</v>
      </c>
      <c r="H3757" s="71">
        <v>0</v>
      </c>
      <c r="I3757" s="70">
        <v>0</v>
      </c>
      <c r="J3757" s="71">
        <v>0</v>
      </c>
      <c r="K3757" s="70">
        <v>0</v>
      </c>
      <c r="L3757" s="71">
        <v>0</v>
      </c>
      <c r="M3757" s="70">
        <v>0</v>
      </c>
      <c r="N3757" s="71">
        <v>0</v>
      </c>
      <c r="O3757" s="70">
        <v>0</v>
      </c>
      <c r="P3757" s="71">
        <v>0</v>
      </c>
      <c r="Q3757" s="70">
        <v>0</v>
      </c>
      <c r="R3757" s="71">
        <v>0</v>
      </c>
      <c r="S3757" s="70">
        <v>0</v>
      </c>
      <c r="T3757" s="71">
        <v>0</v>
      </c>
      <c r="U3757" s="70">
        <v>0</v>
      </c>
      <c r="V3757" s="71">
        <v>0</v>
      </c>
      <c r="W3757" s="70">
        <v>0</v>
      </c>
      <c r="X3757" s="71">
        <v>0</v>
      </c>
      <c r="Y3757" s="70">
        <v>0</v>
      </c>
      <c r="Z3757" s="71">
        <v>0</v>
      </c>
      <c r="AA3757" s="70">
        <v>0</v>
      </c>
      <c r="AB3757" s="71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155</v>
      </c>
      <c r="C3758" s="14"/>
      <c r="D3758" s="14"/>
      <c r="E3758" s="70">
        <v>0</v>
      </c>
      <c r="F3758" s="71">
        <v>0</v>
      </c>
      <c r="G3758" s="70">
        <v>0</v>
      </c>
      <c r="H3758" s="71">
        <v>0</v>
      </c>
      <c r="I3758" s="70">
        <v>0</v>
      </c>
      <c r="J3758" s="71">
        <v>0</v>
      </c>
      <c r="K3758" s="70">
        <v>0</v>
      </c>
      <c r="L3758" s="71">
        <v>0</v>
      </c>
      <c r="M3758" s="70">
        <v>0</v>
      </c>
      <c r="N3758" s="71">
        <v>0</v>
      </c>
      <c r="O3758" s="70">
        <v>0</v>
      </c>
      <c r="P3758" s="71">
        <v>0</v>
      </c>
      <c r="Q3758" s="70">
        <v>0</v>
      </c>
      <c r="R3758" s="71">
        <v>0</v>
      </c>
      <c r="S3758" s="70">
        <v>0</v>
      </c>
      <c r="T3758" s="71">
        <v>0</v>
      </c>
      <c r="U3758" s="70">
        <v>0</v>
      </c>
      <c r="V3758" s="71">
        <v>0</v>
      </c>
      <c r="W3758" s="70">
        <v>0</v>
      </c>
      <c r="X3758" s="71">
        <v>0</v>
      </c>
      <c r="Y3758" s="70">
        <v>0</v>
      </c>
      <c r="Z3758" s="71">
        <v>0</v>
      </c>
      <c r="AA3758" s="70">
        <v>0</v>
      </c>
      <c r="AB3758" s="71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231</v>
      </c>
      <c r="C3759" s="14"/>
      <c r="D3759" s="14"/>
      <c r="E3759" s="70">
        <v>0</v>
      </c>
      <c r="F3759" s="71">
        <v>0</v>
      </c>
      <c r="G3759" s="70">
        <v>0</v>
      </c>
      <c r="H3759" s="71">
        <v>0</v>
      </c>
      <c r="I3759" s="70">
        <v>0</v>
      </c>
      <c r="J3759" s="71">
        <v>0</v>
      </c>
      <c r="K3759" s="70">
        <v>0</v>
      </c>
      <c r="L3759" s="71">
        <v>0</v>
      </c>
      <c r="M3759" s="70">
        <v>0</v>
      </c>
      <c r="N3759" s="71">
        <v>0</v>
      </c>
      <c r="O3759" s="70">
        <v>0</v>
      </c>
      <c r="P3759" s="71">
        <v>0</v>
      </c>
      <c r="Q3759" s="70">
        <v>0</v>
      </c>
      <c r="R3759" s="71">
        <v>0</v>
      </c>
      <c r="S3759" s="70">
        <v>0</v>
      </c>
      <c r="T3759" s="71">
        <v>0</v>
      </c>
      <c r="U3759" s="70">
        <v>0</v>
      </c>
      <c r="V3759" s="71">
        <v>0</v>
      </c>
      <c r="W3759" s="70">
        <v>0</v>
      </c>
      <c r="X3759" s="71">
        <v>0</v>
      </c>
      <c r="Y3759" s="70">
        <v>0</v>
      </c>
      <c r="Z3759" s="71">
        <v>0</v>
      </c>
      <c r="AA3759" s="70">
        <v>0</v>
      </c>
      <c r="AB3759" s="71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232</v>
      </c>
      <c r="C3760" s="14"/>
      <c r="D3760" s="14"/>
      <c r="E3760" s="70">
        <v>0</v>
      </c>
      <c r="F3760" s="71">
        <v>0</v>
      </c>
      <c r="G3760" s="70">
        <v>0</v>
      </c>
      <c r="H3760" s="71">
        <v>0</v>
      </c>
      <c r="I3760" s="70">
        <v>0</v>
      </c>
      <c r="J3760" s="71">
        <v>0</v>
      </c>
      <c r="K3760" s="70">
        <v>0</v>
      </c>
      <c r="L3760" s="71">
        <v>0</v>
      </c>
      <c r="M3760" s="70">
        <v>0</v>
      </c>
      <c r="N3760" s="71">
        <v>0</v>
      </c>
      <c r="O3760" s="70">
        <v>0</v>
      </c>
      <c r="P3760" s="71">
        <v>0</v>
      </c>
      <c r="Q3760" s="70">
        <v>0</v>
      </c>
      <c r="R3760" s="71">
        <v>0</v>
      </c>
      <c r="S3760" s="70">
        <v>0</v>
      </c>
      <c r="T3760" s="71">
        <v>0</v>
      </c>
      <c r="U3760" s="70">
        <v>0</v>
      </c>
      <c r="V3760" s="71">
        <v>0</v>
      </c>
      <c r="W3760" s="70">
        <v>0</v>
      </c>
      <c r="X3760" s="71">
        <v>0</v>
      </c>
      <c r="Y3760" s="70">
        <v>0</v>
      </c>
      <c r="Z3760" s="71">
        <v>0</v>
      </c>
      <c r="AA3760" s="70">
        <v>0</v>
      </c>
      <c r="AB3760" s="71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233</v>
      </c>
      <c r="C3761" s="14"/>
      <c r="D3761" s="14"/>
      <c r="E3761" s="70">
        <v>0</v>
      </c>
      <c r="F3761" s="71">
        <v>0</v>
      </c>
      <c r="G3761" s="70">
        <v>0</v>
      </c>
      <c r="H3761" s="71">
        <v>0</v>
      </c>
      <c r="I3761" s="70">
        <v>0</v>
      </c>
      <c r="J3761" s="71">
        <v>0</v>
      </c>
      <c r="K3761" s="70">
        <v>0</v>
      </c>
      <c r="L3761" s="71">
        <v>0</v>
      </c>
      <c r="M3761" s="70">
        <v>0</v>
      </c>
      <c r="N3761" s="71">
        <v>0</v>
      </c>
      <c r="O3761" s="70">
        <v>0</v>
      </c>
      <c r="P3761" s="71">
        <v>0</v>
      </c>
      <c r="Q3761" s="70">
        <v>0</v>
      </c>
      <c r="R3761" s="71">
        <v>0</v>
      </c>
      <c r="S3761" s="70">
        <v>0</v>
      </c>
      <c r="T3761" s="71">
        <v>0</v>
      </c>
      <c r="U3761" s="70">
        <v>0</v>
      </c>
      <c r="V3761" s="71">
        <v>0</v>
      </c>
      <c r="W3761" s="70">
        <v>0</v>
      </c>
      <c r="X3761" s="71">
        <v>0</v>
      </c>
      <c r="Y3761" s="70">
        <v>0</v>
      </c>
      <c r="Z3761" s="71">
        <v>0</v>
      </c>
      <c r="AA3761" s="70">
        <v>0</v>
      </c>
      <c r="AB3761" s="71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234</v>
      </c>
      <c r="C3762" s="4"/>
      <c r="D3762" s="4"/>
      <c r="E3762" s="70">
        <v>0</v>
      </c>
      <c r="F3762" s="71">
        <v>0</v>
      </c>
      <c r="G3762" s="70">
        <v>0</v>
      </c>
      <c r="H3762" s="71">
        <v>0</v>
      </c>
      <c r="I3762" s="70">
        <v>0</v>
      </c>
      <c r="J3762" s="71">
        <v>0</v>
      </c>
      <c r="K3762" s="70">
        <v>0</v>
      </c>
      <c r="L3762" s="71">
        <v>0</v>
      </c>
      <c r="M3762" s="70">
        <v>0</v>
      </c>
      <c r="N3762" s="71">
        <v>0</v>
      </c>
      <c r="O3762" s="70">
        <v>0</v>
      </c>
      <c r="P3762" s="71">
        <v>0</v>
      </c>
      <c r="Q3762" s="70">
        <v>0</v>
      </c>
      <c r="R3762" s="71">
        <v>0</v>
      </c>
      <c r="S3762" s="70">
        <v>0</v>
      </c>
      <c r="T3762" s="71">
        <v>0</v>
      </c>
      <c r="U3762" s="70">
        <v>0</v>
      </c>
      <c r="V3762" s="71">
        <v>0</v>
      </c>
      <c r="W3762" s="70">
        <v>0</v>
      </c>
      <c r="X3762" s="71">
        <v>0</v>
      </c>
      <c r="Y3762" s="70">
        <v>0</v>
      </c>
      <c r="Z3762" s="71">
        <v>0</v>
      </c>
      <c r="AA3762" s="70">
        <v>0</v>
      </c>
      <c r="AB3762" s="71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288</v>
      </c>
      <c r="C3763" s="4"/>
      <c r="D3763" s="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289</v>
      </c>
      <c r="C3764" s="4"/>
      <c r="D3764" s="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156</v>
      </c>
      <c r="C3765" s="4"/>
      <c r="D3765" s="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0</v>
      </c>
      <c r="AB3765" s="71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192</v>
      </c>
      <c r="C3766" s="4"/>
      <c r="D3766" s="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0</v>
      </c>
      <c r="AB3766" s="71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193</v>
      </c>
      <c r="C3767" s="4"/>
      <c r="D3767" s="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0</v>
      </c>
      <c r="M3767" s="70">
        <v>0</v>
      </c>
      <c r="N3767" s="71">
        <v>0</v>
      </c>
      <c r="O3767" s="70">
        <v>0</v>
      </c>
      <c r="P3767" s="71">
        <v>0</v>
      </c>
      <c r="Q3767" s="70">
        <v>0</v>
      </c>
      <c r="R3767" s="71">
        <v>0</v>
      </c>
      <c r="S3767" s="70">
        <v>0</v>
      </c>
      <c r="T3767" s="71">
        <v>0</v>
      </c>
      <c r="U3767" s="70">
        <v>0</v>
      </c>
      <c r="V3767" s="71">
        <v>0</v>
      </c>
      <c r="W3767" s="70">
        <v>0</v>
      </c>
      <c r="X3767" s="71">
        <v>0</v>
      </c>
      <c r="Y3767" s="70">
        <v>0</v>
      </c>
      <c r="Z3767" s="71">
        <v>0</v>
      </c>
      <c r="AA3767" s="70">
        <v>0</v>
      </c>
      <c r="AB3767" s="71">
        <v>0</v>
      </c>
      <c r="AC3767" s="54"/>
      <c r="AD3767" s="55">
        <f t="shared" si="78"/>
        <v>0</v>
      </c>
      <c r="AE3767" s="54"/>
    </row>
    <row r="3768" spans="2:31" x14ac:dyDescent="0.3">
      <c r="B3768" s="4" t="s">
        <v>184</v>
      </c>
      <c r="C3768" s="4"/>
      <c r="D3768" s="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1.7540933052698771</v>
      </c>
      <c r="M3768" s="70">
        <v>0.1164223035176595</v>
      </c>
      <c r="N3768" s="71">
        <v>0</v>
      </c>
      <c r="O3768" s="70">
        <v>0</v>
      </c>
      <c r="P3768" s="71">
        <v>0</v>
      </c>
      <c r="Q3768" s="70">
        <v>0</v>
      </c>
      <c r="R3768" s="71">
        <v>0</v>
      </c>
      <c r="S3768" s="70">
        <v>0</v>
      </c>
      <c r="T3768" s="71">
        <v>0</v>
      </c>
      <c r="U3768" s="70">
        <v>0</v>
      </c>
      <c r="V3768" s="71">
        <v>0</v>
      </c>
      <c r="W3768" s="70">
        <v>0</v>
      </c>
      <c r="X3768" s="71">
        <v>0</v>
      </c>
      <c r="Y3768" s="70">
        <v>0</v>
      </c>
      <c r="Z3768" s="71">
        <v>0</v>
      </c>
      <c r="AA3768" s="70">
        <v>0</v>
      </c>
      <c r="AB3768" s="71">
        <v>0</v>
      </c>
      <c r="AC3768" s="54"/>
      <c r="AD3768" s="55">
        <f t="shared" si="78"/>
        <v>1.8705156087875365</v>
      </c>
      <c r="AE3768" s="54"/>
    </row>
    <row r="3769" spans="2:31" x14ac:dyDescent="0.3">
      <c r="B3769" s="4" t="s">
        <v>185</v>
      </c>
      <c r="C3769" s="4"/>
      <c r="D3769" s="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1.7540933052698771</v>
      </c>
      <c r="M3769" s="70">
        <v>0.1164223035176595</v>
      </c>
      <c r="N3769" s="71">
        <v>0</v>
      </c>
      <c r="O3769" s="70">
        <v>0</v>
      </c>
      <c r="P3769" s="71">
        <v>0</v>
      </c>
      <c r="Q3769" s="70">
        <v>0</v>
      </c>
      <c r="R3769" s="71">
        <v>0</v>
      </c>
      <c r="S3769" s="70">
        <v>0</v>
      </c>
      <c r="T3769" s="71">
        <v>0</v>
      </c>
      <c r="U3769" s="70">
        <v>0</v>
      </c>
      <c r="V3769" s="71">
        <v>0</v>
      </c>
      <c r="W3769" s="70">
        <v>0</v>
      </c>
      <c r="X3769" s="71">
        <v>0</v>
      </c>
      <c r="Y3769" s="70">
        <v>0</v>
      </c>
      <c r="Z3769" s="71">
        <v>0</v>
      </c>
      <c r="AA3769" s="70">
        <v>0</v>
      </c>
      <c r="AB3769" s="71">
        <v>0</v>
      </c>
      <c r="AC3769" s="54"/>
      <c r="AD3769" s="55">
        <f t="shared" si="78"/>
        <v>1.8705156087875365</v>
      </c>
      <c r="AE3769" s="54"/>
    </row>
    <row r="3770" spans="2:31" x14ac:dyDescent="0.3">
      <c r="B3770" s="4" t="s">
        <v>287</v>
      </c>
      <c r="C3770" s="4"/>
      <c r="D3770" s="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142</v>
      </c>
      <c r="C3771" s="4"/>
      <c r="D3771" s="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143</v>
      </c>
      <c r="C3772" s="4"/>
      <c r="D3772" s="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241</v>
      </c>
      <c r="C3773" s="4"/>
      <c r="D3773" s="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160</v>
      </c>
      <c r="C3774" s="4"/>
      <c r="D3774" s="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ref="AD3774:AD3835" si="79">SUM(E3774:AB3774)</f>
        <v>0</v>
      </c>
      <c r="AE3774" s="54"/>
    </row>
    <row r="3775" spans="2:31" x14ac:dyDescent="0.3">
      <c r="B3775" s="4" t="s">
        <v>161</v>
      </c>
      <c r="C3775" s="4"/>
      <c r="D3775" s="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9"/>
        <v>0</v>
      </c>
      <c r="AE3775" s="54"/>
    </row>
    <row r="3776" spans="2:31" x14ac:dyDescent="0.3">
      <c r="B3776" s="4" t="s">
        <v>157</v>
      </c>
      <c r="C3776" s="4"/>
      <c r="D3776" s="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9"/>
        <v>0</v>
      </c>
      <c r="AE3776" s="54"/>
    </row>
    <row r="3777" spans="2:31" x14ac:dyDescent="0.3">
      <c r="B3777" s="4" t="s">
        <v>158</v>
      </c>
      <c r="C3777" s="4"/>
      <c r="D3777" s="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9"/>
        <v>0</v>
      </c>
      <c r="AE3777" s="54"/>
    </row>
    <row r="3778" spans="2:31" x14ac:dyDescent="0.3">
      <c r="B3778" s="4" t="s">
        <v>159</v>
      </c>
      <c r="C3778" s="4"/>
      <c r="D3778" s="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</v>
      </c>
      <c r="M3778" s="70">
        <v>0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9"/>
        <v>0</v>
      </c>
      <c r="AE3778" s="54"/>
    </row>
    <row r="3779" spans="2:31" x14ac:dyDescent="0.3">
      <c r="B3779" s="4" t="s">
        <v>132</v>
      </c>
      <c r="C3779" s="4"/>
      <c r="D3779" s="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</v>
      </c>
      <c r="M3779" s="70">
        <v>0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9"/>
        <v>0</v>
      </c>
      <c r="AE3779" s="54"/>
    </row>
    <row r="3780" spans="2:31" x14ac:dyDescent="0.3">
      <c r="B3780" s="4" t="s">
        <v>133</v>
      </c>
      <c r="C3780" s="4"/>
      <c r="D3780" s="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9"/>
        <v>0</v>
      </c>
      <c r="AE3780" s="54"/>
    </row>
    <row r="3781" spans="2:31" x14ac:dyDescent="0.3">
      <c r="B3781" s="4" t="s">
        <v>134</v>
      </c>
      <c r="C3781" s="4"/>
      <c r="D3781" s="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9"/>
        <v>0</v>
      </c>
      <c r="AE3781" s="54"/>
    </row>
    <row r="3782" spans="2:31" x14ac:dyDescent="0.3">
      <c r="B3782" s="4" t="s">
        <v>190</v>
      </c>
      <c r="C3782" s="4"/>
      <c r="D3782" s="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0.30971645911534623</v>
      </c>
      <c r="M3782" s="70">
        <v>1.8921190996964772E-2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9"/>
        <v>0.328637650112311</v>
      </c>
      <c r="AE3782" s="54"/>
    </row>
    <row r="3783" spans="2:31" x14ac:dyDescent="0.3">
      <c r="B3783" s="4" t="s">
        <v>191</v>
      </c>
      <c r="C3783" s="4"/>
      <c r="D3783" s="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0.30971645911534623</v>
      </c>
      <c r="M3783" s="70">
        <v>1.8921190996964772E-2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9"/>
        <v>0.328637650112311</v>
      </c>
      <c r="AE3783" s="54"/>
    </row>
    <row r="3784" spans="2:31" x14ac:dyDescent="0.3">
      <c r="B3784" s="4" t="s">
        <v>175</v>
      </c>
      <c r="C3784" s="4"/>
      <c r="D3784" s="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9"/>
        <v>0</v>
      </c>
      <c r="AE3784" s="54"/>
    </row>
    <row r="3785" spans="2:31" x14ac:dyDescent="0.3">
      <c r="B3785" s="4" t="s">
        <v>176</v>
      </c>
      <c r="C3785" s="4"/>
      <c r="D3785" s="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9"/>
        <v>0</v>
      </c>
      <c r="AE3785" s="54"/>
    </row>
    <row r="3786" spans="2:31" x14ac:dyDescent="0.3">
      <c r="B3786" s="4" t="s">
        <v>183</v>
      </c>
      <c r="C3786" s="4"/>
      <c r="D3786" s="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9"/>
        <v>0</v>
      </c>
      <c r="AE3786" s="54"/>
    </row>
    <row r="3787" spans="2:31" x14ac:dyDescent="0.3">
      <c r="B3787" s="4" t="s">
        <v>224</v>
      </c>
      <c r="C3787" s="4"/>
      <c r="D3787" s="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0</v>
      </c>
      <c r="M3787" s="70">
        <v>0</v>
      </c>
      <c r="N3787" s="71">
        <v>0</v>
      </c>
      <c r="O3787" s="70">
        <v>0</v>
      </c>
      <c r="P3787" s="71">
        <v>0</v>
      </c>
      <c r="Q3787" s="70">
        <v>0</v>
      </c>
      <c r="R3787" s="71">
        <v>0</v>
      </c>
      <c r="S3787" s="70">
        <v>0</v>
      </c>
      <c r="T3787" s="71">
        <v>0</v>
      </c>
      <c r="U3787" s="70">
        <v>0</v>
      </c>
      <c r="V3787" s="71">
        <v>0</v>
      </c>
      <c r="W3787" s="70">
        <v>0</v>
      </c>
      <c r="X3787" s="71">
        <v>0</v>
      </c>
      <c r="Y3787" s="70">
        <v>0</v>
      </c>
      <c r="Z3787" s="71">
        <v>0</v>
      </c>
      <c r="AA3787" s="70">
        <v>0</v>
      </c>
      <c r="AB3787" s="71">
        <v>0</v>
      </c>
      <c r="AC3787" s="54"/>
      <c r="AD3787" s="55">
        <f t="shared" si="79"/>
        <v>0</v>
      </c>
      <c r="AE3787" s="54"/>
    </row>
    <row r="3788" spans="2:31" x14ac:dyDescent="0.3">
      <c r="B3788" s="4" t="s">
        <v>225</v>
      </c>
      <c r="C3788" s="4"/>
      <c r="D3788" s="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9"/>
        <v>0</v>
      </c>
      <c r="AE3788" s="54"/>
    </row>
    <row r="3789" spans="2:31" x14ac:dyDescent="0.3">
      <c r="B3789" s="4" t="s">
        <v>226</v>
      </c>
      <c r="C3789" s="4"/>
      <c r="D3789" s="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9"/>
        <v>0</v>
      </c>
      <c r="AE3789" s="54"/>
    </row>
    <row r="3790" spans="2:31" x14ac:dyDescent="0.3">
      <c r="B3790" s="4" t="s">
        <v>174</v>
      </c>
      <c r="C3790" s="4"/>
      <c r="D3790" s="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9"/>
        <v>0</v>
      </c>
      <c r="AE3790" s="54"/>
    </row>
    <row r="3791" spans="2:31" x14ac:dyDescent="0.3">
      <c r="B3791" s="4" t="s">
        <v>242</v>
      </c>
      <c r="C3791" s="4"/>
      <c r="D3791" s="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9"/>
        <v>0</v>
      </c>
      <c r="AE3791" s="54"/>
    </row>
    <row r="3792" spans="2:31" x14ac:dyDescent="0.3">
      <c r="B3792" s="4" t="s">
        <v>227</v>
      </c>
      <c r="C3792" s="4"/>
      <c r="D3792" s="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9"/>
        <v>0</v>
      </c>
      <c r="AE3792" s="54"/>
    </row>
    <row r="3793" spans="2:31" x14ac:dyDescent="0.3">
      <c r="B3793" s="4" t="s">
        <v>228</v>
      </c>
      <c r="C3793" s="4"/>
      <c r="D3793" s="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9"/>
        <v>0</v>
      </c>
      <c r="AE3793" s="54"/>
    </row>
    <row r="3794" spans="2:31" x14ac:dyDescent="0.3">
      <c r="B3794" s="4" t="s">
        <v>290</v>
      </c>
      <c r="C3794" s="4"/>
      <c r="D3794" s="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9"/>
        <v>0</v>
      </c>
      <c r="AE3794" s="54"/>
    </row>
    <row r="3795" spans="2:31" x14ac:dyDescent="0.3">
      <c r="B3795" s="4" t="s">
        <v>177</v>
      </c>
      <c r="C3795" s="4"/>
      <c r="D3795" s="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9"/>
        <v>0</v>
      </c>
      <c r="AE3795" s="54"/>
    </row>
    <row r="3796" spans="2:31" x14ac:dyDescent="0.3">
      <c r="B3796" s="4" t="s">
        <v>178</v>
      </c>
      <c r="C3796" s="4"/>
      <c r="D3796" s="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9"/>
        <v>0</v>
      </c>
      <c r="AE3796" s="54"/>
    </row>
    <row r="3797" spans="2:31" x14ac:dyDescent="0.3">
      <c r="B3797" s="4" t="s">
        <v>162</v>
      </c>
      <c r="C3797" s="4"/>
      <c r="D3797" s="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0.17058123299269798</v>
      </c>
      <c r="M3797" s="70">
        <v>1.013792253189775E-2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9"/>
        <v>0.18071915552459572</v>
      </c>
      <c r="AE3797" s="54"/>
    </row>
    <row r="3798" spans="2:31" x14ac:dyDescent="0.3">
      <c r="B3798" s="4" t="s">
        <v>163</v>
      </c>
      <c r="C3798" s="4"/>
      <c r="D3798" s="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0.17058123299269798</v>
      </c>
      <c r="M3798" s="70">
        <v>1.013792253189775E-2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9"/>
        <v>0.18071915552459572</v>
      </c>
      <c r="AE3798" s="54"/>
    </row>
    <row r="3799" spans="2:31" x14ac:dyDescent="0.3">
      <c r="B3799" s="4" t="s">
        <v>164</v>
      </c>
      <c r="C3799" s="4"/>
      <c r="D3799" s="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0.17058123299269798</v>
      </c>
      <c r="M3799" s="70">
        <v>1.013792253189775E-2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9"/>
        <v>0.18071915552459572</v>
      </c>
      <c r="AE3799" s="54"/>
    </row>
    <row r="3800" spans="2:31" x14ac:dyDescent="0.3">
      <c r="B3800" s="4" t="s">
        <v>165</v>
      </c>
      <c r="C3800" s="4"/>
      <c r="D3800" s="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0.36553121355578161</v>
      </c>
      <c r="M3800" s="70">
        <v>2.1724119711209466E-2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9"/>
        <v>0.38725533326699108</v>
      </c>
      <c r="AE3800" s="54"/>
    </row>
    <row r="3801" spans="2:31" x14ac:dyDescent="0.3">
      <c r="B3801" s="4" t="s">
        <v>166</v>
      </c>
      <c r="C3801" s="4"/>
      <c r="D3801" s="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0.36553121355578161</v>
      </c>
      <c r="M3801" s="70">
        <v>2.1724119711209466E-2</v>
      </c>
      <c r="N3801" s="71">
        <v>0</v>
      </c>
      <c r="O3801" s="70">
        <v>0</v>
      </c>
      <c r="P3801" s="71">
        <v>0</v>
      </c>
      <c r="Q3801" s="70">
        <v>0</v>
      </c>
      <c r="R3801" s="71">
        <v>0</v>
      </c>
      <c r="S3801" s="70">
        <v>0</v>
      </c>
      <c r="T3801" s="71">
        <v>0</v>
      </c>
      <c r="U3801" s="70">
        <v>0</v>
      </c>
      <c r="V3801" s="71">
        <v>0</v>
      </c>
      <c r="W3801" s="70">
        <v>0</v>
      </c>
      <c r="X3801" s="71">
        <v>0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9"/>
        <v>0.38725533326699108</v>
      </c>
      <c r="AE3801" s="54"/>
    </row>
    <row r="3802" spans="2:31" x14ac:dyDescent="0.3">
      <c r="B3802" s="4" t="s">
        <v>186</v>
      </c>
      <c r="C3802" s="4"/>
      <c r="D3802" s="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0.80196273326873779</v>
      </c>
      <c r="M3802" s="70">
        <v>6.1892390251159668E-2</v>
      </c>
      <c r="N3802" s="71">
        <v>0</v>
      </c>
      <c r="O3802" s="70">
        <v>0</v>
      </c>
      <c r="P3802" s="71">
        <v>0</v>
      </c>
      <c r="Q3802" s="70">
        <v>0</v>
      </c>
      <c r="R3802" s="71">
        <v>0</v>
      </c>
      <c r="S3802" s="70">
        <v>0</v>
      </c>
      <c r="T3802" s="71">
        <v>0</v>
      </c>
      <c r="U3802" s="70">
        <v>0</v>
      </c>
      <c r="V3802" s="71">
        <v>0</v>
      </c>
      <c r="W3802" s="70">
        <v>0</v>
      </c>
      <c r="X3802" s="71">
        <v>0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9"/>
        <v>0.86385512351989746</v>
      </c>
      <c r="AE3802" s="54"/>
    </row>
    <row r="3803" spans="2:31" x14ac:dyDescent="0.3">
      <c r="B3803" s="4" t="s">
        <v>187</v>
      </c>
      <c r="C3803" s="4"/>
      <c r="D3803" s="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0.80196273326873779</v>
      </c>
      <c r="M3803" s="70">
        <v>6.1892390251159668E-2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</v>
      </c>
      <c r="U3803" s="70">
        <v>0</v>
      </c>
      <c r="V3803" s="71">
        <v>0</v>
      </c>
      <c r="W3803" s="70">
        <v>0</v>
      </c>
      <c r="X3803" s="71">
        <v>0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9"/>
        <v>0.86385512351989746</v>
      </c>
      <c r="AE3803" s="54"/>
    </row>
    <row r="3804" spans="2:31" x14ac:dyDescent="0.3">
      <c r="B3804" s="4" t="s">
        <v>145</v>
      </c>
      <c r="C3804" s="4"/>
      <c r="D3804" s="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0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</v>
      </c>
      <c r="U3804" s="70">
        <v>0</v>
      </c>
      <c r="V3804" s="71">
        <v>0</v>
      </c>
      <c r="W3804" s="70">
        <v>0</v>
      </c>
      <c r="X3804" s="71">
        <v>0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9"/>
        <v>0</v>
      </c>
      <c r="AE3804" s="54"/>
    </row>
    <row r="3805" spans="2:31" x14ac:dyDescent="0.3">
      <c r="B3805" s="4" t="s">
        <v>146</v>
      </c>
      <c r="C3805" s="4"/>
      <c r="D3805" s="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</v>
      </c>
      <c r="M3805" s="70">
        <v>0</v>
      </c>
      <c r="N3805" s="71">
        <v>0</v>
      </c>
      <c r="O3805" s="70">
        <v>0</v>
      </c>
      <c r="P3805" s="71">
        <v>0</v>
      </c>
      <c r="Q3805" s="70">
        <v>0</v>
      </c>
      <c r="R3805" s="71">
        <v>0</v>
      </c>
      <c r="S3805" s="70">
        <v>0</v>
      </c>
      <c r="T3805" s="71">
        <v>0</v>
      </c>
      <c r="U3805" s="70">
        <v>0</v>
      </c>
      <c r="V3805" s="71">
        <v>0</v>
      </c>
      <c r="W3805" s="70">
        <v>0</v>
      </c>
      <c r="X3805" s="71">
        <v>0</v>
      </c>
      <c r="Y3805" s="70">
        <v>0</v>
      </c>
      <c r="Z3805" s="71">
        <v>0</v>
      </c>
      <c r="AA3805" s="70">
        <v>0</v>
      </c>
      <c r="AB3805" s="71">
        <v>0</v>
      </c>
      <c r="AC3805" s="54"/>
      <c r="AD3805" s="55">
        <f t="shared" si="79"/>
        <v>0</v>
      </c>
      <c r="AE3805" s="54"/>
    </row>
    <row r="3806" spans="2:31" x14ac:dyDescent="0.3">
      <c r="B3806" s="4" t="s">
        <v>167</v>
      </c>
      <c r="C3806" s="4"/>
      <c r="D3806" s="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</v>
      </c>
      <c r="M3806" s="70">
        <v>0</v>
      </c>
      <c r="N3806" s="71">
        <v>0</v>
      </c>
      <c r="O3806" s="70">
        <v>0</v>
      </c>
      <c r="P3806" s="71">
        <v>0</v>
      </c>
      <c r="Q3806" s="70">
        <v>0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9"/>
        <v>0</v>
      </c>
      <c r="AE3806" s="54"/>
    </row>
    <row r="3807" spans="2:31" x14ac:dyDescent="0.3">
      <c r="B3807" s="4" t="s">
        <v>168</v>
      </c>
      <c r="C3807" s="4"/>
      <c r="D3807" s="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</v>
      </c>
      <c r="M3807" s="70">
        <v>0</v>
      </c>
      <c r="N3807" s="71">
        <v>0</v>
      </c>
      <c r="O3807" s="70">
        <v>0</v>
      </c>
      <c r="P3807" s="71">
        <v>0</v>
      </c>
      <c r="Q3807" s="70">
        <v>0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9"/>
        <v>0</v>
      </c>
      <c r="AE3807" s="54"/>
    </row>
    <row r="3808" spans="2:31" x14ac:dyDescent="0.3">
      <c r="B3808" s="4" t="s">
        <v>169</v>
      </c>
      <c r="C3808" s="4"/>
      <c r="D3808" s="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0</v>
      </c>
      <c r="M3808" s="70">
        <v>0</v>
      </c>
      <c r="N3808" s="71">
        <v>0</v>
      </c>
      <c r="O3808" s="70">
        <v>0</v>
      </c>
      <c r="P3808" s="71">
        <v>0</v>
      </c>
      <c r="Q3808" s="70">
        <v>0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9"/>
        <v>0</v>
      </c>
      <c r="AE3808" s="54"/>
    </row>
    <row r="3809" spans="2:31" x14ac:dyDescent="0.3">
      <c r="B3809" s="4" t="s">
        <v>204</v>
      </c>
      <c r="C3809" s="4"/>
      <c r="D3809" s="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0</v>
      </c>
      <c r="M3809" s="70">
        <v>0</v>
      </c>
      <c r="N3809" s="71">
        <v>0</v>
      </c>
      <c r="O3809" s="70">
        <v>0</v>
      </c>
      <c r="P3809" s="71">
        <v>0</v>
      </c>
      <c r="Q3809" s="70">
        <v>0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9"/>
        <v>0</v>
      </c>
      <c r="AE3809" s="54"/>
    </row>
    <row r="3810" spans="2:31" x14ac:dyDescent="0.3">
      <c r="B3810" s="4" t="s">
        <v>205</v>
      </c>
      <c r="C3810" s="4"/>
      <c r="D3810" s="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9"/>
        <v>0</v>
      </c>
      <c r="AE3810" s="54"/>
    </row>
    <row r="3811" spans="2:31" x14ac:dyDescent="0.3">
      <c r="B3811" s="4" t="s">
        <v>206</v>
      </c>
      <c r="C3811" s="4"/>
      <c r="D3811" s="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9"/>
        <v>0</v>
      </c>
      <c r="AE3811" s="54"/>
    </row>
    <row r="3812" spans="2:31" x14ac:dyDescent="0.3">
      <c r="B3812" s="4" t="s">
        <v>135</v>
      </c>
      <c r="C3812" s="4"/>
      <c r="D3812" s="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9"/>
        <v>0</v>
      </c>
      <c r="AE3812" s="54"/>
    </row>
    <row r="3813" spans="2:31" x14ac:dyDescent="0.3">
      <c r="B3813" s="4" t="s">
        <v>136</v>
      </c>
      <c r="C3813" s="4"/>
      <c r="D3813" s="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9"/>
        <v>0</v>
      </c>
      <c r="AE3813" s="54"/>
    </row>
    <row r="3814" spans="2:31" x14ac:dyDescent="0.3">
      <c r="B3814" s="4" t="s">
        <v>137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9"/>
        <v>0</v>
      </c>
      <c r="AE3814" s="54"/>
    </row>
    <row r="3815" spans="2:31" x14ac:dyDescent="0.3">
      <c r="B3815" s="4" t="s">
        <v>261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</v>
      </c>
      <c r="M3815" s="70">
        <v>0</v>
      </c>
      <c r="N3815" s="71">
        <v>0</v>
      </c>
      <c r="O3815" s="70">
        <v>0</v>
      </c>
      <c r="P3815" s="71">
        <v>0</v>
      </c>
      <c r="Q3815" s="70">
        <v>0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9"/>
        <v>0</v>
      </c>
      <c r="AE3815" s="54"/>
    </row>
    <row r="3816" spans="2:31" x14ac:dyDescent="0.3">
      <c r="B3816" s="4" t="s">
        <v>262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</v>
      </c>
      <c r="M3816" s="70">
        <v>0</v>
      </c>
      <c r="N3816" s="71">
        <v>0</v>
      </c>
      <c r="O3816" s="70">
        <v>0</v>
      </c>
      <c r="P3816" s="71">
        <v>0</v>
      </c>
      <c r="Q3816" s="70">
        <v>0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9"/>
        <v>0</v>
      </c>
      <c r="AE3816" s="54"/>
    </row>
    <row r="3817" spans="2:31" x14ac:dyDescent="0.3">
      <c r="B3817" s="4" t="s">
        <v>197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</v>
      </c>
      <c r="M3817" s="70">
        <v>0</v>
      </c>
      <c r="N3817" s="71">
        <v>0</v>
      </c>
      <c r="O3817" s="70">
        <v>0</v>
      </c>
      <c r="P3817" s="71">
        <v>0</v>
      </c>
      <c r="Q3817" s="70">
        <v>0</v>
      </c>
      <c r="R3817" s="71">
        <v>0</v>
      </c>
      <c r="S3817" s="70">
        <v>0</v>
      </c>
      <c r="T3817" s="71">
        <v>0</v>
      </c>
      <c r="U3817" s="70">
        <v>0</v>
      </c>
      <c r="V3817" s="71">
        <v>0</v>
      </c>
      <c r="W3817" s="70">
        <v>0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9"/>
        <v>0</v>
      </c>
      <c r="AE3817" s="54"/>
    </row>
    <row r="3818" spans="2:31" x14ac:dyDescent="0.3">
      <c r="B3818" s="4" t="s">
        <v>209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</v>
      </c>
      <c r="M3818" s="70">
        <v>0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</v>
      </c>
      <c r="V3818" s="71">
        <v>0</v>
      </c>
      <c r="W3818" s="70">
        <v>0</v>
      </c>
      <c r="X3818" s="71">
        <v>0</v>
      </c>
      <c r="Y3818" s="70">
        <v>0</v>
      </c>
      <c r="Z3818" s="71">
        <v>0</v>
      </c>
      <c r="AA3818" s="70">
        <v>0</v>
      </c>
      <c r="AB3818" s="71">
        <v>0</v>
      </c>
      <c r="AC3818" s="54"/>
      <c r="AD3818" s="55">
        <f t="shared" si="79"/>
        <v>0</v>
      </c>
      <c r="AE3818" s="54"/>
    </row>
    <row r="3819" spans="2:31" x14ac:dyDescent="0.3">
      <c r="B3819" s="4" t="s">
        <v>210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</v>
      </c>
      <c r="M3819" s="70">
        <v>0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</v>
      </c>
      <c r="V3819" s="71">
        <v>0</v>
      </c>
      <c r="W3819" s="70">
        <v>0</v>
      </c>
      <c r="X3819" s="71">
        <v>0</v>
      </c>
      <c r="Y3819" s="70">
        <v>0</v>
      </c>
      <c r="Z3819" s="71">
        <v>0</v>
      </c>
      <c r="AA3819" s="70">
        <v>0</v>
      </c>
      <c r="AB3819" s="71">
        <v>0</v>
      </c>
      <c r="AC3819" s="54"/>
      <c r="AD3819" s="55">
        <f t="shared" si="79"/>
        <v>0</v>
      </c>
      <c r="AE3819" s="54"/>
    </row>
    <row r="3820" spans="2:31" x14ac:dyDescent="0.3">
      <c r="B3820" s="4" t="s">
        <v>211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0</v>
      </c>
      <c r="M3820" s="70">
        <v>0</v>
      </c>
      <c r="N3820" s="71">
        <v>0</v>
      </c>
      <c r="O3820" s="70">
        <v>0</v>
      </c>
      <c r="P3820" s="71">
        <v>0</v>
      </c>
      <c r="Q3820" s="70">
        <v>0</v>
      </c>
      <c r="R3820" s="71">
        <v>0</v>
      </c>
      <c r="S3820" s="70">
        <v>0</v>
      </c>
      <c r="T3820" s="71">
        <v>0</v>
      </c>
      <c r="U3820" s="70">
        <v>0</v>
      </c>
      <c r="V3820" s="71">
        <v>0</v>
      </c>
      <c r="W3820" s="70">
        <v>0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9"/>
        <v>0</v>
      </c>
      <c r="AE3820" s="54"/>
    </row>
    <row r="3821" spans="2:31" x14ac:dyDescent="0.3">
      <c r="B3821" s="4" t="s">
        <v>212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0</v>
      </c>
      <c r="M3821" s="70">
        <v>0</v>
      </c>
      <c r="N3821" s="71">
        <v>0</v>
      </c>
      <c r="O3821" s="70">
        <v>0</v>
      </c>
      <c r="P3821" s="71">
        <v>0</v>
      </c>
      <c r="Q3821" s="70">
        <v>0</v>
      </c>
      <c r="R3821" s="71">
        <v>0</v>
      </c>
      <c r="S3821" s="70">
        <v>0</v>
      </c>
      <c r="T3821" s="71">
        <v>0</v>
      </c>
      <c r="U3821" s="70">
        <v>0</v>
      </c>
      <c r="V3821" s="71">
        <v>0</v>
      </c>
      <c r="W3821" s="70">
        <v>0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9"/>
        <v>0</v>
      </c>
      <c r="AE3821" s="54"/>
    </row>
    <row r="3822" spans="2:31" x14ac:dyDescent="0.3">
      <c r="B3822" s="4" t="s">
        <v>229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0.54832889636357629</v>
      </c>
      <c r="M3822" s="70">
        <v>3.3904593189557394E-2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9"/>
        <v>0.5822334895531337</v>
      </c>
      <c r="AE3822" s="54"/>
    </row>
    <row r="3823" spans="2:31" x14ac:dyDescent="0.3">
      <c r="B3823" s="4" t="s">
        <v>230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0.54832889636357629</v>
      </c>
      <c r="M3823" s="70">
        <v>3.3904593189557394E-2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9"/>
        <v>0.5822334895531337</v>
      </c>
      <c r="AE3823" s="54"/>
    </row>
    <row r="3824" spans="2:31" x14ac:dyDescent="0.3">
      <c r="B3824" s="4" t="s">
        <v>213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9"/>
        <v>0</v>
      </c>
      <c r="AE3824" s="54"/>
    </row>
    <row r="3825" spans="2:31" x14ac:dyDescent="0.3">
      <c r="B3825" s="4" t="s">
        <v>263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9"/>
        <v>0</v>
      </c>
      <c r="AE3825" s="54"/>
    </row>
    <row r="3826" spans="2:31" x14ac:dyDescent="0.3">
      <c r="B3826" s="4" t="s">
        <v>264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9"/>
        <v>0</v>
      </c>
      <c r="AE3826" s="54"/>
    </row>
    <row r="3827" spans="2:31" x14ac:dyDescent="0.3">
      <c r="B3827" s="4" t="s">
        <v>217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0.79188433211644516</v>
      </c>
      <c r="M3827" s="70">
        <v>0.12157773252493806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9"/>
        <v>0.91346206464138324</v>
      </c>
      <c r="AE3827" s="54"/>
    </row>
    <row r="3828" spans="2:31" x14ac:dyDescent="0.3">
      <c r="B3828" s="4" t="s">
        <v>218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0.79188433211644516</v>
      </c>
      <c r="M3828" s="70">
        <v>0.12157773252493806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si="79"/>
        <v>0.91346206464138324</v>
      </c>
      <c r="AE3828" s="54"/>
    </row>
    <row r="3829" spans="2:31" x14ac:dyDescent="0.3">
      <c r="B3829" s="4" t="s">
        <v>243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265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170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171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172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173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138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12" t="s">
        <v>2</v>
      </c>
      <c r="C3836" s="12"/>
      <c r="D3836" s="12"/>
      <c r="E3836" s="13">
        <f t="shared" ref="E3836:AB3836" si="80">SUM(E3700:E3835)</f>
        <v>0</v>
      </c>
      <c r="F3836" s="13">
        <f t="shared" si="80"/>
        <v>0</v>
      </c>
      <c r="G3836" s="13">
        <f t="shared" si="80"/>
        <v>0</v>
      </c>
      <c r="H3836" s="13">
        <f t="shared" si="80"/>
        <v>0</v>
      </c>
      <c r="I3836" s="13">
        <f t="shared" si="80"/>
        <v>0</v>
      </c>
      <c r="J3836" s="13">
        <f t="shared" si="80"/>
        <v>0</v>
      </c>
      <c r="K3836" s="13">
        <f t="shared" si="80"/>
        <v>0</v>
      </c>
      <c r="L3836" s="13">
        <f t="shared" si="80"/>
        <v>14.118776537803578</v>
      </c>
      <c r="M3836" s="13">
        <f t="shared" si="80"/>
        <v>1.2077023122229964</v>
      </c>
      <c r="N3836" s="13">
        <f t="shared" si="80"/>
        <v>0</v>
      </c>
      <c r="O3836" s="13">
        <f t="shared" si="80"/>
        <v>0</v>
      </c>
      <c r="P3836" s="13">
        <f t="shared" si="80"/>
        <v>0</v>
      </c>
      <c r="Q3836" s="13">
        <f t="shared" si="80"/>
        <v>0</v>
      </c>
      <c r="R3836" s="13">
        <f t="shared" si="80"/>
        <v>0</v>
      </c>
      <c r="S3836" s="13">
        <f t="shared" si="80"/>
        <v>0</v>
      </c>
      <c r="T3836" s="13">
        <f t="shared" si="80"/>
        <v>0</v>
      </c>
      <c r="U3836" s="13">
        <f t="shared" si="80"/>
        <v>0</v>
      </c>
      <c r="V3836" s="13">
        <f t="shared" si="80"/>
        <v>0</v>
      </c>
      <c r="W3836" s="13">
        <f t="shared" si="80"/>
        <v>0</v>
      </c>
      <c r="X3836" s="13">
        <f t="shared" si="80"/>
        <v>0</v>
      </c>
      <c r="Y3836" s="13">
        <f t="shared" si="80"/>
        <v>0</v>
      </c>
      <c r="Z3836" s="13">
        <f t="shared" si="80"/>
        <v>0</v>
      </c>
      <c r="AA3836" s="13">
        <f t="shared" si="80"/>
        <v>0</v>
      </c>
      <c r="AB3836" s="13">
        <f t="shared" si="80"/>
        <v>0</v>
      </c>
      <c r="AC3836" s="116">
        <f>SUM(AC3700:AE3835)</f>
        <v>15.326478850026575</v>
      </c>
      <c r="AD3836" s="116"/>
      <c r="AE3836" s="116"/>
    </row>
    <row r="3837" spans="2:31" x14ac:dyDescent="0.3">
      <c r="B3837" s="14"/>
      <c r="C3837" s="15"/>
      <c r="D3837" s="16"/>
      <c r="E3837" s="1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</row>
    <row r="3838" spans="2:31" x14ac:dyDescent="0.3">
      <c r="B3838" s="14"/>
      <c r="C3838" s="15"/>
      <c r="D3838" s="16"/>
      <c r="E3838" s="1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/>
    </row>
    <row r="3839" spans="2:31" x14ac:dyDescent="0.3">
      <c r="B3839" s="8">
        <f>+B3697+1</f>
        <v>45775</v>
      </c>
    </row>
    <row r="3840" spans="2:31" x14ac:dyDescent="0.3">
      <c r="B3840" s="8"/>
    </row>
    <row r="3841" spans="2:31" x14ac:dyDescent="0.3">
      <c r="B3841" s="9" t="s">
        <v>81</v>
      </c>
      <c r="C3841" s="10"/>
      <c r="D3841" s="10"/>
      <c r="E3841" s="11">
        <v>1</v>
      </c>
      <c r="F3841" s="11">
        <v>2</v>
      </c>
      <c r="G3841" s="11">
        <v>3</v>
      </c>
      <c r="H3841" s="11">
        <v>4</v>
      </c>
      <c r="I3841" s="11">
        <v>5</v>
      </c>
      <c r="J3841" s="11">
        <v>6</v>
      </c>
      <c r="K3841" s="11">
        <v>7</v>
      </c>
      <c r="L3841" s="11">
        <v>8</v>
      </c>
      <c r="M3841" s="11">
        <v>9</v>
      </c>
      <c r="N3841" s="11">
        <v>10</v>
      </c>
      <c r="O3841" s="11">
        <v>11</v>
      </c>
      <c r="P3841" s="11">
        <v>12</v>
      </c>
      <c r="Q3841" s="11">
        <v>13</v>
      </c>
      <c r="R3841" s="11">
        <v>14</v>
      </c>
      <c r="S3841" s="11">
        <v>15</v>
      </c>
      <c r="T3841" s="11">
        <v>16</v>
      </c>
      <c r="U3841" s="11">
        <v>17</v>
      </c>
      <c r="V3841" s="11">
        <v>18</v>
      </c>
      <c r="W3841" s="11">
        <v>19</v>
      </c>
      <c r="X3841" s="11">
        <v>20</v>
      </c>
      <c r="Y3841" s="11">
        <v>21</v>
      </c>
      <c r="Z3841" s="11">
        <v>22</v>
      </c>
      <c r="AA3841" s="11">
        <v>23</v>
      </c>
      <c r="AB3841" s="11">
        <v>24</v>
      </c>
      <c r="AC3841" s="99" t="s">
        <v>2</v>
      </c>
      <c r="AD3841" s="99"/>
      <c r="AE3841" s="99"/>
    </row>
    <row r="3842" spans="2:31" x14ac:dyDescent="0.3">
      <c r="B3842" s="4" t="s">
        <v>245</v>
      </c>
      <c r="C3842" s="14"/>
      <c r="D3842" s="14"/>
      <c r="E3842" s="68">
        <v>0</v>
      </c>
      <c r="F3842" s="69">
        <v>0</v>
      </c>
      <c r="G3842" s="68">
        <v>0</v>
      </c>
      <c r="H3842" s="69">
        <v>0</v>
      </c>
      <c r="I3842" s="68">
        <v>0</v>
      </c>
      <c r="J3842" s="69">
        <v>0</v>
      </c>
      <c r="K3842" s="68">
        <v>0</v>
      </c>
      <c r="L3842" s="69">
        <v>0</v>
      </c>
      <c r="M3842" s="68">
        <v>0</v>
      </c>
      <c r="N3842" s="69">
        <v>0</v>
      </c>
      <c r="O3842" s="68">
        <v>0</v>
      </c>
      <c r="P3842" s="69">
        <v>0</v>
      </c>
      <c r="Q3842" s="68">
        <v>0</v>
      </c>
      <c r="R3842" s="69">
        <v>0</v>
      </c>
      <c r="S3842" s="68">
        <v>0</v>
      </c>
      <c r="T3842" s="69">
        <v>0</v>
      </c>
      <c r="U3842" s="68">
        <v>0</v>
      </c>
      <c r="V3842" s="69">
        <v>0</v>
      </c>
      <c r="W3842" s="68">
        <v>0</v>
      </c>
      <c r="X3842" s="69">
        <v>0</v>
      </c>
      <c r="Y3842" s="68">
        <v>0</v>
      </c>
      <c r="Z3842" s="69">
        <v>0</v>
      </c>
      <c r="AA3842" s="68">
        <v>0</v>
      </c>
      <c r="AB3842" s="69">
        <v>0</v>
      </c>
      <c r="AC3842" s="56"/>
      <c r="AD3842" s="55">
        <f t="shared" ref="AD3842:AD3915" si="81">SUM(E3842:AB3842)</f>
        <v>0</v>
      </c>
      <c r="AE3842" s="56"/>
    </row>
    <row r="3843" spans="2:31" x14ac:dyDescent="0.3">
      <c r="B3843" s="4" t="s">
        <v>246</v>
      </c>
      <c r="C3843" s="14"/>
      <c r="D3843" s="14"/>
      <c r="E3843" s="68">
        <v>0</v>
      </c>
      <c r="F3843" s="69">
        <v>0</v>
      </c>
      <c r="G3843" s="68">
        <v>0</v>
      </c>
      <c r="H3843" s="69">
        <v>0</v>
      </c>
      <c r="I3843" s="68">
        <v>0</v>
      </c>
      <c r="J3843" s="69">
        <v>0</v>
      </c>
      <c r="K3843" s="68">
        <v>0</v>
      </c>
      <c r="L3843" s="69">
        <v>0</v>
      </c>
      <c r="M3843" s="68">
        <v>0</v>
      </c>
      <c r="N3843" s="69">
        <v>0</v>
      </c>
      <c r="O3843" s="68">
        <v>0</v>
      </c>
      <c r="P3843" s="69">
        <v>0</v>
      </c>
      <c r="Q3843" s="68">
        <v>0</v>
      </c>
      <c r="R3843" s="69">
        <v>0</v>
      </c>
      <c r="S3843" s="68">
        <v>0</v>
      </c>
      <c r="T3843" s="69">
        <v>0</v>
      </c>
      <c r="U3843" s="68">
        <v>0</v>
      </c>
      <c r="V3843" s="69">
        <v>0</v>
      </c>
      <c r="W3843" s="68">
        <v>0</v>
      </c>
      <c r="X3843" s="69">
        <v>0</v>
      </c>
      <c r="Y3843" s="68">
        <v>0</v>
      </c>
      <c r="Z3843" s="69">
        <v>0</v>
      </c>
      <c r="AA3843" s="68">
        <v>0</v>
      </c>
      <c r="AB3843" s="69">
        <v>0</v>
      </c>
      <c r="AC3843" s="54"/>
      <c r="AD3843" s="55">
        <f t="shared" si="81"/>
        <v>0</v>
      </c>
      <c r="AE3843" s="54"/>
    </row>
    <row r="3844" spans="2:31" x14ac:dyDescent="0.3">
      <c r="B3844" s="4" t="s">
        <v>247</v>
      </c>
      <c r="C3844" s="14"/>
      <c r="D3844" s="14"/>
      <c r="E3844" s="68">
        <v>0</v>
      </c>
      <c r="F3844" s="69">
        <v>0</v>
      </c>
      <c r="G3844" s="68">
        <v>0</v>
      </c>
      <c r="H3844" s="69">
        <v>0</v>
      </c>
      <c r="I3844" s="68">
        <v>0</v>
      </c>
      <c r="J3844" s="69">
        <v>0</v>
      </c>
      <c r="K3844" s="68">
        <v>0</v>
      </c>
      <c r="L3844" s="69">
        <v>0</v>
      </c>
      <c r="M3844" s="68">
        <v>0</v>
      </c>
      <c r="N3844" s="69">
        <v>0</v>
      </c>
      <c r="O3844" s="68">
        <v>0</v>
      </c>
      <c r="P3844" s="69">
        <v>0</v>
      </c>
      <c r="Q3844" s="68">
        <v>0</v>
      </c>
      <c r="R3844" s="69">
        <v>0</v>
      </c>
      <c r="S3844" s="68">
        <v>0</v>
      </c>
      <c r="T3844" s="69">
        <v>0</v>
      </c>
      <c r="U3844" s="68">
        <v>0</v>
      </c>
      <c r="V3844" s="69">
        <v>0</v>
      </c>
      <c r="W3844" s="68">
        <v>0</v>
      </c>
      <c r="X3844" s="69">
        <v>0</v>
      </c>
      <c r="Y3844" s="68">
        <v>0</v>
      </c>
      <c r="Z3844" s="69">
        <v>0</v>
      </c>
      <c r="AA3844" s="68">
        <v>0</v>
      </c>
      <c r="AB3844" s="69">
        <v>0</v>
      </c>
      <c r="AC3844" s="54"/>
      <c r="AD3844" s="55">
        <f t="shared" si="81"/>
        <v>0</v>
      </c>
      <c r="AE3844" s="54"/>
    </row>
    <row r="3845" spans="2:31" x14ac:dyDescent="0.3">
      <c r="B3845" s="4" t="s">
        <v>248</v>
      </c>
      <c r="C3845" s="14"/>
      <c r="D3845" s="14"/>
      <c r="E3845" s="68">
        <v>0</v>
      </c>
      <c r="F3845" s="69">
        <v>0</v>
      </c>
      <c r="G3845" s="68">
        <v>0</v>
      </c>
      <c r="H3845" s="69">
        <v>0</v>
      </c>
      <c r="I3845" s="68">
        <v>0</v>
      </c>
      <c r="J3845" s="69">
        <v>0</v>
      </c>
      <c r="K3845" s="68">
        <v>0</v>
      </c>
      <c r="L3845" s="69">
        <v>0</v>
      </c>
      <c r="M3845" s="68">
        <v>0</v>
      </c>
      <c r="N3845" s="69">
        <v>0</v>
      </c>
      <c r="O3845" s="68">
        <v>0</v>
      </c>
      <c r="P3845" s="69">
        <v>0</v>
      </c>
      <c r="Q3845" s="68">
        <v>0</v>
      </c>
      <c r="R3845" s="69">
        <v>0</v>
      </c>
      <c r="S3845" s="68">
        <v>0</v>
      </c>
      <c r="T3845" s="69">
        <v>0</v>
      </c>
      <c r="U3845" s="68">
        <v>0</v>
      </c>
      <c r="V3845" s="69">
        <v>0</v>
      </c>
      <c r="W3845" s="68">
        <v>0</v>
      </c>
      <c r="X3845" s="69">
        <v>0</v>
      </c>
      <c r="Y3845" s="68">
        <v>0</v>
      </c>
      <c r="Z3845" s="69">
        <v>0</v>
      </c>
      <c r="AA3845" s="68">
        <v>0</v>
      </c>
      <c r="AB3845" s="69">
        <v>0</v>
      </c>
      <c r="AC3845" s="54"/>
      <c r="AD3845" s="55">
        <f t="shared" si="81"/>
        <v>0</v>
      </c>
      <c r="AE3845" s="54"/>
    </row>
    <row r="3846" spans="2:31" x14ac:dyDescent="0.3">
      <c r="B3846" s="4" t="s">
        <v>239</v>
      </c>
      <c r="C3846" s="14"/>
      <c r="D3846" s="14"/>
      <c r="E3846" s="68">
        <v>0</v>
      </c>
      <c r="F3846" s="69">
        <v>0</v>
      </c>
      <c r="G3846" s="68">
        <v>0</v>
      </c>
      <c r="H3846" s="69">
        <v>0</v>
      </c>
      <c r="I3846" s="68">
        <v>0</v>
      </c>
      <c r="J3846" s="69">
        <v>0</v>
      </c>
      <c r="K3846" s="68">
        <v>0</v>
      </c>
      <c r="L3846" s="69">
        <v>0</v>
      </c>
      <c r="M3846" s="68">
        <v>0</v>
      </c>
      <c r="N3846" s="69">
        <v>0</v>
      </c>
      <c r="O3846" s="68">
        <v>0</v>
      </c>
      <c r="P3846" s="69">
        <v>0</v>
      </c>
      <c r="Q3846" s="68">
        <v>0</v>
      </c>
      <c r="R3846" s="69">
        <v>0</v>
      </c>
      <c r="S3846" s="68">
        <v>0</v>
      </c>
      <c r="T3846" s="69">
        <v>0</v>
      </c>
      <c r="U3846" s="68">
        <v>0</v>
      </c>
      <c r="V3846" s="69">
        <v>0</v>
      </c>
      <c r="W3846" s="68">
        <v>0</v>
      </c>
      <c r="X3846" s="69">
        <v>0</v>
      </c>
      <c r="Y3846" s="68">
        <v>0</v>
      </c>
      <c r="Z3846" s="69">
        <v>0</v>
      </c>
      <c r="AA3846" s="68">
        <v>0</v>
      </c>
      <c r="AB3846" s="69">
        <v>0</v>
      </c>
      <c r="AC3846" s="54"/>
      <c r="AD3846" s="55">
        <f t="shared" si="81"/>
        <v>0</v>
      </c>
      <c r="AE3846" s="54"/>
    </row>
    <row r="3847" spans="2:31" x14ac:dyDescent="0.3">
      <c r="B3847" s="4" t="s">
        <v>139</v>
      </c>
      <c r="C3847" s="14"/>
      <c r="D3847" s="14"/>
      <c r="E3847" s="68">
        <v>0</v>
      </c>
      <c r="F3847" s="69">
        <v>0</v>
      </c>
      <c r="G3847" s="68">
        <v>0</v>
      </c>
      <c r="H3847" s="69">
        <v>0</v>
      </c>
      <c r="I3847" s="68">
        <v>0</v>
      </c>
      <c r="J3847" s="69">
        <v>0</v>
      </c>
      <c r="K3847" s="68">
        <v>0</v>
      </c>
      <c r="L3847" s="69">
        <v>0</v>
      </c>
      <c r="M3847" s="68">
        <v>0</v>
      </c>
      <c r="N3847" s="69">
        <v>0</v>
      </c>
      <c r="O3847" s="68">
        <v>0</v>
      </c>
      <c r="P3847" s="69">
        <v>0</v>
      </c>
      <c r="Q3847" s="68">
        <v>0</v>
      </c>
      <c r="R3847" s="69">
        <v>0</v>
      </c>
      <c r="S3847" s="68">
        <v>0</v>
      </c>
      <c r="T3847" s="69">
        <v>0</v>
      </c>
      <c r="U3847" s="68">
        <v>0</v>
      </c>
      <c r="V3847" s="69">
        <v>0</v>
      </c>
      <c r="W3847" s="68">
        <v>0</v>
      </c>
      <c r="X3847" s="69">
        <v>0</v>
      </c>
      <c r="Y3847" s="68">
        <v>0</v>
      </c>
      <c r="Z3847" s="69">
        <v>0</v>
      </c>
      <c r="AA3847" s="68">
        <v>0</v>
      </c>
      <c r="AB3847" s="69">
        <v>0</v>
      </c>
      <c r="AC3847" s="54"/>
      <c r="AD3847" s="55">
        <f t="shared" si="81"/>
        <v>0</v>
      </c>
      <c r="AE3847" s="54"/>
    </row>
    <row r="3848" spans="2:31" x14ac:dyDescent="0.3">
      <c r="B3848" s="4" t="s">
        <v>140</v>
      </c>
      <c r="C3848" s="14"/>
      <c r="D3848" s="14"/>
      <c r="E3848" s="68">
        <v>0</v>
      </c>
      <c r="F3848" s="69">
        <v>0</v>
      </c>
      <c r="G3848" s="68">
        <v>0</v>
      </c>
      <c r="H3848" s="69">
        <v>0</v>
      </c>
      <c r="I3848" s="68">
        <v>0</v>
      </c>
      <c r="J3848" s="69">
        <v>0</v>
      </c>
      <c r="K3848" s="68">
        <v>0</v>
      </c>
      <c r="L3848" s="69">
        <v>0</v>
      </c>
      <c r="M3848" s="68">
        <v>0</v>
      </c>
      <c r="N3848" s="69">
        <v>0</v>
      </c>
      <c r="O3848" s="68">
        <v>0</v>
      </c>
      <c r="P3848" s="69">
        <v>0</v>
      </c>
      <c r="Q3848" s="68">
        <v>0</v>
      </c>
      <c r="R3848" s="69">
        <v>0</v>
      </c>
      <c r="S3848" s="68">
        <v>0</v>
      </c>
      <c r="T3848" s="69">
        <v>0</v>
      </c>
      <c r="U3848" s="68">
        <v>0</v>
      </c>
      <c r="V3848" s="69">
        <v>0</v>
      </c>
      <c r="W3848" s="68">
        <v>0</v>
      </c>
      <c r="X3848" s="69">
        <v>0</v>
      </c>
      <c r="Y3848" s="68">
        <v>0</v>
      </c>
      <c r="Z3848" s="69">
        <v>0</v>
      </c>
      <c r="AA3848" s="68">
        <v>0</v>
      </c>
      <c r="AB3848" s="69">
        <v>0</v>
      </c>
      <c r="AC3848" s="54"/>
      <c r="AD3848" s="55">
        <f t="shared" si="81"/>
        <v>0</v>
      </c>
      <c r="AE3848" s="54"/>
    </row>
    <row r="3849" spans="2:31" x14ac:dyDescent="0.3">
      <c r="B3849" s="4" t="s">
        <v>128</v>
      </c>
      <c r="C3849" s="14"/>
      <c r="D3849" s="14"/>
      <c r="E3849" s="68">
        <v>0</v>
      </c>
      <c r="F3849" s="69">
        <v>0</v>
      </c>
      <c r="G3849" s="68">
        <v>0</v>
      </c>
      <c r="H3849" s="69">
        <v>0</v>
      </c>
      <c r="I3849" s="68">
        <v>0</v>
      </c>
      <c r="J3849" s="69">
        <v>0</v>
      </c>
      <c r="K3849" s="68">
        <v>0</v>
      </c>
      <c r="L3849" s="69">
        <v>0</v>
      </c>
      <c r="M3849" s="68">
        <v>0</v>
      </c>
      <c r="N3849" s="69">
        <v>0</v>
      </c>
      <c r="O3849" s="68">
        <v>0</v>
      </c>
      <c r="P3849" s="69">
        <v>0</v>
      </c>
      <c r="Q3849" s="68">
        <v>0</v>
      </c>
      <c r="R3849" s="69">
        <v>0</v>
      </c>
      <c r="S3849" s="68">
        <v>0</v>
      </c>
      <c r="T3849" s="69">
        <v>0</v>
      </c>
      <c r="U3849" s="68">
        <v>0</v>
      </c>
      <c r="V3849" s="69">
        <v>0</v>
      </c>
      <c r="W3849" s="68">
        <v>0</v>
      </c>
      <c r="X3849" s="69">
        <v>0</v>
      </c>
      <c r="Y3849" s="68">
        <v>0</v>
      </c>
      <c r="Z3849" s="69">
        <v>0</v>
      </c>
      <c r="AA3849" s="68">
        <v>0</v>
      </c>
      <c r="AB3849" s="69">
        <v>0</v>
      </c>
      <c r="AC3849" s="54"/>
      <c r="AD3849" s="55">
        <f t="shared" si="81"/>
        <v>0</v>
      </c>
      <c r="AE3849" s="54"/>
    </row>
    <row r="3850" spans="2:31" x14ac:dyDescent="0.3">
      <c r="B3850" s="4" t="s">
        <v>129</v>
      </c>
      <c r="C3850" s="14"/>
      <c r="D3850" s="14"/>
      <c r="E3850" s="68">
        <v>0</v>
      </c>
      <c r="F3850" s="69">
        <v>0</v>
      </c>
      <c r="G3850" s="68">
        <v>0</v>
      </c>
      <c r="H3850" s="69">
        <v>0</v>
      </c>
      <c r="I3850" s="68">
        <v>0</v>
      </c>
      <c r="J3850" s="69">
        <v>0</v>
      </c>
      <c r="K3850" s="68">
        <v>0</v>
      </c>
      <c r="L3850" s="69">
        <v>0</v>
      </c>
      <c r="M3850" s="68">
        <v>0</v>
      </c>
      <c r="N3850" s="69">
        <v>0</v>
      </c>
      <c r="O3850" s="68">
        <v>0</v>
      </c>
      <c r="P3850" s="69">
        <v>0</v>
      </c>
      <c r="Q3850" s="68">
        <v>0</v>
      </c>
      <c r="R3850" s="69">
        <v>0</v>
      </c>
      <c r="S3850" s="68">
        <v>0</v>
      </c>
      <c r="T3850" s="69">
        <v>0</v>
      </c>
      <c r="U3850" s="68">
        <v>0</v>
      </c>
      <c r="V3850" s="69">
        <v>0</v>
      </c>
      <c r="W3850" s="68">
        <v>0</v>
      </c>
      <c r="X3850" s="69">
        <v>0</v>
      </c>
      <c r="Y3850" s="68">
        <v>0</v>
      </c>
      <c r="Z3850" s="69">
        <v>0</v>
      </c>
      <c r="AA3850" s="68">
        <v>0</v>
      </c>
      <c r="AB3850" s="69">
        <v>0</v>
      </c>
      <c r="AC3850" s="54"/>
      <c r="AD3850" s="55">
        <f t="shared" si="81"/>
        <v>0</v>
      </c>
      <c r="AE3850" s="54"/>
    </row>
    <row r="3851" spans="2:31" x14ac:dyDescent="0.3">
      <c r="B3851" s="4" t="s">
        <v>196</v>
      </c>
      <c r="C3851" s="14"/>
      <c r="D3851" s="14"/>
      <c r="E3851" s="68">
        <v>0</v>
      </c>
      <c r="F3851" s="69">
        <v>0</v>
      </c>
      <c r="G3851" s="68">
        <v>0</v>
      </c>
      <c r="H3851" s="69">
        <v>0</v>
      </c>
      <c r="I3851" s="68">
        <v>0</v>
      </c>
      <c r="J3851" s="69">
        <v>0</v>
      </c>
      <c r="K3851" s="68">
        <v>0</v>
      </c>
      <c r="L3851" s="69">
        <v>0</v>
      </c>
      <c r="M3851" s="68">
        <v>0</v>
      </c>
      <c r="N3851" s="69">
        <v>0</v>
      </c>
      <c r="O3851" s="68">
        <v>0</v>
      </c>
      <c r="P3851" s="69">
        <v>0</v>
      </c>
      <c r="Q3851" s="68">
        <v>0</v>
      </c>
      <c r="R3851" s="69">
        <v>0</v>
      </c>
      <c r="S3851" s="68">
        <v>0</v>
      </c>
      <c r="T3851" s="69">
        <v>0</v>
      </c>
      <c r="U3851" s="68">
        <v>0</v>
      </c>
      <c r="V3851" s="69">
        <v>0</v>
      </c>
      <c r="W3851" s="68">
        <v>0</v>
      </c>
      <c r="X3851" s="69">
        <v>0</v>
      </c>
      <c r="Y3851" s="68">
        <v>0</v>
      </c>
      <c r="Z3851" s="69">
        <v>0</v>
      </c>
      <c r="AA3851" s="68">
        <v>0</v>
      </c>
      <c r="AB3851" s="69">
        <v>0</v>
      </c>
      <c r="AC3851" s="54"/>
      <c r="AD3851" s="55">
        <f t="shared" si="81"/>
        <v>0</v>
      </c>
      <c r="AE3851" s="54"/>
    </row>
    <row r="3852" spans="2:31" x14ac:dyDescent="0.3">
      <c r="B3852" s="4" t="s">
        <v>207</v>
      </c>
      <c r="C3852" s="14"/>
      <c r="D3852" s="14"/>
      <c r="E3852" s="68">
        <v>0</v>
      </c>
      <c r="F3852" s="69">
        <v>0</v>
      </c>
      <c r="G3852" s="68">
        <v>0</v>
      </c>
      <c r="H3852" s="69">
        <v>0</v>
      </c>
      <c r="I3852" s="68">
        <v>0</v>
      </c>
      <c r="J3852" s="69">
        <v>0</v>
      </c>
      <c r="K3852" s="68">
        <v>0</v>
      </c>
      <c r="L3852" s="69">
        <v>0</v>
      </c>
      <c r="M3852" s="68">
        <v>0</v>
      </c>
      <c r="N3852" s="69">
        <v>0</v>
      </c>
      <c r="O3852" s="68">
        <v>0</v>
      </c>
      <c r="P3852" s="69">
        <v>0</v>
      </c>
      <c r="Q3852" s="68">
        <v>0</v>
      </c>
      <c r="R3852" s="69">
        <v>0</v>
      </c>
      <c r="S3852" s="68">
        <v>0</v>
      </c>
      <c r="T3852" s="69">
        <v>0</v>
      </c>
      <c r="U3852" s="68">
        <v>0</v>
      </c>
      <c r="V3852" s="69">
        <v>0</v>
      </c>
      <c r="W3852" s="68">
        <v>0</v>
      </c>
      <c r="X3852" s="69">
        <v>0</v>
      </c>
      <c r="Y3852" s="68">
        <v>0</v>
      </c>
      <c r="Z3852" s="69">
        <v>0</v>
      </c>
      <c r="AA3852" s="68">
        <v>0</v>
      </c>
      <c r="AB3852" s="69">
        <v>0</v>
      </c>
      <c r="AC3852" s="54"/>
      <c r="AD3852" s="55">
        <f t="shared" si="81"/>
        <v>0</v>
      </c>
      <c r="AE3852" s="54"/>
    </row>
    <row r="3853" spans="2:31" x14ac:dyDescent="0.3">
      <c r="B3853" s="4" t="s">
        <v>208</v>
      </c>
      <c r="C3853" s="14"/>
      <c r="D3853" s="1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</v>
      </c>
      <c r="M3853" s="70">
        <v>0</v>
      </c>
      <c r="N3853" s="71">
        <v>0</v>
      </c>
      <c r="O3853" s="70">
        <v>0</v>
      </c>
      <c r="P3853" s="71">
        <v>0</v>
      </c>
      <c r="Q3853" s="70">
        <v>0</v>
      </c>
      <c r="R3853" s="71">
        <v>0</v>
      </c>
      <c r="S3853" s="70">
        <v>0</v>
      </c>
      <c r="T3853" s="71">
        <v>0</v>
      </c>
      <c r="U3853" s="70">
        <v>0</v>
      </c>
      <c r="V3853" s="71">
        <v>0</v>
      </c>
      <c r="W3853" s="70">
        <v>0</v>
      </c>
      <c r="X3853" s="71">
        <v>0</v>
      </c>
      <c r="Y3853" s="70">
        <v>0</v>
      </c>
      <c r="Z3853" s="71">
        <v>0</v>
      </c>
      <c r="AA3853" s="70">
        <v>0</v>
      </c>
      <c r="AB3853" s="71">
        <v>0</v>
      </c>
      <c r="AC3853" s="54"/>
      <c r="AD3853" s="55">
        <f t="shared" si="81"/>
        <v>0</v>
      </c>
      <c r="AE3853" s="54"/>
    </row>
    <row r="3854" spans="2:31" x14ac:dyDescent="0.3">
      <c r="B3854" s="4" t="s">
        <v>147</v>
      </c>
      <c r="C3854" s="14"/>
      <c r="D3854" s="1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</v>
      </c>
      <c r="M3854" s="70">
        <v>0</v>
      </c>
      <c r="N3854" s="71">
        <v>0</v>
      </c>
      <c r="O3854" s="70">
        <v>0</v>
      </c>
      <c r="P3854" s="71">
        <v>0</v>
      </c>
      <c r="Q3854" s="70">
        <v>0</v>
      </c>
      <c r="R3854" s="71">
        <v>0</v>
      </c>
      <c r="S3854" s="70">
        <v>0</v>
      </c>
      <c r="T3854" s="71">
        <v>0</v>
      </c>
      <c r="U3854" s="70">
        <v>0</v>
      </c>
      <c r="V3854" s="71">
        <v>0</v>
      </c>
      <c r="W3854" s="70">
        <v>0</v>
      </c>
      <c r="X3854" s="71">
        <v>0</v>
      </c>
      <c r="Y3854" s="70">
        <v>0</v>
      </c>
      <c r="Z3854" s="71">
        <v>0</v>
      </c>
      <c r="AA3854" s="70">
        <v>0</v>
      </c>
      <c r="AB3854" s="71">
        <v>0</v>
      </c>
      <c r="AC3854" s="54"/>
      <c r="AD3854" s="55">
        <f t="shared" si="81"/>
        <v>0</v>
      </c>
      <c r="AE3854" s="54"/>
    </row>
    <row r="3855" spans="2:31" x14ac:dyDescent="0.3">
      <c r="B3855" s="4" t="s">
        <v>220</v>
      </c>
      <c r="C3855" s="14"/>
      <c r="D3855" s="14"/>
      <c r="E3855" s="70">
        <v>0</v>
      </c>
      <c r="F3855" s="71">
        <v>0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</v>
      </c>
      <c r="M3855" s="70">
        <v>0.14315689901510878</v>
      </c>
      <c r="N3855" s="71">
        <v>7.8719259301821401E-2</v>
      </c>
      <c r="O3855" s="70">
        <v>0</v>
      </c>
      <c r="P3855" s="71">
        <v>0</v>
      </c>
      <c r="Q3855" s="70">
        <v>0</v>
      </c>
      <c r="R3855" s="71">
        <v>0</v>
      </c>
      <c r="S3855" s="70">
        <v>0</v>
      </c>
      <c r="T3855" s="71">
        <v>0</v>
      </c>
      <c r="U3855" s="70">
        <v>0</v>
      </c>
      <c r="V3855" s="71">
        <v>0</v>
      </c>
      <c r="W3855" s="70">
        <v>0</v>
      </c>
      <c r="X3855" s="71">
        <v>0</v>
      </c>
      <c r="Y3855" s="70">
        <v>0</v>
      </c>
      <c r="Z3855" s="71">
        <v>0</v>
      </c>
      <c r="AA3855" s="70">
        <v>0</v>
      </c>
      <c r="AB3855" s="71">
        <v>0</v>
      </c>
      <c r="AC3855" s="54"/>
      <c r="AD3855" s="55">
        <f t="shared" si="81"/>
        <v>0.22187615831693019</v>
      </c>
      <c r="AE3855" s="54"/>
    </row>
    <row r="3856" spans="2:31" x14ac:dyDescent="0.3">
      <c r="B3856" s="4" t="s">
        <v>221</v>
      </c>
      <c r="C3856" s="14"/>
      <c r="D3856" s="1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0</v>
      </c>
      <c r="M3856" s="70">
        <v>0.14315689901510878</v>
      </c>
      <c r="N3856" s="71">
        <v>7.8719259301821401E-2</v>
      </c>
      <c r="O3856" s="70">
        <v>0</v>
      </c>
      <c r="P3856" s="71">
        <v>0</v>
      </c>
      <c r="Q3856" s="70">
        <v>0</v>
      </c>
      <c r="R3856" s="71">
        <v>0</v>
      </c>
      <c r="S3856" s="70">
        <v>0</v>
      </c>
      <c r="T3856" s="71">
        <v>0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81"/>
        <v>0.22187615831693019</v>
      </c>
      <c r="AE3856" s="54"/>
    </row>
    <row r="3857" spans="2:31" x14ac:dyDescent="0.3">
      <c r="B3857" s="4" t="s">
        <v>144</v>
      </c>
      <c r="C3857" s="14"/>
      <c r="D3857" s="1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0</v>
      </c>
      <c r="M3857" s="70">
        <v>1.4715569814046484E-2</v>
      </c>
      <c r="N3857" s="71">
        <v>1.1429669062296692E-2</v>
      </c>
      <c r="O3857" s="70">
        <v>0</v>
      </c>
      <c r="P3857" s="71">
        <v>0</v>
      </c>
      <c r="Q3857" s="70">
        <v>0</v>
      </c>
      <c r="R3857" s="71">
        <v>0</v>
      </c>
      <c r="S3857" s="70">
        <v>0</v>
      </c>
      <c r="T3857" s="71">
        <v>0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81"/>
        <v>2.6145238876343176E-2</v>
      </c>
      <c r="AE3857" s="54"/>
    </row>
    <row r="3858" spans="2:31" x14ac:dyDescent="0.3">
      <c r="B3858" s="4" t="s">
        <v>188</v>
      </c>
      <c r="C3858" s="14"/>
      <c r="D3858" s="14"/>
      <c r="E3858" s="70">
        <v>0</v>
      </c>
      <c r="F3858" s="71">
        <v>0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0</v>
      </c>
      <c r="M3858" s="70">
        <v>0.96030935446421295</v>
      </c>
      <c r="N3858" s="71">
        <v>0.58800865809122727</v>
      </c>
      <c r="O3858" s="70">
        <v>0</v>
      </c>
      <c r="P3858" s="71">
        <v>0</v>
      </c>
      <c r="Q3858" s="70">
        <v>0</v>
      </c>
      <c r="R3858" s="71">
        <v>0</v>
      </c>
      <c r="S3858" s="70">
        <v>0.39711288213729873</v>
      </c>
      <c r="T3858" s="71">
        <v>1.7017934153874736</v>
      </c>
      <c r="U3858" s="70">
        <v>0.70912893215815265</v>
      </c>
      <c r="V3858" s="71">
        <v>0</v>
      </c>
      <c r="W3858" s="70">
        <v>0</v>
      </c>
      <c r="X3858" s="71">
        <v>0</v>
      </c>
      <c r="Y3858" s="70">
        <v>0</v>
      </c>
      <c r="Z3858" s="71">
        <v>0</v>
      </c>
      <c r="AA3858" s="70">
        <v>0</v>
      </c>
      <c r="AB3858" s="71">
        <v>0</v>
      </c>
      <c r="AC3858" s="54"/>
      <c r="AD3858" s="55">
        <f t="shared" si="81"/>
        <v>4.3563532422383648</v>
      </c>
      <c r="AE3858" s="54"/>
    </row>
    <row r="3859" spans="2:31" x14ac:dyDescent="0.3">
      <c r="B3859" s="4" t="s">
        <v>189</v>
      </c>
      <c r="C3859" s="14"/>
      <c r="D3859" s="14"/>
      <c r="E3859" s="70">
        <v>0</v>
      </c>
      <c r="F3859" s="71">
        <v>0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0</v>
      </c>
      <c r="M3859" s="70">
        <v>0.96030935446421295</v>
      </c>
      <c r="N3859" s="71">
        <v>0.58800865809122727</v>
      </c>
      <c r="O3859" s="70">
        <v>0</v>
      </c>
      <c r="P3859" s="71">
        <v>0</v>
      </c>
      <c r="Q3859" s="70">
        <v>0</v>
      </c>
      <c r="R3859" s="71">
        <v>0</v>
      </c>
      <c r="S3859" s="70">
        <v>0.39711288213729873</v>
      </c>
      <c r="T3859" s="71">
        <v>1.7017934153874736</v>
      </c>
      <c r="U3859" s="70">
        <v>0.70912893215815265</v>
      </c>
      <c r="V3859" s="71">
        <v>0</v>
      </c>
      <c r="W3859" s="70">
        <v>0</v>
      </c>
      <c r="X3859" s="71">
        <v>0</v>
      </c>
      <c r="Y3859" s="70">
        <v>0</v>
      </c>
      <c r="Z3859" s="71">
        <v>0</v>
      </c>
      <c r="AA3859" s="70">
        <v>0</v>
      </c>
      <c r="AB3859" s="71">
        <v>0</v>
      </c>
      <c r="AC3859" s="54"/>
      <c r="AD3859" s="55">
        <f t="shared" si="81"/>
        <v>4.3563532422383648</v>
      </c>
      <c r="AE3859" s="54"/>
    </row>
    <row r="3860" spans="2:31" x14ac:dyDescent="0.3">
      <c r="B3860" s="4" t="s">
        <v>235</v>
      </c>
      <c r="C3860" s="14"/>
      <c r="D3860" s="1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</v>
      </c>
      <c r="M3860" s="70">
        <v>0.46790705839792829</v>
      </c>
      <c r="N3860" s="71">
        <v>0.33061093171437556</v>
      </c>
      <c r="O3860" s="70">
        <v>0</v>
      </c>
      <c r="P3860" s="71">
        <v>0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0</v>
      </c>
      <c r="X3860" s="71">
        <v>0</v>
      </c>
      <c r="Y3860" s="70">
        <v>0</v>
      </c>
      <c r="Z3860" s="71">
        <v>0</v>
      </c>
      <c r="AA3860" s="70">
        <v>0</v>
      </c>
      <c r="AB3860" s="71">
        <v>0</v>
      </c>
      <c r="AC3860" s="54"/>
      <c r="AD3860" s="55">
        <f t="shared" si="81"/>
        <v>0.79851799011230384</v>
      </c>
      <c r="AE3860" s="54"/>
    </row>
    <row r="3861" spans="2:31" x14ac:dyDescent="0.3">
      <c r="B3861" s="4" t="s">
        <v>244</v>
      </c>
      <c r="C3861" s="14"/>
      <c r="D3861" s="1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</v>
      </c>
      <c r="M3861" s="70">
        <v>0.33973966479301448</v>
      </c>
      <c r="N3861" s="71">
        <v>0.17973835825920101</v>
      </c>
      <c r="O3861" s="70">
        <v>0</v>
      </c>
      <c r="P3861" s="71">
        <v>0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0</v>
      </c>
      <c r="X3861" s="71">
        <v>0</v>
      </c>
      <c r="Y3861" s="70">
        <v>0</v>
      </c>
      <c r="Z3861" s="71">
        <v>0</v>
      </c>
      <c r="AA3861" s="70">
        <v>0</v>
      </c>
      <c r="AB3861" s="71">
        <v>0</v>
      </c>
      <c r="AC3861" s="54"/>
      <c r="AD3861" s="55">
        <f t="shared" si="81"/>
        <v>0.51947802305221547</v>
      </c>
      <c r="AE3861" s="54"/>
    </row>
    <row r="3862" spans="2:31" x14ac:dyDescent="0.3">
      <c r="B3862" s="4" t="s">
        <v>148</v>
      </c>
      <c r="C3862" s="14"/>
      <c r="D3862" s="1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0</v>
      </c>
      <c r="N3862" s="71">
        <v>0</v>
      </c>
      <c r="O3862" s="70">
        <v>0</v>
      </c>
      <c r="P3862" s="71">
        <v>0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0</v>
      </c>
      <c r="X3862" s="71">
        <v>0</v>
      </c>
      <c r="Y3862" s="70">
        <v>0</v>
      </c>
      <c r="Z3862" s="71">
        <v>0</v>
      </c>
      <c r="AA3862" s="70">
        <v>0</v>
      </c>
      <c r="AB3862" s="71">
        <v>0</v>
      </c>
      <c r="AC3862" s="54"/>
      <c r="AD3862" s="55">
        <f t="shared" si="81"/>
        <v>0</v>
      </c>
      <c r="AE3862" s="54"/>
    </row>
    <row r="3863" spans="2:31" x14ac:dyDescent="0.3">
      <c r="B3863" s="4" t="s">
        <v>149</v>
      </c>
      <c r="C3863" s="14"/>
      <c r="D3863" s="1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81"/>
        <v>0</v>
      </c>
      <c r="AE3863" s="54"/>
    </row>
    <row r="3864" spans="2:31" x14ac:dyDescent="0.3">
      <c r="B3864" s="4" t="s">
        <v>150</v>
      </c>
      <c r="C3864" s="14"/>
      <c r="D3864" s="1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81"/>
        <v>0</v>
      </c>
      <c r="AE3864" s="54"/>
    </row>
    <row r="3865" spans="2:31" x14ac:dyDescent="0.3">
      <c r="B3865" s="4" t="s">
        <v>151</v>
      </c>
      <c r="C3865" s="14"/>
      <c r="D3865" s="1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81"/>
        <v>0</v>
      </c>
      <c r="AE3865" s="54"/>
    </row>
    <row r="3866" spans="2:31" x14ac:dyDescent="0.3">
      <c r="B3866" s="4" t="s">
        <v>194</v>
      </c>
      <c r="C3866" s="14"/>
      <c r="D3866" s="1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81"/>
        <v>0</v>
      </c>
      <c r="AE3866" s="54"/>
    </row>
    <row r="3867" spans="2:31" x14ac:dyDescent="0.3">
      <c r="B3867" s="4" t="s">
        <v>195</v>
      </c>
      <c r="C3867" s="14"/>
      <c r="D3867" s="1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81"/>
        <v>0</v>
      </c>
      <c r="AE3867" s="54"/>
    </row>
    <row r="3868" spans="2:31" x14ac:dyDescent="0.3">
      <c r="B3868" s="4" t="s">
        <v>179</v>
      </c>
      <c r="C3868" s="14"/>
      <c r="D3868" s="1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81"/>
        <v>0</v>
      </c>
      <c r="AE3868" s="54"/>
    </row>
    <row r="3869" spans="2:31" x14ac:dyDescent="0.3">
      <c r="B3869" s="4" t="s">
        <v>180</v>
      </c>
      <c r="C3869" s="14"/>
      <c r="D3869" s="1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81"/>
        <v>0</v>
      </c>
      <c r="AE3869" s="54"/>
    </row>
    <row r="3870" spans="2:31" x14ac:dyDescent="0.3">
      <c r="B3870" s="4" t="s">
        <v>251</v>
      </c>
      <c r="C3870" s="14"/>
      <c r="D3870" s="1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81"/>
        <v>0</v>
      </c>
      <c r="AE3870" s="54"/>
    </row>
    <row r="3871" spans="2:31" x14ac:dyDescent="0.3">
      <c r="B3871" s="4" t="s">
        <v>152</v>
      </c>
      <c r="C3871" s="14"/>
      <c r="D3871" s="1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81"/>
        <v>0</v>
      </c>
      <c r="AE3871" s="54"/>
    </row>
    <row r="3872" spans="2:31" x14ac:dyDescent="0.3">
      <c r="B3872" s="4" t="s">
        <v>153</v>
      </c>
      <c r="C3872" s="14"/>
      <c r="D3872" s="1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81"/>
        <v>0</v>
      </c>
      <c r="AE3872" s="54"/>
    </row>
    <row r="3873" spans="2:31" x14ac:dyDescent="0.3">
      <c r="B3873" s="4" t="s">
        <v>154</v>
      </c>
      <c r="C3873" s="14"/>
      <c r="D3873" s="1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81"/>
        <v>0</v>
      </c>
      <c r="AE3873" s="54"/>
    </row>
    <row r="3874" spans="2:31" x14ac:dyDescent="0.3">
      <c r="B3874" s="4" t="s">
        <v>141</v>
      </c>
      <c r="C3874" s="14"/>
      <c r="D3874" s="1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81"/>
        <v>0</v>
      </c>
      <c r="AE3874" s="54"/>
    </row>
    <row r="3875" spans="2:31" x14ac:dyDescent="0.3">
      <c r="B3875" s="4" t="s">
        <v>222</v>
      </c>
      <c r="C3875" s="14"/>
      <c r="D3875" s="1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81"/>
        <v>0</v>
      </c>
      <c r="AE3875" s="54"/>
    </row>
    <row r="3876" spans="2:31" x14ac:dyDescent="0.3">
      <c r="B3876" s="4" t="s">
        <v>240</v>
      </c>
      <c r="C3876" s="14"/>
      <c r="D3876" s="1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0</v>
      </c>
      <c r="M3876" s="70">
        <v>0</v>
      </c>
      <c r="N3876" s="71">
        <v>0</v>
      </c>
      <c r="O3876" s="70">
        <v>0</v>
      </c>
      <c r="P3876" s="71">
        <v>0</v>
      </c>
      <c r="Q3876" s="70">
        <v>0</v>
      </c>
      <c r="R3876" s="71">
        <v>0</v>
      </c>
      <c r="S3876" s="70">
        <v>0</v>
      </c>
      <c r="T3876" s="71">
        <v>0</v>
      </c>
      <c r="U3876" s="70">
        <v>0</v>
      </c>
      <c r="V3876" s="71">
        <v>0</v>
      </c>
      <c r="W3876" s="70">
        <v>0</v>
      </c>
      <c r="X3876" s="71">
        <v>0</v>
      </c>
      <c r="Y3876" s="70">
        <v>0</v>
      </c>
      <c r="Z3876" s="71">
        <v>0</v>
      </c>
      <c r="AA3876" s="70">
        <v>0</v>
      </c>
      <c r="AB3876" s="71">
        <v>0</v>
      </c>
      <c r="AC3876" s="54"/>
      <c r="AD3876" s="55">
        <f t="shared" si="81"/>
        <v>0</v>
      </c>
      <c r="AE3876" s="54"/>
    </row>
    <row r="3877" spans="2:31" x14ac:dyDescent="0.3">
      <c r="B3877" s="4" t="s">
        <v>223</v>
      </c>
      <c r="C3877" s="14"/>
      <c r="D3877" s="1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0</v>
      </c>
      <c r="M3877" s="70">
        <v>0</v>
      </c>
      <c r="N3877" s="71">
        <v>0</v>
      </c>
      <c r="O3877" s="70">
        <v>0</v>
      </c>
      <c r="P3877" s="71">
        <v>0</v>
      </c>
      <c r="Q3877" s="70">
        <v>0</v>
      </c>
      <c r="R3877" s="71">
        <v>0</v>
      </c>
      <c r="S3877" s="70">
        <v>0</v>
      </c>
      <c r="T3877" s="71">
        <v>0</v>
      </c>
      <c r="U3877" s="70">
        <v>0</v>
      </c>
      <c r="V3877" s="71">
        <v>0</v>
      </c>
      <c r="W3877" s="70">
        <v>0</v>
      </c>
      <c r="X3877" s="71">
        <v>0</v>
      </c>
      <c r="Y3877" s="70">
        <v>0</v>
      </c>
      <c r="Z3877" s="71">
        <v>0</v>
      </c>
      <c r="AA3877" s="70">
        <v>0</v>
      </c>
      <c r="AB3877" s="71">
        <v>0</v>
      </c>
      <c r="AC3877" s="54"/>
      <c r="AD3877" s="55">
        <f t="shared" si="81"/>
        <v>0</v>
      </c>
      <c r="AE3877" s="54"/>
    </row>
    <row r="3878" spans="2:31" x14ac:dyDescent="0.3">
      <c r="B3878" s="4" t="s">
        <v>284</v>
      </c>
      <c r="C3878" s="14"/>
      <c r="D3878" s="1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0</v>
      </c>
      <c r="M3878" s="70">
        <v>0</v>
      </c>
      <c r="N3878" s="71">
        <v>0</v>
      </c>
      <c r="O3878" s="70">
        <v>0</v>
      </c>
      <c r="P3878" s="71">
        <v>0</v>
      </c>
      <c r="Q3878" s="70">
        <v>0</v>
      </c>
      <c r="R3878" s="71">
        <v>0</v>
      </c>
      <c r="S3878" s="70">
        <v>0</v>
      </c>
      <c r="T3878" s="71">
        <v>0</v>
      </c>
      <c r="U3878" s="70">
        <v>0</v>
      </c>
      <c r="V3878" s="71">
        <v>0</v>
      </c>
      <c r="W3878" s="70">
        <v>0</v>
      </c>
      <c r="X3878" s="71">
        <v>0</v>
      </c>
      <c r="Y3878" s="70">
        <v>0</v>
      </c>
      <c r="Z3878" s="71">
        <v>0</v>
      </c>
      <c r="AA3878" s="70">
        <v>0</v>
      </c>
      <c r="AB3878" s="71">
        <v>0</v>
      </c>
      <c r="AC3878" s="54"/>
      <c r="AD3878" s="55">
        <f t="shared" si="81"/>
        <v>0</v>
      </c>
      <c r="AE3878" s="54"/>
    </row>
    <row r="3879" spans="2:31" x14ac:dyDescent="0.3">
      <c r="B3879" s="4" t="s">
        <v>236</v>
      </c>
      <c r="C3879" s="14"/>
      <c r="D3879" s="1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81"/>
        <v>0</v>
      </c>
      <c r="AE3879" s="54"/>
    </row>
    <row r="3880" spans="2:31" x14ac:dyDescent="0.3">
      <c r="B3880" s="4" t="s">
        <v>237</v>
      </c>
      <c r="C3880" s="14"/>
      <c r="D3880" s="1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81"/>
        <v>0</v>
      </c>
      <c r="AE3880" s="54"/>
    </row>
    <row r="3881" spans="2:31" x14ac:dyDescent="0.3">
      <c r="B3881" s="4" t="s">
        <v>249</v>
      </c>
      <c r="C3881" s="14"/>
      <c r="D3881" s="1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0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81"/>
        <v>0</v>
      </c>
      <c r="AE3881" s="54"/>
    </row>
    <row r="3882" spans="2:31" x14ac:dyDescent="0.3">
      <c r="B3882" s="4" t="s">
        <v>214</v>
      </c>
      <c r="C3882" s="14"/>
      <c r="D3882" s="1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0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81"/>
        <v>0</v>
      </c>
      <c r="AE3882" s="54"/>
    </row>
    <row r="3883" spans="2:31" x14ac:dyDescent="0.3">
      <c r="B3883" s="4" t="s">
        <v>215</v>
      </c>
      <c r="C3883" s="14"/>
      <c r="D3883" s="1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81"/>
        <v>0</v>
      </c>
      <c r="AE3883" s="54"/>
    </row>
    <row r="3884" spans="2:31" x14ac:dyDescent="0.3">
      <c r="B3884" s="4" t="s">
        <v>216</v>
      </c>
      <c r="C3884" s="14"/>
      <c r="D3884" s="1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81"/>
        <v>0</v>
      </c>
      <c r="AE3884" s="54"/>
    </row>
    <row r="3885" spans="2:31" x14ac:dyDescent="0.3">
      <c r="B3885" s="4" t="s">
        <v>250</v>
      </c>
      <c r="C3885" s="14"/>
      <c r="D3885" s="1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81"/>
        <v>0</v>
      </c>
      <c r="AE3885" s="54"/>
    </row>
    <row r="3886" spans="2:31" x14ac:dyDescent="0.3">
      <c r="B3886" s="4" t="s">
        <v>238</v>
      </c>
      <c r="C3886" s="14"/>
      <c r="D3886" s="1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81"/>
        <v>0</v>
      </c>
      <c r="AE3886" s="54"/>
    </row>
    <row r="3887" spans="2:31" x14ac:dyDescent="0.3">
      <c r="B3887" s="4" t="s">
        <v>181</v>
      </c>
      <c r="C3887" s="14"/>
      <c r="D3887" s="1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81"/>
        <v>0</v>
      </c>
      <c r="AE3887" s="54"/>
    </row>
    <row r="3888" spans="2:31" x14ac:dyDescent="0.3">
      <c r="B3888" s="4" t="s">
        <v>182</v>
      </c>
      <c r="C3888" s="14"/>
      <c r="D3888" s="1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81"/>
        <v>0</v>
      </c>
      <c r="AE3888" s="54"/>
    </row>
    <row r="3889" spans="2:31" x14ac:dyDescent="0.3">
      <c r="B3889" s="4" t="s">
        <v>200</v>
      </c>
      <c r="C3889" s="14"/>
      <c r="D3889" s="1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81"/>
        <v>0</v>
      </c>
      <c r="AE3889" s="54"/>
    </row>
    <row r="3890" spans="2:31" x14ac:dyDescent="0.3">
      <c r="B3890" s="4" t="s">
        <v>201</v>
      </c>
      <c r="C3890" s="14"/>
      <c r="D3890" s="14"/>
      <c r="E3890" s="70">
        <v>0</v>
      </c>
      <c r="F3890" s="71">
        <v>0</v>
      </c>
      <c r="G3890" s="70">
        <v>0</v>
      </c>
      <c r="H3890" s="71">
        <v>0</v>
      </c>
      <c r="I3890" s="70">
        <v>0</v>
      </c>
      <c r="J3890" s="71">
        <v>0</v>
      </c>
      <c r="K3890" s="70">
        <v>0</v>
      </c>
      <c r="L3890" s="71">
        <v>0</v>
      </c>
      <c r="M3890" s="70">
        <v>0</v>
      </c>
      <c r="N3890" s="71">
        <v>0</v>
      </c>
      <c r="O3890" s="70">
        <v>0</v>
      </c>
      <c r="P3890" s="71">
        <v>0</v>
      </c>
      <c r="Q3890" s="70">
        <v>0</v>
      </c>
      <c r="R3890" s="71">
        <v>0</v>
      </c>
      <c r="S3890" s="70">
        <v>0</v>
      </c>
      <c r="T3890" s="71">
        <v>0</v>
      </c>
      <c r="U3890" s="70">
        <v>0</v>
      </c>
      <c r="V3890" s="71">
        <v>0</v>
      </c>
      <c r="W3890" s="70">
        <v>0</v>
      </c>
      <c r="X3890" s="71">
        <v>0</v>
      </c>
      <c r="Y3890" s="70">
        <v>0</v>
      </c>
      <c r="Z3890" s="71">
        <v>0</v>
      </c>
      <c r="AA3890" s="70">
        <v>0</v>
      </c>
      <c r="AB3890" s="71">
        <v>0</v>
      </c>
      <c r="AC3890" s="54"/>
      <c r="AD3890" s="55">
        <f t="shared" si="81"/>
        <v>0</v>
      </c>
      <c r="AE3890" s="54"/>
    </row>
    <row r="3891" spans="2:31" x14ac:dyDescent="0.3">
      <c r="B3891" s="4" t="s">
        <v>202</v>
      </c>
      <c r="C3891" s="14"/>
      <c r="D3891" s="14"/>
      <c r="E3891" s="70">
        <v>0</v>
      </c>
      <c r="F3891" s="71">
        <v>0</v>
      </c>
      <c r="G3891" s="70">
        <v>0</v>
      </c>
      <c r="H3891" s="71">
        <v>0</v>
      </c>
      <c r="I3891" s="70">
        <v>0</v>
      </c>
      <c r="J3891" s="71">
        <v>0</v>
      </c>
      <c r="K3891" s="70">
        <v>0</v>
      </c>
      <c r="L3891" s="71">
        <v>0</v>
      </c>
      <c r="M3891" s="70">
        <v>2.1679954131444225E-2</v>
      </c>
      <c r="N3891" s="71">
        <v>1.0320635239283209E-2</v>
      </c>
      <c r="O3891" s="70">
        <v>0</v>
      </c>
      <c r="P3891" s="71">
        <v>0</v>
      </c>
      <c r="Q3891" s="70">
        <v>0</v>
      </c>
      <c r="R3891" s="71">
        <v>0</v>
      </c>
      <c r="S3891" s="70">
        <v>6.0813681284586371E-3</v>
      </c>
      <c r="T3891" s="71">
        <v>2.6346574227015085E-2</v>
      </c>
      <c r="U3891" s="70">
        <v>1.1113453904787662E-2</v>
      </c>
      <c r="V3891" s="71">
        <v>0</v>
      </c>
      <c r="W3891" s="70">
        <v>0</v>
      </c>
      <c r="X3891" s="71">
        <v>0</v>
      </c>
      <c r="Y3891" s="70">
        <v>0</v>
      </c>
      <c r="Z3891" s="71">
        <v>0</v>
      </c>
      <c r="AA3891" s="70">
        <v>0</v>
      </c>
      <c r="AB3891" s="71">
        <v>0</v>
      </c>
      <c r="AC3891" s="54"/>
      <c r="AD3891" s="55">
        <f t="shared" si="81"/>
        <v>7.5541985630988809E-2</v>
      </c>
      <c r="AE3891" s="54"/>
    </row>
    <row r="3892" spans="2:31" x14ac:dyDescent="0.3">
      <c r="B3892" s="4" t="s">
        <v>203</v>
      </c>
      <c r="C3892" s="14"/>
      <c r="D3892" s="14"/>
      <c r="E3892" s="70">
        <v>0</v>
      </c>
      <c r="F3892" s="71">
        <v>0</v>
      </c>
      <c r="G3892" s="70">
        <v>0</v>
      </c>
      <c r="H3892" s="71">
        <v>0</v>
      </c>
      <c r="I3892" s="70">
        <v>0</v>
      </c>
      <c r="J3892" s="71">
        <v>0</v>
      </c>
      <c r="K3892" s="70">
        <v>0</v>
      </c>
      <c r="L3892" s="71">
        <v>0</v>
      </c>
      <c r="M3892" s="70">
        <v>2.1679954131444225E-2</v>
      </c>
      <c r="N3892" s="71">
        <v>1.0320635239283209E-2</v>
      </c>
      <c r="O3892" s="70">
        <v>0</v>
      </c>
      <c r="P3892" s="71">
        <v>0</v>
      </c>
      <c r="Q3892" s="70">
        <v>0</v>
      </c>
      <c r="R3892" s="71">
        <v>0</v>
      </c>
      <c r="S3892" s="70">
        <v>6.0813681284586371E-3</v>
      </c>
      <c r="T3892" s="71">
        <v>2.6346574227015085E-2</v>
      </c>
      <c r="U3892" s="70">
        <v>1.1113453904787662E-2</v>
      </c>
      <c r="V3892" s="71">
        <v>0</v>
      </c>
      <c r="W3892" s="70">
        <v>0</v>
      </c>
      <c r="X3892" s="71">
        <v>0</v>
      </c>
      <c r="Y3892" s="70">
        <v>0</v>
      </c>
      <c r="Z3892" s="71">
        <v>0</v>
      </c>
      <c r="AA3892" s="70">
        <v>0</v>
      </c>
      <c r="AB3892" s="71">
        <v>0</v>
      </c>
      <c r="AC3892" s="54"/>
      <c r="AD3892" s="55">
        <f t="shared" si="81"/>
        <v>7.5541985630988809E-2</v>
      </c>
      <c r="AE3892" s="54"/>
    </row>
    <row r="3893" spans="2:31" x14ac:dyDescent="0.3">
      <c r="B3893" s="4" t="s">
        <v>130</v>
      </c>
      <c r="C3893" s="14"/>
      <c r="D3893" s="14"/>
      <c r="E3893" s="70">
        <v>0</v>
      </c>
      <c r="F3893" s="71">
        <v>0</v>
      </c>
      <c r="G3893" s="70">
        <v>0</v>
      </c>
      <c r="H3893" s="71">
        <v>0</v>
      </c>
      <c r="I3893" s="70">
        <v>0</v>
      </c>
      <c r="J3893" s="71">
        <v>0</v>
      </c>
      <c r="K3893" s="70">
        <v>0</v>
      </c>
      <c r="L3893" s="71">
        <v>0</v>
      </c>
      <c r="M3893" s="70">
        <v>0.10800416666666654</v>
      </c>
      <c r="N3893" s="71">
        <v>5.3233333333333258E-2</v>
      </c>
      <c r="O3893" s="70">
        <v>0</v>
      </c>
      <c r="P3893" s="71">
        <v>0</v>
      </c>
      <c r="Q3893" s="70">
        <v>0</v>
      </c>
      <c r="R3893" s="71">
        <v>0</v>
      </c>
      <c r="S3893" s="70">
        <v>1.7791666666666622E-2</v>
      </c>
      <c r="T3893" s="71">
        <v>6.7624999999999907E-2</v>
      </c>
      <c r="U3893" s="70">
        <v>1.7083333333333343E-2</v>
      </c>
      <c r="V3893" s="71">
        <v>0</v>
      </c>
      <c r="W3893" s="70">
        <v>0</v>
      </c>
      <c r="X3893" s="71">
        <v>0</v>
      </c>
      <c r="Y3893" s="70">
        <v>0</v>
      </c>
      <c r="Z3893" s="71">
        <v>0</v>
      </c>
      <c r="AA3893" s="70">
        <v>0</v>
      </c>
      <c r="AB3893" s="71">
        <v>0</v>
      </c>
      <c r="AC3893" s="54"/>
      <c r="AD3893" s="55">
        <f t="shared" si="81"/>
        <v>0.26373749999999968</v>
      </c>
      <c r="AE3893" s="54"/>
    </row>
    <row r="3894" spans="2:31" x14ac:dyDescent="0.3">
      <c r="B3894" s="4" t="s">
        <v>131</v>
      </c>
      <c r="C3894" s="14"/>
      <c r="D3894" s="14"/>
      <c r="E3894" s="70">
        <v>0</v>
      </c>
      <c r="F3894" s="71">
        <v>0</v>
      </c>
      <c r="G3894" s="70">
        <v>0</v>
      </c>
      <c r="H3894" s="71">
        <v>0</v>
      </c>
      <c r="I3894" s="70">
        <v>0</v>
      </c>
      <c r="J3894" s="71">
        <v>0</v>
      </c>
      <c r="K3894" s="70">
        <v>0</v>
      </c>
      <c r="L3894" s="71">
        <v>0</v>
      </c>
      <c r="M3894" s="70">
        <v>0.10800416666666654</v>
      </c>
      <c r="N3894" s="71">
        <v>5.3233333333333258E-2</v>
      </c>
      <c r="O3894" s="70">
        <v>0</v>
      </c>
      <c r="P3894" s="71">
        <v>0</v>
      </c>
      <c r="Q3894" s="70">
        <v>0</v>
      </c>
      <c r="R3894" s="71">
        <v>0</v>
      </c>
      <c r="S3894" s="70">
        <v>1.7791666666666622E-2</v>
      </c>
      <c r="T3894" s="71">
        <v>6.7624999999999907E-2</v>
      </c>
      <c r="U3894" s="70">
        <v>1.7083333333333343E-2</v>
      </c>
      <c r="V3894" s="71">
        <v>0</v>
      </c>
      <c r="W3894" s="70">
        <v>0</v>
      </c>
      <c r="X3894" s="71">
        <v>0</v>
      </c>
      <c r="Y3894" s="70">
        <v>0</v>
      </c>
      <c r="Z3894" s="71">
        <v>0</v>
      </c>
      <c r="AA3894" s="70">
        <v>0</v>
      </c>
      <c r="AB3894" s="71">
        <v>0</v>
      </c>
      <c r="AC3894" s="54"/>
      <c r="AD3894" s="55">
        <f t="shared" si="81"/>
        <v>0.26373749999999968</v>
      </c>
      <c r="AE3894" s="54"/>
    </row>
    <row r="3895" spans="2:31" x14ac:dyDescent="0.3">
      <c r="B3895" s="4" t="s">
        <v>219</v>
      </c>
      <c r="C3895" s="14"/>
      <c r="D3895" s="14"/>
      <c r="E3895" s="70">
        <v>0</v>
      </c>
      <c r="F3895" s="71">
        <v>0</v>
      </c>
      <c r="G3895" s="70">
        <v>0</v>
      </c>
      <c r="H3895" s="71">
        <v>0</v>
      </c>
      <c r="I3895" s="70">
        <v>0</v>
      </c>
      <c r="J3895" s="71">
        <v>0</v>
      </c>
      <c r="K3895" s="70">
        <v>0</v>
      </c>
      <c r="L3895" s="71">
        <v>0</v>
      </c>
      <c r="M3895" s="70">
        <v>1.309346580505371</v>
      </c>
      <c r="N3895" s="71">
        <v>1.0831369400024415</v>
      </c>
      <c r="O3895" s="70">
        <v>0</v>
      </c>
      <c r="P3895" s="71">
        <v>0</v>
      </c>
      <c r="Q3895" s="70">
        <v>0</v>
      </c>
      <c r="R3895" s="71">
        <v>0</v>
      </c>
      <c r="S3895" s="70">
        <v>0</v>
      </c>
      <c r="T3895" s="71">
        <v>0</v>
      </c>
      <c r="U3895" s="70">
        <v>0</v>
      </c>
      <c r="V3895" s="71">
        <v>0</v>
      </c>
      <c r="W3895" s="70">
        <v>0</v>
      </c>
      <c r="X3895" s="71">
        <v>0</v>
      </c>
      <c r="Y3895" s="70">
        <v>0</v>
      </c>
      <c r="Z3895" s="71">
        <v>0</v>
      </c>
      <c r="AA3895" s="70">
        <v>0</v>
      </c>
      <c r="AB3895" s="71">
        <v>0</v>
      </c>
      <c r="AC3895" s="54"/>
      <c r="AD3895" s="55">
        <f t="shared" si="81"/>
        <v>2.3924835205078123</v>
      </c>
      <c r="AE3895" s="54"/>
    </row>
    <row r="3896" spans="2:31" x14ac:dyDescent="0.3">
      <c r="B3896" s="4" t="s">
        <v>285</v>
      </c>
      <c r="C3896" s="14"/>
      <c r="D3896" s="14"/>
      <c r="E3896" s="70">
        <v>0</v>
      </c>
      <c r="F3896" s="71">
        <v>0</v>
      </c>
      <c r="G3896" s="70">
        <v>0</v>
      </c>
      <c r="H3896" s="71">
        <v>0</v>
      </c>
      <c r="I3896" s="70">
        <v>0</v>
      </c>
      <c r="J3896" s="71">
        <v>0</v>
      </c>
      <c r="K3896" s="70">
        <v>0</v>
      </c>
      <c r="L3896" s="71">
        <v>0</v>
      </c>
      <c r="M3896" s="70">
        <v>0</v>
      </c>
      <c r="N3896" s="71">
        <v>0</v>
      </c>
      <c r="O3896" s="70">
        <v>0</v>
      </c>
      <c r="P3896" s="71">
        <v>0</v>
      </c>
      <c r="Q3896" s="70">
        <v>0</v>
      </c>
      <c r="R3896" s="71">
        <v>0</v>
      </c>
      <c r="S3896" s="70">
        <v>0</v>
      </c>
      <c r="T3896" s="71">
        <v>0</v>
      </c>
      <c r="U3896" s="70">
        <v>0</v>
      </c>
      <c r="V3896" s="71">
        <v>0</v>
      </c>
      <c r="W3896" s="70">
        <v>0</v>
      </c>
      <c r="X3896" s="71">
        <v>0</v>
      </c>
      <c r="Y3896" s="70">
        <v>0</v>
      </c>
      <c r="Z3896" s="71">
        <v>0</v>
      </c>
      <c r="AA3896" s="70">
        <v>0</v>
      </c>
      <c r="AB3896" s="71">
        <v>0</v>
      </c>
      <c r="AC3896" s="54"/>
      <c r="AD3896" s="55">
        <f t="shared" si="81"/>
        <v>0</v>
      </c>
      <c r="AE3896" s="54"/>
    </row>
    <row r="3897" spans="2:31" x14ac:dyDescent="0.3">
      <c r="B3897" s="4" t="s">
        <v>286</v>
      </c>
      <c r="C3897" s="14"/>
      <c r="D3897" s="14"/>
      <c r="E3897" s="70">
        <v>0</v>
      </c>
      <c r="F3897" s="71">
        <v>0</v>
      </c>
      <c r="G3897" s="70">
        <v>0</v>
      </c>
      <c r="H3897" s="71">
        <v>0</v>
      </c>
      <c r="I3897" s="70">
        <v>0</v>
      </c>
      <c r="J3897" s="71">
        <v>0</v>
      </c>
      <c r="K3897" s="70">
        <v>0</v>
      </c>
      <c r="L3897" s="71">
        <v>0</v>
      </c>
      <c r="M3897" s="70">
        <v>0</v>
      </c>
      <c r="N3897" s="71">
        <v>0</v>
      </c>
      <c r="O3897" s="70">
        <v>0</v>
      </c>
      <c r="P3897" s="71">
        <v>0</v>
      </c>
      <c r="Q3897" s="70">
        <v>0</v>
      </c>
      <c r="R3897" s="71">
        <v>0</v>
      </c>
      <c r="S3897" s="70">
        <v>0</v>
      </c>
      <c r="T3897" s="71">
        <v>0</v>
      </c>
      <c r="U3897" s="70">
        <v>0</v>
      </c>
      <c r="V3897" s="71">
        <v>0</v>
      </c>
      <c r="W3897" s="70">
        <v>0</v>
      </c>
      <c r="X3897" s="71">
        <v>0</v>
      </c>
      <c r="Y3897" s="70">
        <v>0</v>
      </c>
      <c r="Z3897" s="71">
        <v>0</v>
      </c>
      <c r="AA3897" s="70">
        <v>0</v>
      </c>
      <c r="AB3897" s="71">
        <v>0</v>
      </c>
      <c r="AC3897" s="54"/>
      <c r="AD3897" s="55">
        <f t="shared" si="81"/>
        <v>0</v>
      </c>
      <c r="AE3897" s="54"/>
    </row>
    <row r="3898" spans="2:31" x14ac:dyDescent="0.3">
      <c r="B3898" s="4" t="s">
        <v>198</v>
      </c>
      <c r="C3898" s="14"/>
      <c r="D3898" s="14"/>
      <c r="E3898" s="70">
        <v>0</v>
      </c>
      <c r="F3898" s="71">
        <v>0</v>
      </c>
      <c r="G3898" s="70">
        <v>0</v>
      </c>
      <c r="H3898" s="71">
        <v>0</v>
      </c>
      <c r="I3898" s="70">
        <v>0</v>
      </c>
      <c r="J3898" s="71">
        <v>0</v>
      </c>
      <c r="K3898" s="70">
        <v>0</v>
      </c>
      <c r="L3898" s="71">
        <v>0</v>
      </c>
      <c r="M3898" s="70">
        <v>0</v>
      </c>
      <c r="N3898" s="71">
        <v>0</v>
      </c>
      <c r="O3898" s="70">
        <v>0</v>
      </c>
      <c r="P3898" s="71">
        <v>0</v>
      </c>
      <c r="Q3898" s="70">
        <v>0</v>
      </c>
      <c r="R3898" s="71">
        <v>0</v>
      </c>
      <c r="S3898" s="70">
        <v>0</v>
      </c>
      <c r="T3898" s="71">
        <v>0</v>
      </c>
      <c r="U3898" s="70">
        <v>0</v>
      </c>
      <c r="V3898" s="71">
        <v>0</v>
      </c>
      <c r="W3898" s="70">
        <v>0</v>
      </c>
      <c r="X3898" s="71">
        <v>0</v>
      </c>
      <c r="Y3898" s="70">
        <v>0</v>
      </c>
      <c r="Z3898" s="71">
        <v>0</v>
      </c>
      <c r="AA3898" s="70">
        <v>0</v>
      </c>
      <c r="AB3898" s="71">
        <v>0</v>
      </c>
      <c r="AC3898" s="54"/>
      <c r="AD3898" s="55">
        <f t="shared" si="81"/>
        <v>0</v>
      </c>
      <c r="AE3898" s="54"/>
    </row>
    <row r="3899" spans="2:31" x14ac:dyDescent="0.3">
      <c r="B3899" s="4" t="s">
        <v>199</v>
      </c>
      <c r="C3899" s="14"/>
      <c r="D3899" s="14"/>
      <c r="E3899" s="70">
        <v>0</v>
      </c>
      <c r="F3899" s="71">
        <v>0</v>
      </c>
      <c r="G3899" s="70">
        <v>0</v>
      </c>
      <c r="H3899" s="71">
        <v>0</v>
      </c>
      <c r="I3899" s="70">
        <v>0</v>
      </c>
      <c r="J3899" s="71">
        <v>0</v>
      </c>
      <c r="K3899" s="70">
        <v>0</v>
      </c>
      <c r="L3899" s="71">
        <v>0</v>
      </c>
      <c r="M3899" s="70">
        <v>0</v>
      </c>
      <c r="N3899" s="71">
        <v>0</v>
      </c>
      <c r="O3899" s="70">
        <v>0</v>
      </c>
      <c r="P3899" s="71">
        <v>0</v>
      </c>
      <c r="Q3899" s="70">
        <v>0</v>
      </c>
      <c r="R3899" s="71">
        <v>0</v>
      </c>
      <c r="S3899" s="70">
        <v>0</v>
      </c>
      <c r="T3899" s="71">
        <v>0</v>
      </c>
      <c r="U3899" s="70">
        <v>0</v>
      </c>
      <c r="V3899" s="71">
        <v>0</v>
      </c>
      <c r="W3899" s="70">
        <v>0</v>
      </c>
      <c r="X3899" s="71">
        <v>0</v>
      </c>
      <c r="Y3899" s="70">
        <v>0</v>
      </c>
      <c r="Z3899" s="71">
        <v>0</v>
      </c>
      <c r="AA3899" s="70">
        <v>0</v>
      </c>
      <c r="AB3899" s="71">
        <v>0</v>
      </c>
      <c r="AC3899" s="54"/>
      <c r="AD3899" s="55">
        <f t="shared" si="81"/>
        <v>0</v>
      </c>
      <c r="AE3899" s="54"/>
    </row>
    <row r="3900" spans="2:31" x14ac:dyDescent="0.3">
      <c r="B3900" s="4" t="s">
        <v>155</v>
      </c>
      <c r="C3900" s="14"/>
      <c r="D3900" s="14"/>
      <c r="E3900" s="70">
        <v>0</v>
      </c>
      <c r="F3900" s="71">
        <v>0</v>
      </c>
      <c r="G3900" s="70">
        <v>0</v>
      </c>
      <c r="H3900" s="71">
        <v>0</v>
      </c>
      <c r="I3900" s="70">
        <v>0</v>
      </c>
      <c r="J3900" s="71">
        <v>0</v>
      </c>
      <c r="K3900" s="70">
        <v>0</v>
      </c>
      <c r="L3900" s="71">
        <v>0</v>
      </c>
      <c r="M3900" s="70">
        <v>0</v>
      </c>
      <c r="N3900" s="71">
        <v>0</v>
      </c>
      <c r="O3900" s="70">
        <v>0</v>
      </c>
      <c r="P3900" s="71">
        <v>0</v>
      </c>
      <c r="Q3900" s="70">
        <v>0</v>
      </c>
      <c r="R3900" s="71">
        <v>0</v>
      </c>
      <c r="S3900" s="70">
        <v>0</v>
      </c>
      <c r="T3900" s="71">
        <v>0</v>
      </c>
      <c r="U3900" s="70">
        <v>0</v>
      </c>
      <c r="V3900" s="71">
        <v>0</v>
      </c>
      <c r="W3900" s="70">
        <v>0</v>
      </c>
      <c r="X3900" s="71">
        <v>0</v>
      </c>
      <c r="Y3900" s="70">
        <v>0</v>
      </c>
      <c r="Z3900" s="71">
        <v>0</v>
      </c>
      <c r="AA3900" s="70">
        <v>0</v>
      </c>
      <c r="AB3900" s="71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231</v>
      </c>
      <c r="C3901" s="14"/>
      <c r="D3901" s="14"/>
      <c r="E3901" s="70">
        <v>0</v>
      </c>
      <c r="F3901" s="71">
        <v>0</v>
      </c>
      <c r="G3901" s="70">
        <v>0</v>
      </c>
      <c r="H3901" s="71">
        <v>0</v>
      </c>
      <c r="I3901" s="70">
        <v>0</v>
      </c>
      <c r="J3901" s="71">
        <v>0</v>
      </c>
      <c r="K3901" s="70">
        <v>0</v>
      </c>
      <c r="L3901" s="71">
        <v>0</v>
      </c>
      <c r="M3901" s="70">
        <v>0</v>
      </c>
      <c r="N3901" s="71">
        <v>0</v>
      </c>
      <c r="O3901" s="70">
        <v>0</v>
      </c>
      <c r="P3901" s="71">
        <v>0</v>
      </c>
      <c r="Q3901" s="70">
        <v>0</v>
      </c>
      <c r="R3901" s="71">
        <v>0</v>
      </c>
      <c r="S3901" s="70">
        <v>0</v>
      </c>
      <c r="T3901" s="71">
        <v>0</v>
      </c>
      <c r="U3901" s="70">
        <v>0</v>
      </c>
      <c r="V3901" s="71">
        <v>0</v>
      </c>
      <c r="W3901" s="70">
        <v>0</v>
      </c>
      <c r="X3901" s="71">
        <v>0</v>
      </c>
      <c r="Y3901" s="70">
        <v>0</v>
      </c>
      <c r="Z3901" s="71">
        <v>0</v>
      </c>
      <c r="AA3901" s="70">
        <v>0</v>
      </c>
      <c r="AB3901" s="71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232</v>
      </c>
      <c r="C3902" s="14"/>
      <c r="D3902" s="14"/>
      <c r="E3902" s="70">
        <v>0</v>
      </c>
      <c r="F3902" s="71">
        <v>0</v>
      </c>
      <c r="G3902" s="70">
        <v>0</v>
      </c>
      <c r="H3902" s="71">
        <v>0</v>
      </c>
      <c r="I3902" s="70">
        <v>0</v>
      </c>
      <c r="J3902" s="71">
        <v>0</v>
      </c>
      <c r="K3902" s="70">
        <v>0</v>
      </c>
      <c r="L3902" s="71">
        <v>0</v>
      </c>
      <c r="M3902" s="70">
        <v>0</v>
      </c>
      <c r="N3902" s="71">
        <v>0</v>
      </c>
      <c r="O3902" s="70">
        <v>0</v>
      </c>
      <c r="P3902" s="71">
        <v>0</v>
      </c>
      <c r="Q3902" s="70">
        <v>0</v>
      </c>
      <c r="R3902" s="71">
        <v>0</v>
      </c>
      <c r="S3902" s="70">
        <v>0</v>
      </c>
      <c r="T3902" s="71">
        <v>0</v>
      </c>
      <c r="U3902" s="70">
        <v>0</v>
      </c>
      <c r="V3902" s="71">
        <v>0</v>
      </c>
      <c r="W3902" s="70">
        <v>0</v>
      </c>
      <c r="X3902" s="71">
        <v>0</v>
      </c>
      <c r="Y3902" s="70">
        <v>0</v>
      </c>
      <c r="Z3902" s="71">
        <v>0</v>
      </c>
      <c r="AA3902" s="70">
        <v>0</v>
      </c>
      <c r="AB3902" s="71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233</v>
      </c>
      <c r="C3903" s="14"/>
      <c r="D3903" s="14"/>
      <c r="E3903" s="70">
        <v>0</v>
      </c>
      <c r="F3903" s="71">
        <v>0</v>
      </c>
      <c r="G3903" s="70">
        <v>0</v>
      </c>
      <c r="H3903" s="71">
        <v>0</v>
      </c>
      <c r="I3903" s="70">
        <v>0</v>
      </c>
      <c r="J3903" s="71">
        <v>0</v>
      </c>
      <c r="K3903" s="70">
        <v>0</v>
      </c>
      <c r="L3903" s="71">
        <v>0</v>
      </c>
      <c r="M3903" s="70">
        <v>0</v>
      </c>
      <c r="N3903" s="71">
        <v>0</v>
      </c>
      <c r="O3903" s="70">
        <v>0</v>
      </c>
      <c r="P3903" s="71">
        <v>0</v>
      </c>
      <c r="Q3903" s="70">
        <v>0</v>
      </c>
      <c r="R3903" s="71">
        <v>0</v>
      </c>
      <c r="S3903" s="70">
        <v>0</v>
      </c>
      <c r="T3903" s="71">
        <v>0</v>
      </c>
      <c r="U3903" s="70">
        <v>0</v>
      </c>
      <c r="V3903" s="71">
        <v>0</v>
      </c>
      <c r="W3903" s="70">
        <v>0</v>
      </c>
      <c r="X3903" s="71">
        <v>0</v>
      </c>
      <c r="Y3903" s="70">
        <v>0</v>
      </c>
      <c r="Z3903" s="71">
        <v>0</v>
      </c>
      <c r="AA3903" s="70">
        <v>0</v>
      </c>
      <c r="AB3903" s="71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234</v>
      </c>
      <c r="C3904" s="4"/>
      <c r="D3904" s="4"/>
      <c r="E3904" s="70">
        <v>0</v>
      </c>
      <c r="F3904" s="71">
        <v>0</v>
      </c>
      <c r="G3904" s="70">
        <v>0</v>
      </c>
      <c r="H3904" s="71">
        <v>0</v>
      </c>
      <c r="I3904" s="70">
        <v>0</v>
      </c>
      <c r="J3904" s="71">
        <v>0</v>
      </c>
      <c r="K3904" s="70">
        <v>0</v>
      </c>
      <c r="L3904" s="71">
        <v>0</v>
      </c>
      <c r="M3904" s="70">
        <v>0</v>
      </c>
      <c r="N3904" s="71">
        <v>0</v>
      </c>
      <c r="O3904" s="70">
        <v>0</v>
      </c>
      <c r="P3904" s="71">
        <v>0</v>
      </c>
      <c r="Q3904" s="70">
        <v>0</v>
      </c>
      <c r="R3904" s="71">
        <v>0</v>
      </c>
      <c r="S3904" s="70">
        <v>0</v>
      </c>
      <c r="T3904" s="71">
        <v>0</v>
      </c>
      <c r="U3904" s="70">
        <v>0</v>
      </c>
      <c r="V3904" s="71">
        <v>0</v>
      </c>
      <c r="W3904" s="70">
        <v>0</v>
      </c>
      <c r="X3904" s="71">
        <v>0</v>
      </c>
      <c r="Y3904" s="70">
        <v>0</v>
      </c>
      <c r="Z3904" s="71">
        <v>0</v>
      </c>
      <c r="AA3904" s="70">
        <v>0</v>
      </c>
      <c r="AB3904" s="71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288</v>
      </c>
      <c r="C3905" s="4"/>
      <c r="D3905" s="4"/>
      <c r="E3905" s="70">
        <v>0</v>
      </c>
      <c r="F3905" s="71">
        <v>0</v>
      </c>
      <c r="G3905" s="70">
        <v>0</v>
      </c>
      <c r="H3905" s="71">
        <v>0</v>
      </c>
      <c r="I3905" s="70">
        <v>0</v>
      </c>
      <c r="J3905" s="71">
        <v>0</v>
      </c>
      <c r="K3905" s="70">
        <v>0</v>
      </c>
      <c r="L3905" s="71">
        <v>0</v>
      </c>
      <c r="M3905" s="70">
        <v>0</v>
      </c>
      <c r="N3905" s="71">
        <v>0</v>
      </c>
      <c r="O3905" s="70">
        <v>0</v>
      </c>
      <c r="P3905" s="71">
        <v>0</v>
      </c>
      <c r="Q3905" s="70">
        <v>0</v>
      </c>
      <c r="R3905" s="71">
        <v>0</v>
      </c>
      <c r="S3905" s="70">
        <v>0</v>
      </c>
      <c r="T3905" s="71">
        <v>0</v>
      </c>
      <c r="U3905" s="70">
        <v>0</v>
      </c>
      <c r="V3905" s="71">
        <v>0</v>
      </c>
      <c r="W3905" s="70">
        <v>0</v>
      </c>
      <c r="X3905" s="71">
        <v>0</v>
      </c>
      <c r="Y3905" s="70">
        <v>0</v>
      </c>
      <c r="Z3905" s="71">
        <v>0</v>
      </c>
      <c r="AA3905" s="70">
        <v>0</v>
      </c>
      <c r="AB3905" s="71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289</v>
      </c>
      <c r="C3906" s="4"/>
      <c r="D3906" s="4"/>
      <c r="E3906" s="70">
        <v>0</v>
      </c>
      <c r="F3906" s="71">
        <v>0</v>
      </c>
      <c r="G3906" s="70">
        <v>0</v>
      </c>
      <c r="H3906" s="71">
        <v>0</v>
      </c>
      <c r="I3906" s="70">
        <v>0</v>
      </c>
      <c r="J3906" s="71">
        <v>0</v>
      </c>
      <c r="K3906" s="70">
        <v>0</v>
      </c>
      <c r="L3906" s="71">
        <v>0</v>
      </c>
      <c r="M3906" s="70">
        <v>0</v>
      </c>
      <c r="N3906" s="71">
        <v>0</v>
      </c>
      <c r="O3906" s="70">
        <v>0</v>
      </c>
      <c r="P3906" s="71">
        <v>0</v>
      </c>
      <c r="Q3906" s="70">
        <v>0</v>
      </c>
      <c r="R3906" s="71">
        <v>0</v>
      </c>
      <c r="S3906" s="70">
        <v>0</v>
      </c>
      <c r="T3906" s="71">
        <v>0</v>
      </c>
      <c r="U3906" s="70">
        <v>0</v>
      </c>
      <c r="V3906" s="71">
        <v>0</v>
      </c>
      <c r="W3906" s="70">
        <v>0</v>
      </c>
      <c r="X3906" s="71">
        <v>0</v>
      </c>
      <c r="Y3906" s="70">
        <v>0</v>
      </c>
      <c r="Z3906" s="71">
        <v>0</v>
      </c>
      <c r="AA3906" s="70">
        <v>0</v>
      </c>
      <c r="AB3906" s="71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156</v>
      </c>
      <c r="C3907" s="4"/>
      <c r="D3907" s="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7.547442366282147</v>
      </c>
      <c r="N3907" s="71">
        <v>3.9415216986338302</v>
      </c>
      <c r="O3907" s="70">
        <v>0</v>
      </c>
      <c r="P3907" s="71">
        <v>0</v>
      </c>
      <c r="Q3907" s="70">
        <v>0</v>
      </c>
      <c r="R3907" s="71">
        <v>0</v>
      </c>
      <c r="S3907" s="70">
        <v>2.2370036347707116</v>
      </c>
      <c r="T3907" s="71">
        <v>9.7882778644561768</v>
      </c>
      <c r="U3907" s="70">
        <v>4.0134735425313321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27.527719106674201</v>
      </c>
      <c r="AE3907" s="54"/>
    </row>
    <row r="3908" spans="2:31" x14ac:dyDescent="0.3">
      <c r="B3908" s="4" t="s">
        <v>192</v>
      </c>
      <c r="C3908" s="4"/>
      <c r="D3908" s="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193</v>
      </c>
      <c r="C3909" s="4"/>
      <c r="D3909" s="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184</v>
      </c>
      <c r="C3910" s="4"/>
      <c r="D3910" s="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0.18253305355707805</v>
      </c>
      <c r="N3910" s="71">
        <v>0.37027241388956711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0.54049073060353592</v>
      </c>
      <c r="U3910" s="70">
        <v>0.37336880763371783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1.466665005683899</v>
      </c>
      <c r="AE3910" s="54"/>
    </row>
    <row r="3911" spans="2:31" x14ac:dyDescent="0.3">
      <c r="B3911" s="4" t="s">
        <v>185</v>
      </c>
      <c r="C3911" s="4"/>
      <c r="D3911" s="4"/>
      <c r="E3911" s="70">
        <v>0</v>
      </c>
      <c r="F3911" s="71">
        <v>0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0.18253305355707805</v>
      </c>
      <c r="N3911" s="71">
        <v>0.37027241388956711</v>
      </c>
      <c r="O3911" s="70">
        <v>0</v>
      </c>
      <c r="P3911" s="71">
        <v>0</v>
      </c>
      <c r="Q3911" s="70">
        <v>0</v>
      </c>
      <c r="R3911" s="71">
        <v>0</v>
      </c>
      <c r="S3911" s="70">
        <v>0</v>
      </c>
      <c r="T3911" s="71">
        <v>0.54049073060353592</v>
      </c>
      <c r="U3911" s="70">
        <v>0.37336880763371783</v>
      </c>
      <c r="V3911" s="71">
        <v>0</v>
      </c>
      <c r="W3911" s="70">
        <v>0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1.466665005683899</v>
      </c>
      <c r="AE3911" s="54"/>
    </row>
    <row r="3912" spans="2:31" x14ac:dyDescent="0.3">
      <c r="B3912" s="4" t="s">
        <v>287</v>
      </c>
      <c r="C3912" s="4"/>
      <c r="D3912" s="4"/>
      <c r="E3912" s="70">
        <v>0</v>
      </c>
      <c r="F3912" s="71">
        <v>0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</v>
      </c>
      <c r="M3912" s="70">
        <v>0</v>
      </c>
      <c r="N3912" s="71">
        <v>0</v>
      </c>
      <c r="O3912" s="70">
        <v>0</v>
      </c>
      <c r="P3912" s="71">
        <v>0</v>
      </c>
      <c r="Q3912" s="70">
        <v>0</v>
      </c>
      <c r="R3912" s="71">
        <v>0</v>
      </c>
      <c r="S3912" s="70">
        <v>0</v>
      </c>
      <c r="T3912" s="71">
        <v>0</v>
      </c>
      <c r="U3912" s="70">
        <v>0</v>
      </c>
      <c r="V3912" s="71">
        <v>0</v>
      </c>
      <c r="W3912" s="70">
        <v>0</v>
      </c>
      <c r="X3912" s="71">
        <v>0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142</v>
      </c>
      <c r="C3913" s="4"/>
      <c r="D3913" s="4"/>
      <c r="E3913" s="70">
        <v>0</v>
      </c>
      <c r="F3913" s="71">
        <v>0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</v>
      </c>
      <c r="M3913" s="70">
        <v>0</v>
      </c>
      <c r="N3913" s="71">
        <v>0</v>
      </c>
      <c r="O3913" s="70">
        <v>0</v>
      </c>
      <c r="P3913" s="71">
        <v>0</v>
      </c>
      <c r="Q3913" s="70">
        <v>0</v>
      </c>
      <c r="R3913" s="71">
        <v>0</v>
      </c>
      <c r="S3913" s="70">
        <v>0</v>
      </c>
      <c r="T3913" s="71">
        <v>0</v>
      </c>
      <c r="U3913" s="70">
        <v>0</v>
      </c>
      <c r="V3913" s="71">
        <v>0</v>
      </c>
      <c r="W3913" s="70">
        <v>0</v>
      </c>
      <c r="X3913" s="71">
        <v>0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143</v>
      </c>
      <c r="C3914" s="4"/>
      <c r="D3914" s="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241</v>
      </c>
      <c r="C3915" s="4"/>
      <c r="D3915" s="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160</v>
      </c>
      <c r="C3916" s="4"/>
      <c r="D3916" s="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ref="AD3916:AD3977" si="82">SUM(E3916:AB3916)</f>
        <v>0</v>
      </c>
      <c r="AE3916" s="54"/>
    </row>
    <row r="3917" spans="2:31" x14ac:dyDescent="0.3">
      <c r="B3917" s="4" t="s">
        <v>161</v>
      </c>
      <c r="C3917" s="4"/>
      <c r="D3917" s="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2"/>
        <v>0</v>
      </c>
      <c r="AE3917" s="54"/>
    </row>
    <row r="3918" spans="2:31" x14ac:dyDescent="0.3">
      <c r="B3918" s="4" t="s">
        <v>157</v>
      </c>
      <c r="C3918" s="4"/>
      <c r="D3918" s="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2"/>
        <v>0</v>
      </c>
      <c r="AE3918" s="54"/>
    </row>
    <row r="3919" spans="2:31" x14ac:dyDescent="0.3">
      <c r="B3919" s="4" t="s">
        <v>158</v>
      </c>
      <c r="C3919" s="4"/>
      <c r="D3919" s="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2"/>
        <v>0</v>
      </c>
      <c r="AE3919" s="54"/>
    </row>
    <row r="3920" spans="2:31" x14ac:dyDescent="0.3">
      <c r="B3920" s="4" t="s">
        <v>159</v>
      </c>
      <c r="C3920" s="4"/>
      <c r="D3920" s="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2"/>
        <v>0</v>
      </c>
      <c r="AE3920" s="54"/>
    </row>
    <row r="3921" spans="2:31" x14ac:dyDescent="0.3">
      <c r="B3921" s="4" t="s">
        <v>132</v>
      </c>
      <c r="C3921" s="4"/>
      <c r="D3921" s="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2"/>
        <v>0</v>
      </c>
      <c r="AE3921" s="54"/>
    </row>
    <row r="3922" spans="2:31" x14ac:dyDescent="0.3">
      <c r="B3922" s="4" t="s">
        <v>133</v>
      </c>
      <c r="C3922" s="4"/>
      <c r="D3922" s="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</v>
      </c>
      <c r="M3922" s="70">
        <v>0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2"/>
        <v>0</v>
      </c>
      <c r="AE3922" s="54"/>
    </row>
    <row r="3923" spans="2:31" x14ac:dyDescent="0.3">
      <c r="B3923" s="4" t="s">
        <v>134</v>
      </c>
      <c r="C3923" s="4"/>
      <c r="D3923" s="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</v>
      </c>
      <c r="M3923" s="70">
        <v>0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2"/>
        <v>0</v>
      </c>
      <c r="AE3923" s="54"/>
    </row>
    <row r="3924" spans="2:31" x14ac:dyDescent="0.3">
      <c r="B3924" s="4" t="s">
        <v>190</v>
      </c>
      <c r="C3924" s="4"/>
      <c r="D3924" s="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7.3353999356428778E-2</v>
      </c>
      <c r="N3924" s="71">
        <v>3.8341187437375385E-2</v>
      </c>
      <c r="O3924" s="70">
        <v>0</v>
      </c>
      <c r="P3924" s="71">
        <v>0</v>
      </c>
      <c r="Q3924" s="70">
        <v>0</v>
      </c>
      <c r="R3924" s="71">
        <v>0</v>
      </c>
      <c r="S3924" s="70">
        <v>3.4066666165987657E-2</v>
      </c>
      <c r="T3924" s="71">
        <v>0.14633333136637999</v>
      </c>
      <c r="U3924" s="70">
        <v>6.0833332439263678E-2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2"/>
        <v>0.35292851676543552</v>
      </c>
      <c r="AE3924" s="54"/>
    </row>
    <row r="3925" spans="2:31" x14ac:dyDescent="0.3">
      <c r="B3925" s="4" t="s">
        <v>191</v>
      </c>
      <c r="C3925" s="4"/>
      <c r="D3925" s="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7.3353999356428778E-2</v>
      </c>
      <c r="N3925" s="71">
        <v>3.8341187437375385E-2</v>
      </c>
      <c r="O3925" s="70">
        <v>0</v>
      </c>
      <c r="P3925" s="71">
        <v>0</v>
      </c>
      <c r="Q3925" s="70">
        <v>0</v>
      </c>
      <c r="R3925" s="71">
        <v>0</v>
      </c>
      <c r="S3925" s="70">
        <v>3.4066666165987657E-2</v>
      </c>
      <c r="T3925" s="71">
        <v>0.14633333136637999</v>
      </c>
      <c r="U3925" s="70">
        <v>6.0833332439263678E-2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2"/>
        <v>0.35292851676543552</v>
      </c>
      <c r="AE3925" s="54"/>
    </row>
    <row r="3926" spans="2:31" x14ac:dyDescent="0.3">
      <c r="B3926" s="4" t="s">
        <v>175</v>
      </c>
      <c r="C3926" s="4"/>
      <c r="D3926" s="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2"/>
        <v>0</v>
      </c>
      <c r="AE3926" s="54"/>
    </row>
    <row r="3927" spans="2:31" x14ac:dyDescent="0.3">
      <c r="B3927" s="4" t="s">
        <v>176</v>
      </c>
      <c r="C3927" s="4"/>
      <c r="D3927" s="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2"/>
        <v>0</v>
      </c>
      <c r="AE3927" s="54"/>
    </row>
    <row r="3928" spans="2:31" x14ac:dyDescent="0.3">
      <c r="B3928" s="4" t="s">
        <v>183</v>
      </c>
      <c r="C3928" s="4"/>
      <c r="D3928" s="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2"/>
        <v>0</v>
      </c>
      <c r="AE3928" s="54"/>
    </row>
    <row r="3929" spans="2:31" x14ac:dyDescent="0.3">
      <c r="B3929" s="4" t="s">
        <v>224</v>
      </c>
      <c r="C3929" s="4"/>
      <c r="D3929" s="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0.45223870621978957</v>
      </c>
      <c r="N3929" s="71">
        <v>0.23671686401873099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2"/>
        <v>0.68895557023852061</v>
      </c>
      <c r="AE3929" s="54"/>
    </row>
    <row r="3930" spans="2:31" x14ac:dyDescent="0.3">
      <c r="B3930" s="4" t="s">
        <v>225</v>
      </c>
      <c r="C3930" s="4"/>
      <c r="D3930" s="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0.45223870621978957</v>
      </c>
      <c r="N3930" s="71">
        <v>0.23671686401873099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2"/>
        <v>0.68895557023852061</v>
      </c>
      <c r="AE3930" s="54"/>
    </row>
    <row r="3931" spans="2:31" x14ac:dyDescent="0.3">
      <c r="B3931" s="4" t="s">
        <v>226</v>
      </c>
      <c r="C3931" s="4"/>
      <c r="D3931" s="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</v>
      </c>
      <c r="M3931" s="70">
        <v>0.45223870621978957</v>
      </c>
      <c r="N3931" s="71">
        <v>0.23671686401873099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0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2"/>
        <v>0.68895557023852061</v>
      </c>
      <c r="AE3931" s="54"/>
    </row>
    <row r="3932" spans="2:31" x14ac:dyDescent="0.3">
      <c r="B3932" s="4" t="s">
        <v>174</v>
      </c>
      <c r="C3932" s="4"/>
      <c r="D3932" s="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2"/>
        <v>0</v>
      </c>
      <c r="AE3932" s="54"/>
    </row>
    <row r="3933" spans="2:31" x14ac:dyDescent="0.3">
      <c r="B3933" s="4" t="s">
        <v>242</v>
      </c>
      <c r="C3933" s="4"/>
      <c r="D3933" s="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2"/>
        <v>0</v>
      </c>
      <c r="AE3933" s="54"/>
    </row>
    <row r="3934" spans="2:31" x14ac:dyDescent="0.3">
      <c r="B3934" s="4" t="s">
        <v>227</v>
      </c>
      <c r="C3934" s="4"/>
      <c r="D3934" s="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2"/>
        <v>0</v>
      </c>
      <c r="AE3934" s="54"/>
    </row>
    <row r="3935" spans="2:31" x14ac:dyDescent="0.3">
      <c r="B3935" s="4" t="s">
        <v>228</v>
      </c>
      <c r="C3935" s="4"/>
      <c r="D3935" s="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2"/>
        <v>0</v>
      </c>
      <c r="AE3935" s="54"/>
    </row>
    <row r="3936" spans="2:31" x14ac:dyDescent="0.3">
      <c r="B3936" s="4" t="s">
        <v>290</v>
      </c>
      <c r="C3936" s="4"/>
      <c r="D3936" s="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2"/>
        <v>0</v>
      </c>
      <c r="AE3936" s="54"/>
    </row>
    <row r="3937" spans="2:31" x14ac:dyDescent="0.3">
      <c r="B3937" s="4" t="s">
        <v>177</v>
      </c>
      <c r="C3937" s="4"/>
      <c r="D3937" s="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2"/>
        <v>0</v>
      </c>
      <c r="AE3937" s="54"/>
    </row>
    <row r="3938" spans="2:31" x14ac:dyDescent="0.3">
      <c r="B3938" s="4" t="s">
        <v>178</v>
      </c>
      <c r="C3938" s="4"/>
      <c r="D3938" s="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2"/>
        <v>0</v>
      </c>
      <c r="AE3938" s="54"/>
    </row>
    <row r="3939" spans="2:31" x14ac:dyDescent="0.3">
      <c r="B3939" s="4" t="s">
        <v>162</v>
      </c>
      <c r="C3939" s="4"/>
      <c r="D3939" s="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2"/>
        <v>0</v>
      </c>
      <c r="AE3939" s="54"/>
    </row>
    <row r="3940" spans="2:31" x14ac:dyDescent="0.3">
      <c r="B3940" s="4" t="s">
        <v>163</v>
      </c>
      <c r="C3940" s="4"/>
      <c r="D3940" s="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2"/>
        <v>0</v>
      </c>
      <c r="AE3940" s="54"/>
    </row>
    <row r="3941" spans="2:31" x14ac:dyDescent="0.3">
      <c r="B3941" s="4" t="s">
        <v>164</v>
      </c>
      <c r="C3941" s="4"/>
      <c r="D3941" s="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2"/>
        <v>0</v>
      </c>
      <c r="AE3941" s="54"/>
    </row>
    <row r="3942" spans="2:31" x14ac:dyDescent="0.3">
      <c r="B3942" s="4" t="s">
        <v>165</v>
      </c>
      <c r="C3942" s="4"/>
      <c r="D3942" s="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2"/>
        <v>0</v>
      </c>
      <c r="AE3942" s="54"/>
    </row>
    <row r="3943" spans="2:31" x14ac:dyDescent="0.3">
      <c r="B3943" s="4" t="s">
        <v>166</v>
      </c>
      <c r="C3943" s="4"/>
      <c r="D3943" s="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2"/>
        <v>0</v>
      </c>
      <c r="AE3943" s="54"/>
    </row>
    <row r="3944" spans="2:31" x14ac:dyDescent="0.3">
      <c r="B3944" s="4" t="s">
        <v>186</v>
      </c>
      <c r="C3944" s="4"/>
      <c r="D3944" s="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0.69268828034400942</v>
      </c>
      <c r="N3944" s="71">
        <v>0.45839366515477498</v>
      </c>
      <c r="O3944" s="70">
        <v>0</v>
      </c>
      <c r="P3944" s="71">
        <v>0</v>
      </c>
      <c r="Q3944" s="70">
        <v>0</v>
      </c>
      <c r="R3944" s="71">
        <v>0</v>
      </c>
      <c r="S3944" s="70">
        <v>0.12702057758967084</v>
      </c>
      <c r="T3944" s="71">
        <v>0.73660018444061282</v>
      </c>
      <c r="U3944" s="70">
        <v>0.29662441015243524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2"/>
        <v>2.3113271176815031</v>
      </c>
      <c r="AE3944" s="54"/>
    </row>
    <row r="3945" spans="2:31" x14ac:dyDescent="0.3">
      <c r="B3945" s="4" t="s">
        <v>187</v>
      </c>
      <c r="C3945" s="4"/>
      <c r="D3945" s="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0</v>
      </c>
      <c r="M3945" s="70">
        <v>0.69268828034400942</v>
      </c>
      <c r="N3945" s="71">
        <v>0.45839366515477498</v>
      </c>
      <c r="O3945" s="70">
        <v>0</v>
      </c>
      <c r="P3945" s="71">
        <v>0</v>
      </c>
      <c r="Q3945" s="70">
        <v>0</v>
      </c>
      <c r="R3945" s="71">
        <v>0</v>
      </c>
      <c r="S3945" s="70">
        <v>0.12702057758967084</v>
      </c>
      <c r="T3945" s="71">
        <v>0.73660018444061282</v>
      </c>
      <c r="U3945" s="70">
        <v>0.29662441015243524</v>
      </c>
      <c r="V3945" s="71">
        <v>0</v>
      </c>
      <c r="W3945" s="70">
        <v>0</v>
      </c>
      <c r="X3945" s="71">
        <v>0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2"/>
        <v>2.3113271176815031</v>
      </c>
      <c r="AE3945" s="54"/>
    </row>
    <row r="3946" spans="2:31" x14ac:dyDescent="0.3">
      <c r="B3946" s="4" t="s">
        <v>145</v>
      </c>
      <c r="C3946" s="4"/>
      <c r="D3946" s="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0</v>
      </c>
      <c r="M3946" s="70">
        <v>0.11500000000000023</v>
      </c>
      <c r="N3946" s="71">
        <v>6.0000000000000178E-2</v>
      </c>
      <c r="O3946" s="70">
        <v>0</v>
      </c>
      <c r="P3946" s="71">
        <v>0</v>
      </c>
      <c r="Q3946" s="70">
        <v>0</v>
      </c>
      <c r="R3946" s="71">
        <v>0</v>
      </c>
      <c r="S3946" s="70">
        <v>0</v>
      </c>
      <c r="T3946" s="71">
        <v>0</v>
      </c>
      <c r="U3946" s="70">
        <v>0</v>
      </c>
      <c r="V3946" s="71">
        <v>0</v>
      </c>
      <c r="W3946" s="70">
        <v>0</v>
      </c>
      <c r="X3946" s="71">
        <v>0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2"/>
        <v>0.17500000000000041</v>
      </c>
      <c r="AE3946" s="54"/>
    </row>
    <row r="3947" spans="2:31" x14ac:dyDescent="0.3">
      <c r="B3947" s="4" t="s">
        <v>146</v>
      </c>
      <c r="C3947" s="4"/>
      <c r="D3947" s="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0</v>
      </c>
      <c r="M3947" s="70">
        <v>0.11500000000000023</v>
      </c>
      <c r="N3947" s="71">
        <v>6.0000000000000178E-2</v>
      </c>
      <c r="O3947" s="70">
        <v>0</v>
      </c>
      <c r="P3947" s="71">
        <v>0</v>
      </c>
      <c r="Q3947" s="70">
        <v>0</v>
      </c>
      <c r="R3947" s="71">
        <v>0</v>
      </c>
      <c r="S3947" s="70">
        <v>0</v>
      </c>
      <c r="T3947" s="71">
        <v>0</v>
      </c>
      <c r="U3947" s="70">
        <v>0</v>
      </c>
      <c r="V3947" s="71">
        <v>0</v>
      </c>
      <c r="W3947" s="70">
        <v>0</v>
      </c>
      <c r="X3947" s="71">
        <v>0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2"/>
        <v>0.17500000000000041</v>
      </c>
      <c r="AE3947" s="54"/>
    </row>
    <row r="3948" spans="2:31" x14ac:dyDescent="0.3">
      <c r="B3948" s="4" t="s">
        <v>167</v>
      </c>
      <c r="C3948" s="4"/>
      <c r="D3948" s="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0</v>
      </c>
      <c r="M3948" s="70">
        <v>0.67842580036786226</v>
      </c>
      <c r="N3948" s="71">
        <v>0.61720755220537538</v>
      </c>
      <c r="O3948" s="70">
        <v>0</v>
      </c>
      <c r="P3948" s="71">
        <v>0</v>
      </c>
      <c r="Q3948" s="70">
        <v>0</v>
      </c>
      <c r="R3948" s="71">
        <v>0</v>
      </c>
      <c r="S3948" s="70">
        <v>0</v>
      </c>
      <c r="T3948" s="71">
        <v>0</v>
      </c>
      <c r="U3948" s="70">
        <v>0</v>
      </c>
      <c r="V3948" s="71">
        <v>0</v>
      </c>
      <c r="W3948" s="70">
        <v>0</v>
      </c>
      <c r="X3948" s="71">
        <v>0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2"/>
        <v>1.2956333525732378</v>
      </c>
      <c r="AE3948" s="54"/>
    </row>
    <row r="3949" spans="2:31" x14ac:dyDescent="0.3">
      <c r="B3949" s="4" t="s">
        <v>168</v>
      </c>
      <c r="C3949" s="4"/>
      <c r="D3949" s="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</v>
      </c>
      <c r="M3949" s="70">
        <v>0.67842580036786226</v>
      </c>
      <c r="N3949" s="71">
        <v>0.61720755220537538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2"/>
        <v>1.2956333525732378</v>
      </c>
      <c r="AE3949" s="54"/>
    </row>
    <row r="3950" spans="2:31" x14ac:dyDescent="0.3">
      <c r="B3950" s="4" t="s">
        <v>169</v>
      </c>
      <c r="C3950" s="4"/>
      <c r="D3950" s="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</v>
      </c>
      <c r="M3950" s="70">
        <v>0.67842580036786226</v>
      </c>
      <c r="N3950" s="71">
        <v>0.61720755220537538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2"/>
        <v>1.2956333525732378</v>
      </c>
      <c r="AE3950" s="54"/>
    </row>
    <row r="3951" spans="2:31" x14ac:dyDescent="0.3">
      <c r="B3951" s="4" t="s">
        <v>204</v>
      </c>
      <c r="C3951" s="4"/>
      <c r="D3951" s="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2"/>
        <v>0</v>
      </c>
      <c r="AE3951" s="54"/>
    </row>
    <row r="3952" spans="2:31" x14ac:dyDescent="0.3">
      <c r="B3952" s="4" t="s">
        <v>205</v>
      </c>
      <c r="C3952" s="4"/>
      <c r="D3952" s="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2"/>
        <v>0</v>
      </c>
      <c r="AE3952" s="54"/>
    </row>
    <row r="3953" spans="2:31" x14ac:dyDescent="0.3">
      <c r="B3953" s="4" t="s">
        <v>206</v>
      </c>
      <c r="C3953" s="4"/>
      <c r="D3953" s="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2"/>
        <v>0</v>
      </c>
      <c r="AE3953" s="54"/>
    </row>
    <row r="3954" spans="2:31" x14ac:dyDescent="0.3">
      <c r="B3954" s="4" t="s">
        <v>135</v>
      </c>
      <c r="C3954" s="4"/>
      <c r="D3954" s="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2"/>
        <v>0</v>
      </c>
      <c r="AE3954" s="54"/>
    </row>
    <row r="3955" spans="2:31" x14ac:dyDescent="0.3">
      <c r="B3955" s="4" t="s">
        <v>136</v>
      </c>
      <c r="C3955" s="4"/>
      <c r="D3955" s="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2"/>
        <v>0</v>
      </c>
      <c r="AE3955" s="54"/>
    </row>
    <row r="3956" spans="2:31" x14ac:dyDescent="0.3">
      <c r="B3956" s="4" t="s">
        <v>137</v>
      </c>
      <c r="C3956" s="4"/>
      <c r="D3956" s="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2"/>
        <v>0</v>
      </c>
      <c r="AE3956" s="54"/>
    </row>
    <row r="3957" spans="2:31" x14ac:dyDescent="0.3">
      <c r="B3957" s="4" t="s">
        <v>261</v>
      </c>
      <c r="C3957" s="4"/>
      <c r="D3957" s="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2"/>
        <v>0</v>
      </c>
      <c r="AE3957" s="54"/>
    </row>
    <row r="3958" spans="2:31" x14ac:dyDescent="0.3">
      <c r="B3958" s="4" t="s">
        <v>262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2"/>
        <v>0</v>
      </c>
      <c r="AE3958" s="54"/>
    </row>
    <row r="3959" spans="2:31" x14ac:dyDescent="0.3">
      <c r="B3959" s="4" t="s">
        <v>197</v>
      </c>
      <c r="C3959" s="4"/>
      <c r="D3959" s="4"/>
      <c r="E3959" s="70">
        <v>0</v>
      </c>
      <c r="F3959" s="71">
        <v>0</v>
      </c>
      <c r="G3959" s="70">
        <v>0</v>
      </c>
      <c r="H3959" s="71">
        <v>0</v>
      </c>
      <c r="I3959" s="70">
        <v>0</v>
      </c>
      <c r="J3959" s="71">
        <v>0</v>
      </c>
      <c r="K3959" s="70">
        <v>0</v>
      </c>
      <c r="L3959" s="71">
        <v>0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2"/>
        <v>0</v>
      </c>
      <c r="AE3959" s="54"/>
    </row>
    <row r="3960" spans="2:31" x14ac:dyDescent="0.3">
      <c r="B3960" s="4" t="s">
        <v>209</v>
      </c>
      <c r="C3960" s="4"/>
      <c r="D3960" s="4"/>
      <c r="E3960" s="70">
        <v>0</v>
      </c>
      <c r="F3960" s="71">
        <v>0</v>
      </c>
      <c r="G3960" s="70">
        <v>0</v>
      </c>
      <c r="H3960" s="71">
        <v>0</v>
      </c>
      <c r="I3960" s="70">
        <v>0</v>
      </c>
      <c r="J3960" s="71">
        <v>0</v>
      </c>
      <c r="K3960" s="70">
        <v>0</v>
      </c>
      <c r="L3960" s="71">
        <v>0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2"/>
        <v>0</v>
      </c>
      <c r="AE3960" s="54"/>
    </row>
    <row r="3961" spans="2:31" x14ac:dyDescent="0.3">
      <c r="B3961" s="4" t="s">
        <v>210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</v>
      </c>
      <c r="M3961" s="70">
        <v>0</v>
      </c>
      <c r="N3961" s="71">
        <v>0</v>
      </c>
      <c r="O3961" s="70">
        <v>0</v>
      </c>
      <c r="P3961" s="71">
        <v>0</v>
      </c>
      <c r="Q3961" s="70">
        <v>0</v>
      </c>
      <c r="R3961" s="71">
        <v>0</v>
      </c>
      <c r="S3961" s="70">
        <v>0</v>
      </c>
      <c r="T3961" s="71">
        <v>0</v>
      </c>
      <c r="U3961" s="70">
        <v>0</v>
      </c>
      <c r="V3961" s="71">
        <v>0</v>
      </c>
      <c r="W3961" s="70">
        <v>0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2"/>
        <v>0</v>
      </c>
      <c r="AE3961" s="54"/>
    </row>
    <row r="3962" spans="2:31" x14ac:dyDescent="0.3">
      <c r="B3962" s="4" t="s">
        <v>211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</v>
      </c>
      <c r="M3962" s="70">
        <v>0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0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2"/>
        <v>0</v>
      </c>
      <c r="AE3962" s="54"/>
    </row>
    <row r="3963" spans="2:31" x14ac:dyDescent="0.3">
      <c r="B3963" s="4" t="s">
        <v>212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</v>
      </c>
      <c r="M3963" s="70">
        <v>0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0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2"/>
        <v>0</v>
      </c>
      <c r="AE3963" s="54"/>
    </row>
    <row r="3964" spans="2:31" x14ac:dyDescent="0.3">
      <c r="B3964" s="4" t="s">
        <v>229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</v>
      </c>
      <c r="M3964" s="70">
        <v>1.029767263525476</v>
      </c>
      <c r="N3964" s="71">
        <v>0.61080334838479777</v>
      </c>
      <c r="O3964" s="70">
        <v>0</v>
      </c>
      <c r="P3964" s="71">
        <v>0</v>
      </c>
      <c r="Q3964" s="70">
        <v>0</v>
      </c>
      <c r="R3964" s="71">
        <v>0</v>
      </c>
      <c r="S3964" s="70">
        <v>0.41064953108628593</v>
      </c>
      <c r="T3964" s="71">
        <v>1.7557630346543074</v>
      </c>
      <c r="U3964" s="70">
        <v>0.73046522775833334</v>
      </c>
      <c r="V3964" s="71">
        <v>0</v>
      </c>
      <c r="W3964" s="70">
        <v>0</v>
      </c>
      <c r="X3964" s="71">
        <v>0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2"/>
        <v>4.5374484054092008</v>
      </c>
      <c r="AE3964" s="54"/>
    </row>
    <row r="3965" spans="2:31" x14ac:dyDescent="0.3">
      <c r="B3965" s="4" t="s">
        <v>230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</v>
      </c>
      <c r="M3965" s="70">
        <v>1.029767263525476</v>
      </c>
      <c r="N3965" s="71">
        <v>0.61080334838479777</v>
      </c>
      <c r="O3965" s="70">
        <v>0</v>
      </c>
      <c r="P3965" s="71">
        <v>0</v>
      </c>
      <c r="Q3965" s="70">
        <v>0</v>
      </c>
      <c r="R3965" s="71">
        <v>0</v>
      </c>
      <c r="S3965" s="70">
        <v>0.41064953108628593</v>
      </c>
      <c r="T3965" s="71">
        <v>1.7557630346543074</v>
      </c>
      <c r="U3965" s="70">
        <v>0.73046522775833334</v>
      </c>
      <c r="V3965" s="71">
        <v>0</v>
      </c>
      <c r="W3965" s="70">
        <v>0</v>
      </c>
      <c r="X3965" s="71">
        <v>0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2"/>
        <v>4.5374484054092008</v>
      </c>
      <c r="AE3965" s="54"/>
    </row>
    <row r="3966" spans="2:31" x14ac:dyDescent="0.3">
      <c r="B3966" s="4" t="s">
        <v>213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2"/>
        <v>0</v>
      </c>
      <c r="AE3966" s="54"/>
    </row>
    <row r="3967" spans="2:31" x14ac:dyDescent="0.3">
      <c r="B3967" s="4" t="s">
        <v>263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2"/>
        <v>0</v>
      </c>
      <c r="AE3967" s="54"/>
    </row>
    <row r="3968" spans="2:31" x14ac:dyDescent="0.3">
      <c r="B3968" s="4" t="s">
        <v>264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2"/>
        <v>0</v>
      </c>
      <c r="AE3968" s="54"/>
    </row>
    <row r="3969" spans="2:31" x14ac:dyDescent="0.3">
      <c r="B3969" s="4" t="s">
        <v>217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1.400718679894341</v>
      </c>
      <c r="N3969" s="71">
        <v>0.82281535371144621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2"/>
        <v>2.2235340336057874</v>
      </c>
      <c r="AE3969" s="54"/>
    </row>
    <row r="3970" spans="2:31" x14ac:dyDescent="0.3">
      <c r="B3970" s="4" t="s">
        <v>218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1.400718679894341</v>
      </c>
      <c r="N3970" s="71">
        <v>0.82281535371144621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2"/>
        <v>2.2235340336057874</v>
      </c>
      <c r="AE3970" s="54"/>
    </row>
    <row r="3971" spans="2:31" x14ac:dyDescent="0.3">
      <c r="B3971" s="4" t="s">
        <v>243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2"/>
        <v>0</v>
      </c>
      <c r="AE3971" s="54"/>
    </row>
    <row r="3972" spans="2:31" x14ac:dyDescent="0.3">
      <c r="B3972" s="4" t="s">
        <v>265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si="82"/>
        <v>0</v>
      </c>
      <c r="AE3972" s="54"/>
    </row>
    <row r="3973" spans="2:31" x14ac:dyDescent="0.3">
      <c r="B3973" s="4" t="s">
        <v>170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171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172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173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138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12" t="s">
        <v>2</v>
      </c>
      <c r="C3978" s="12"/>
      <c r="D3978" s="12"/>
      <c r="E3978" s="13">
        <f t="shared" ref="E3978:AB3978" si="83">SUM(E3842:E3977)</f>
        <v>0</v>
      </c>
      <c r="F3978" s="13">
        <f t="shared" si="83"/>
        <v>0</v>
      </c>
      <c r="G3978" s="13">
        <f t="shared" si="83"/>
        <v>0</v>
      </c>
      <c r="H3978" s="13">
        <f t="shared" si="83"/>
        <v>0</v>
      </c>
      <c r="I3978" s="13">
        <f t="shared" si="83"/>
        <v>0</v>
      </c>
      <c r="J3978" s="13">
        <f t="shared" si="83"/>
        <v>0</v>
      </c>
      <c r="K3978" s="13">
        <f t="shared" si="83"/>
        <v>0</v>
      </c>
      <c r="L3978" s="13">
        <f t="shared" si="83"/>
        <v>0</v>
      </c>
      <c r="M3978" s="13">
        <f t="shared" si="83"/>
        <v>22.525568061464991</v>
      </c>
      <c r="N3978" s="13">
        <f t="shared" si="83"/>
        <v>14.290026555431719</v>
      </c>
      <c r="O3978" s="13">
        <f t="shared" si="83"/>
        <v>0</v>
      </c>
      <c r="P3978" s="13">
        <f t="shared" si="83"/>
        <v>0</v>
      </c>
      <c r="Q3978" s="13">
        <f t="shared" si="83"/>
        <v>0</v>
      </c>
      <c r="R3978" s="13">
        <f t="shared" si="83"/>
        <v>0</v>
      </c>
      <c r="S3978" s="13">
        <f t="shared" si="83"/>
        <v>4.2224490183194483</v>
      </c>
      <c r="T3978" s="13">
        <f t="shared" si="83"/>
        <v>19.738182405814825</v>
      </c>
      <c r="U3978" s="13">
        <f t="shared" si="83"/>
        <v>8.410708537291379</v>
      </c>
      <c r="V3978" s="13">
        <f t="shared" si="83"/>
        <v>0</v>
      </c>
      <c r="W3978" s="13">
        <f t="shared" si="83"/>
        <v>0</v>
      </c>
      <c r="X3978" s="13">
        <f t="shared" si="83"/>
        <v>0</v>
      </c>
      <c r="Y3978" s="13">
        <f t="shared" si="83"/>
        <v>0</v>
      </c>
      <c r="Z3978" s="13">
        <f t="shared" si="83"/>
        <v>0</v>
      </c>
      <c r="AA3978" s="13">
        <f t="shared" si="83"/>
        <v>0</v>
      </c>
      <c r="AB3978" s="13">
        <f t="shared" si="83"/>
        <v>0</v>
      </c>
      <c r="AC3978" s="116">
        <f>SUM(AC3842:AE3977)</f>
        <v>69.186934578322365</v>
      </c>
      <c r="AD3978" s="116"/>
      <c r="AE3978" s="116"/>
    </row>
    <row r="3979" spans="2:31" x14ac:dyDescent="0.3">
      <c r="B3979" s="14"/>
      <c r="C3979" s="15"/>
      <c r="D3979" s="16"/>
      <c r="E3979" s="16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</row>
    <row r="3980" spans="2:31" x14ac:dyDescent="0.3">
      <c r="B3980" s="14"/>
      <c r="C3980" s="15"/>
      <c r="D3980" s="16"/>
      <c r="E3980" s="16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/>
    </row>
    <row r="3981" spans="2:31" x14ac:dyDescent="0.3">
      <c r="B3981" s="8">
        <f>+B3839+1</f>
        <v>45776</v>
      </c>
    </row>
    <row r="3982" spans="2:31" x14ac:dyDescent="0.3">
      <c r="B3982" s="8"/>
    </row>
    <row r="3983" spans="2:31" x14ac:dyDescent="0.3">
      <c r="B3983" s="9" t="s">
        <v>81</v>
      </c>
      <c r="C3983" s="10"/>
      <c r="D3983" s="10"/>
      <c r="E3983" s="11">
        <v>1</v>
      </c>
      <c r="F3983" s="11">
        <v>2</v>
      </c>
      <c r="G3983" s="11">
        <v>3</v>
      </c>
      <c r="H3983" s="11">
        <v>4</v>
      </c>
      <c r="I3983" s="11">
        <v>5</v>
      </c>
      <c r="J3983" s="11">
        <v>6</v>
      </c>
      <c r="K3983" s="11">
        <v>7</v>
      </c>
      <c r="L3983" s="11">
        <v>8</v>
      </c>
      <c r="M3983" s="11">
        <v>9</v>
      </c>
      <c r="N3983" s="11">
        <v>10</v>
      </c>
      <c r="O3983" s="11">
        <v>11</v>
      </c>
      <c r="P3983" s="11">
        <v>12</v>
      </c>
      <c r="Q3983" s="11">
        <v>13</v>
      </c>
      <c r="R3983" s="11">
        <v>14</v>
      </c>
      <c r="S3983" s="11">
        <v>15</v>
      </c>
      <c r="T3983" s="11">
        <v>16</v>
      </c>
      <c r="U3983" s="11">
        <v>17</v>
      </c>
      <c r="V3983" s="11">
        <v>18</v>
      </c>
      <c r="W3983" s="11">
        <v>19</v>
      </c>
      <c r="X3983" s="11">
        <v>20</v>
      </c>
      <c r="Y3983" s="11">
        <v>21</v>
      </c>
      <c r="Z3983" s="11">
        <v>22</v>
      </c>
      <c r="AA3983" s="11">
        <v>23</v>
      </c>
      <c r="AB3983" s="11">
        <v>24</v>
      </c>
      <c r="AC3983" s="99" t="s">
        <v>2</v>
      </c>
      <c r="AD3983" s="99"/>
      <c r="AE3983" s="99"/>
    </row>
    <row r="3984" spans="2:31" x14ac:dyDescent="0.3">
      <c r="B3984" s="4" t="s">
        <v>245</v>
      </c>
      <c r="C3984" s="14"/>
      <c r="D3984" s="14"/>
      <c r="E3984" s="68">
        <v>0</v>
      </c>
      <c r="F3984" s="69">
        <v>0</v>
      </c>
      <c r="G3984" s="68">
        <v>0</v>
      </c>
      <c r="H3984" s="69">
        <v>0</v>
      </c>
      <c r="I3984" s="68">
        <v>0</v>
      </c>
      <c r="J3984" s="69">
        <v>0</v>
      </c>
      <c r="K3984" s="68">
        <v>0</v>
      </c>
      <c r="L3984" s="69">
        <v>0</v>
      </c>
      <c r="M3984" s="68">
        <v>0</v>
      </c>
      <c r="N3984" s="69">
        <v>0</v>
      </c>
      <c r="O3984" s="68">
        <v>0</v>
      </c>
      <c r="P3984" s="69">
        <v>0</v>
      </c>
      <c r="Q3984" s="68">
        <v>0</v>
      </c>
      <c r="R3984" s="69">
        <v>0</v>
      </c>
      <c r="S3984" s="68">
        <v>0</v>
      </c>
      <c r="T3984" s="69">
        <v>0</v>
      </c>
      <c r="U3984" s="68">
        <v>0</v>
      </c>
      <c r="V3984" s="69">
        <v>0</v>
      </c>
      <c r="W3984" s="68">
        <v>0</v>
      </c>
      <c r="X3984" s="69">
        <v>0</v>
      </c>
      <c r="Y3984" s="68">
        <v>0</v>
      </c>
      <c r="Z3984" s="69">
        <v>0</v>
      </c>
      <c r="AA3984" s="68">
        <v>0</v>
      </c>
      <c r="AB3984" s="69">
        <v>0</v>
      </c>
      <c r="AC3984" s="56"/>
      <c r="AD3984" s="55">
        <f t="shared" ref="AD3984:AD4057" si="84">SUM(E3984:AB3984)</f>
        <v>0</v>
      </c>
      <c r="AE3984" s="56"/>
    </row>
    <row r="3985" spans="2:31" x14ac:dyDescent="0.3">
      <c r="B3985" s="4" t="s">
        <v>246</v>
      </c>
      <c r="C3985" s="14"/>
      <c r="D3985" s="14"/>
      <c r="E3985" s="68">
        <v>0</v>
      </c>
      <c r="F3985" s="69">
        <v>0</v>
      </c>
      <c r="G3985" s="68">
        <v>0</v>
      </c>
      <c r="H3985" s="69">
        <v>0</v>
      </c>
      <c r="I3985" s="68">
        <v>0</v>
      </c>
      <c r="J3985" s="69">
        <v>0</v>
      </c>
      <c r="K3985" s="68">
        <v>0</v>
      </c>
      <c r="L3985" s="69">
        <v>0</v>
      </c>
      <c r="M3985" s="68">
        <v>0</v>
      </c>
      <c r="N3985" s="69">
        <v>0</v>
      </c>
      <c r="O3985" s="68">
        <v>0</v>
      </c>
      <c r="P3985" s="69">
        <v>0</v>
      </c>
      <c r="Q3985" s="68">
        <v>0</v>
      </c>
      <c r="R3985" s="69">
        <v>0</v>
      </c>
      <c r="S3985" s="68">
        <v>0</v>
      </c>
      <c r="T3985" s="69">
        <v>0</v>
      </c>
      <c r="U3985" s="68">
        <v>0</v>
      </c>
      <c r="V3985" s="69">
        <v>0</v>
      </c>
      <c r="W3985" s="68">
        <v>0</v>
      </c>
      <c r="X3985" s="69">
        <v>0</v>
      </c>
      <c r="Y3985" s="68">
        <v>0</v>
      </c>
      <c r="Z3985" s="69">
        <v>0</v>
      </c>
      <c r="AA3985" s="68">
        <v>0</v>
      </c>
      <c r="AB3985" s="69">
        <v>0</v>
      </c>
      <c r="AC3985" s="54"/>
      <c r="AD3985" s="55">
        <f t="shared" si="84"/>
        <v>0</v>
      </c>
      <c r="AE3985" s="54"/>
    </row>
    <row r="3986" spans="2:31" x14ac:dyDescent="0.3">
      <c r="B3986" s="4" t="s">
        <v>247</v>
      </c>
      <c r="C3986" s="14"/>
      <c r="D3986" s="14"/>
      <c r="E3986" s="68">
        <v>0</v>
      </c>
      <c r="F3986" s="69">
        <v>0</v>
      </c>
      <c r="G3986" s="68">
        <v>0</v>
      </c>
      <c r="H3986" s="69">
        <v>0</v>
      </c>
      <c r="I3986" s="68">
        <v>0</v>
      </c>
      <c r="J3986" s="69">
        <v>0</v>
      </c>
      <c r="K3986" s="68">
        <v>0</v>
      </c>
      <c r="L3986" s="69">
        <v>0</v>
      </c>
      <c r="M3986" s="68">
        <v>0</v>
      </c>
      <c r="N3986" s="69">
        <v>0</v>
      </c>
      <c r="O3986" s="68">
        <v>0</v>
      </c>
      <c r="P3986" s="69">
        <v>0</v>
      </c>
      <c r="Q3986" s="68">
        <v>0</v>
      </c>
      <c r="R3986" s="69">
        <v>0</v>
      </c>
      <c r="S3986" s="68">
        <v>0</v>
      </c>
      <c r="T3986" s="69">
        <v>0</v>
      </c>
      <c r="U3986" s="68">
        <v>0</v>
      </c>
      <c r="V3986" s="69">
        <v>0</v>
      </c>
      <c r="W3986" s="68">
        <v>0</v>
      </c>
      <c r="X3986" s="69">
        <v>0</v>
      </c>
      <c r="Y3986" s="68">
        <v>0</v>
      </c>
      <c r="Z3986" s="69">
        <v>0</v>
      </c>
      <c r="AA3986" s="68">
        <v>0</v>
      </c>
      <c r="AB3986" s="69">
        <v>0</v>
      </c>
      <c r="AC3986" s="54"/>
      <c r="AD3986" s="55">
        <f t="shared" si="84"/>
        <v>0</v>
      </c>
      <c r="AE3986" s="54"/>
    </row>
    <row r="3987" spans="2:31" x14ac:dyDescent="0.3">
      <c r="B3987" s="4" t="s">
        <v>248</v>
      </c>
      <c r="C3987" s="14"/>
      <c r="D3987" s="14"/>
      <c r="E3987" s="68">
        <v>0</v>
      </c>
      <c r="F3987" s="69">
        <v>0</v>
      </c>
      <c r="G3987" s="68">
        <v>0</v>
      </c>
      <c r="H3987" s="69">
        <v>0</v>
      </c>
      <c r="I3987" s="68">
        <v>0</v>
      </c>
      <c r="J3987" s="69">
        <v>0</v>
      </c>
      <c r="K3987" s="68">
        <v>0</v>
      </c>
      <c r="L3987" s="69">
        <v>0</v>
      </c>
      <c r="M3987" s="68">
        <v>0</v>
      </c>
      <c r="N3987" s="69">
        <v>0</v>
      </c>
      <c r="O3987" s="68">
        <v>0</v>
      </c>
      <c r="P3987" s="69">
        <v>0</v>
      </c>
      <c r="Q3987" s="68">
        <v>0</v>
      </c>
      <c r="R3987" s="69">
        <v>0</v>
      </c>
      <c r="S3987" s="68">
        <v>0</v>
      </c>
      <c r="T3987" s="69">
        <v>0</v>
      </c>
      <c r="U3987" s="68">
        <v>0</v>
      </c>
      <c r="V3987" s="69">
        <v>0</v>
      </c>
      <c r="W3987" s="68">
        <v>0</v>
      </c>
      <c r="X3987" s="69">
        <v>0</v>
      </c>
      <c r="Y3987" s="68">
        <v>0</v>
      </c>
      <c r="Z3987" s="69">
        <v>0</v>
      </c>
      <c r="AA3987" s="68">
        <v>0</v>
      </c>
      <c r="AB3987" s="69">
        <v>0</v>
      </c>
      <c r="AC3987" s="54"/>
      <c r="AD3987" s="55">
        <f t="shared" si="84"/>
        <v>0</v>
      </c>
      <c r="AE3987" s="54"/>
    </row>
    <row r="3988" spans="2:31" x14ac:dyDescent="0.3">
      <c r="B3988" s="4" t="s">
        <v>239</v>
      </c>
      <c r="C3988" s="14"/>
      <c r="D3988" s="14"/>
      <c r="E3988" s="68">
        <v>0</v>
      </c>
      <c r="F3988" s="69">
        <v>0</v>
      </c>
      <c r="G3988" s="68">
        <v>0</v>
      </c>
      <c r="H3988" s="69">
        <v>0</v>
      </c>
      <c r="I3988" s="68">
        <v>0</v>
      </c>
      <c r="J3988" s="69">
        <v>0</v>
      </c>
      <c r="K3988" s="68">
        <v>0</v>
      </c>
      <c r="L3988" s="69">
        <v>0</v>
      </c>
      <c r="M3988" s="68">
        <v>0</v>
      </c>
      <c r="N3988" s="69">
        <v>0</v>
      </c>
      <c r="O3988" s="68">
        <v>0</v>
      </c>
      <c r="P3988" s="69">
        <v>0</v>
      </c>
      <c r="Q3988" s="68">
        <v>0</v>
      </c>
      <c r="R3988" s="69">
        <v>0</v>
      </c>
      <c r="S3988" s="68">
        <v>0</v>
      </c>
      <c r="T3988" s="69">
        <v>0</v>
      </c>
      <c r="U3988" s="68">
        <v>0</v>
      </c>
      <c r="V3988" s="69">
        <v>0</v>
      </c>
      <c r="W3988" s="68">
        <v>0</v>
      </c>
      <c r="X3988" s="69">
        <v>0</v>
      </c>
      <c r="Y3988" s="68">
        <v>0</v>
      </c>
      <c r="Z3988" s="69">
        <v>0</v>
      </c>
      <c r="AA3988" s="68">
        <v>0</v>
      </c>
      <c r="AB3988" s="69">
        <v>0</v>
      </c>
      <c r="AC3988" s="54"/>
      <c r="AD3988" s="55">
        <f t="shared" si="84"/>
        <v>0</v>
      </c>
      <c r="AE3988" s="54"/>
    </row>
    <row r="3989" spans="2:31" x14ac:dyDescent="0.3">
      <c r="B3989" s="4" t="s">
        <v>139</v>
      </c>
      <c r="C3989" s="14"/>
      <c r="D3989" s="14"/>
      <c r="E3989" s="68">
        <v>0</v>
      </c>
      <c r="F3989" s="69">
        <v>0</v>
      </c>
      <c r="G3989" s="68">
        <v>0</v>
      </c>
      <c r="H3989" s="69">
        <v>0</v>
      </c>
      <c r="I3989" s="68">
        <v>0</v>
      </c>
      <c r="J3989" s="69">
        <v>0</v>
      </c>
      <c r="K3989" s="68">
        <v>0</v>
      </c>
      <c r="L3989" s="69">
        <v>0</v>
      </c>
      <c r="M3989" s="68">
        <v>0</v>
      </c>
      <c r="N3989" s="69">
        <v>0</v>
      </c>
      <c r="O3989" s="68">
        <v>0</v>
      </c>
      <c r="P3989" s="69">
        <v>0</v>
      </c>
      <c r="Q3989" s="68">
        <v>0</v>
      </c>
      <c r="R3989" s="69">
        <v>0</v>
      </c>
      <c r="S3989" s="68">
        <v>0</v>
      </c>
      <c r="T3989" s="69">
        <v>0</v>
      </c>
      <c r="U3989" s="68">
        <v>0</v>
      </c>
      <c r="V3989" s="69">
        <v>0</v>
      </c>
      <c r="W3989" s="68">
        <v>0</v>
      </c>
      <c r="X3989" s="69">
        <v>0</v>
      </c>
      <c r="Y3989" s="68">
        <v>0</v>
      </c>
      <c r="Z3989" s="69">
        <v>0</v>
      </c>
      <c r="AA3989" s="68">
        <v>0</v>
      </c>
      <c r="AB3989" s="69">
        <v>0</v>
      </c>
      <c r="AC3989" s="54"/>
      <c r="AD3989" s="55">
        <f t="shared" si="84"/>
        <v>0</v>
      </c>
      <c r="AE3989" s="54"/>
    </row>
    <row r="3990" spans="2:31" x14ac:dyDescent="0.3">
      <c r="B3990" s="4" t="s">
        <v>140</v>
      </c>
      <c r="C3990" s="14"/>
      <c r="D3990" s="14"/>
      <c r="E3990" s="68">
        <v>0</v>
      </c>
      <c r="F3990" s="69">
        <v>0</v>
      </c>
      <c r="G3990" s="68">
        <v>0</v>
      </c>
      <c r="H3990" s="69">
        <v>0</v>
      </c>
      <c r="I3990" s="68">
        <v>0</v>
      </c>
      <c r="J3990" s="69">
        <v>0</v>
      </c>
      <c r="K3990" s="68">
        <v>0</v>
      </c>
      <c r="L3990" s="69">
        <v>0</v>
      </c>
      <c r="M3990" s="68">
        <v>0</v>
      </c>
      <c r="N3990" s="69">
        <v>0</v>
      </c>
      <c r="O3990" s="68">
        <v>0</v>
      </c>
      <c r="P3990" s="69">
        <v>0</v>
      </c>
      <c r="Q3990" s="68">
        <v>0</v>
      </c>
      <c r="R3990" s="69">
        <v>0</v>
      </c>
      <c r="S3990" s="68">
        <v>0</v>
      </c>
      <c r="T3990" s="69">
        <v>0</v>
      </c>
      <c r="U3990" s="68">
        <v>0</v>
      </c>
      <c r="V3990" s="69">
        <v>0</v>
      </c>
      <c r="W3990" s="68">
        <v>0</v>
      </c>
      <c r="X3990" s="69">
        <v>0</v>
      </c>
      <c r="Y3990" s="68">
        <v>0</v>
      </c>
      <c r="Z3990" s="69">
        <v>0</v>
      </c>
      <c r="AA3990" s="68">
        <v>0</v>
      </c>
      <c r="AB3990" s="69">
        <v>0</v>
      </c>
      <c r="AC3990" s="54"/>
      <c r="AD3990" s="55">
        <f t="shared" si="84"/>
        <v>0</v>
      </c>
      <c r="AE3990" s="54"/>
    </row>
    <row r="3991" spans="2:31" x14ac:dyDescent="0.3">
      <c r="B3991" s="4" t="s">
        <v>128</v>
      </c>
      <c r="C3991" s="14"/>
      <c r="D3991" s="14"/>
      <c r="E3991" s="68">
        <v>0</v>
      </c>
      <c r="F3991" s="69">
        <v>0</v>
      </c>
      <c r="G3991" s="68">
        <v>0</v>
      </c>
      <c r="H3991" s="69">
        <v>0</v>
      </c>
      <c r="I3991" s="68">
        <v>0</v>
      </c>
      <c r="J3991" s="69">
        <v>0</v>
      </c>
      <c r="K3991" s="68">
        <v>0</v>
      </c>
      <c r="L3991" s="69">
        <v>0</v>
      </c>
      <c r="M3991" s="68">
        <v>0</v>
      </c>
      <c r="N3991" s="69">
        <v>0</v>
      </c>
      <c r="O3991" s="68">
        <v>0</v>
      </c>
      <c r="P3991" s="69">
        <v>0</v>
      </c>
      <c r="Q3991" s="68">
        <v>0</v>
      </c>
      <c r="R3991" s="69">
        <v>0</v>
      </c>
      <c r="S3991" s="68">
        <v>0</v>
      </c>
      <c r="T3991" s="69">
        <v>0</v>
      </c>
      <c r="U3991" s="68">
        <v>0</v>
      </c>
      <c r="V3991" s="69">
        <v>0</v>
      </c>
      <c r="W3991" s="68">
        <v>0</v>
      </c>
      <c r="X3991" s="69">
        <v>0</v>
      </c>
      <c r="Y3991" s="68">
        <v>0</v>
      </c>
      <c r="Z3991" s="69">
        <v>0</v>
      </c>
      <c r="AA3991" s="68">
        <v>0</v>
      </c>
      <c r="AB3991" s="69">
        <v>0</v>
      </c>
      <c r="AC3991" s="54"/>
      <c r="AD3991" s="55">
        <f t="shared" si="84"/>
        <v>0</v>
      </c>
      <c r="AE3991" s="54"/>
    </row>
    <row r="3992" spans="2:31" x14ac:dyDescent="0.3">
      <c r="B3992" s="4" t="s">
        <v>129</v>
      </c>
      <c r="C3992" s="14"/>
      <c r="D3992" s="14"/>
      <c r="E3992" s="68">
        <v>0</v>
      </c>
      <c r="F3992" s="69">
        <v>0</v>
      </c>
      <c r="G3992" s="68">
        <v>0</v>
      </c>
      <c r="H3992" s="69">
        <v>0</v>
      </c>
      <c r="I3992" s="68">
        <v>0</v>
      </c>
      <c r="J3992" s="69">
        <v>0</v>
      </c>
      <c r="K3992" s="68">
        <v>0</v>
      </c>
      <c r="L3992" s="69">
        <v>0</v>
      </c>
      <c r="M3992" s="68">
        <v>0</v>
      </c>
      <c r="N3992" s="69">
        <v>0</v>
      </c>
      <c r="O3992" s="68">
        <v>0</v>
      </c>
      <c r="P3992" s="69">
        <v>0</v>
      </c>
      <c r="Q3992" s="68">
        <v>0</v>
      </c>
      <c r="R3992" s="69">
        <v>0</v>
      </c>
      <c r="S3992" s="68">
        <v>0</v>
      </c>
      <c r="T3992" s="69">
        <v>0</v>
      </c>
      <c r="U3992" s="68">
        <v>0</v>
      </c>
      <c r="V3992" s="69">
        <v>0</v>
      </c>
      <c r="W3992" s="68">
        <v>0</v>
      </c>
      <c r="X3992" s="69">
        <v>0</v>
      </c>
      <c r="Y3992" s="68">
        <v>0</v>
      </c>
      <c r="Z3992" s="69">
        <v>0</v>
      </c>
      <c r="AA3992" s="68">
        <v>0</v>
      </c>
      <c r="AB3992" s="69">
        <v>0</v>
      </c>
      <c r="AC3992" s="54"/>
      <c r="AD3992" s="55">
        <f t="shared" si="84"/>
        <v>0</v>
      </c>
      <c r="AE3992" s="54"/>
    </row>
    <row r="3993" spans="2:31" x14ac:dyDescent="0.3">
      <c r="B3993" s="4" t="s">
        <v>196</v>
      </c>
      <c r="C3993" s="14"/>
      <c r="D3993" s="14"/>
      <c r="E3993" s="68">
        <v>0</v>
      </c>
      <c r="F3993" s="69">
        <v>0</v>
      </c>
      <c r="G3993" s="68">
        <v>0</v>
      </c>
      <c r="H3993" s="69">
        <v>0</v>
      </c>
      <c r="I3993" s="68">
        <v>0</v>
      </c>
      <c r="J3993" s="69">
        <v>0</v>
      </c>
      <c r="K3993" s="68">
        <v>0</v>
      </c>
      <c r="L3993" s="69">
        <v>0</v>
      </c>
      <c r="M3993" s="68">
        <v>0</v>
      </c>
      <c r="N3993" s="69">
        <v>0</v>
      </c>
      <c r="O3993" s="68">
        <v>0</v>
      </c>
      <c r="P3993" s="69">
        <v>0</v>
      </c>
      <c r="Q3993" s="68">
        <v>0</v>
      </c>
      <c r="R3993" s="69">
        <v>0</v>
      </c>
      <c r="S3993" s="68">
        <v>0</v>
      </c>
      <c r="T3993" s="69">
        <v>0</v>
      </c>
      <c r="U3993" s="68">
        <v>0</v>
      </c>
      <c r="V3993" s="69">
        <v>0</v>
      </c>
      <c r="W3993" s="68">
        <v>0</v>
      </c>
      <c r="X3993" s="69">
        <v>0</v>
      </c>
      <c r="Y3993" s="68">
        <v>0</v>
      </c>
      <c r="Z3993" s="69">
        <v>0</v>
      </c>
      <c r="AA3993" s="68">
        <v>0</v>
      </c>
      <c r="AB3993" s="69">
        <v>0</v>
      </c>
      <c r="AC3993" s="54"/>
      <c r="AD3993" s="55">
        <f t="shared" si="84"/>
        <v>0</v>
      </c>
      <c r="AE3993" s="54"/>
    </row>
    <row r="3994" spans="2:31" x14ac:dyDescent="0.3">
      <c r="B3994" s="4" t="s">
        <v>207</v>
      </c>
      <c r="C3994" s="14"/>
      <c r="D3994" s="14"/>
      <c r="E3994" s="68">
        <v>0</v>
      </c>
      <c r="F3994" s="69">
        <v>0</v>
      </c>
      <c r="G3994" s="68">
        <v>0</v>
      </c>
      <c r="H3994" s="69">
        <v>0</v>
      </c>
      <c r="I3994" s="68">
        <v>0</v>
      </c>
      <c r="J3994" s="69">
        <v>0</v>
      </c>
      <c r="K3994" s="68">
        <v>0</v>
      </c>
      <c r="L3994" s="69">
        <v>0</v>
      </c>
      <c r="M3994" s="68">
        <v>0</v>
      </c>
      <c r="N3994" s="69">
        <v>0</v>
      </c>
      <c r="O3994" s="68">
        <v>0</v>
      </c>
      <c r="P3994" s="69">
        <v>0</v>
      </c>
      <c r="Q3994" s="68">
        <v>0</v>
      </c>
      <c r="R3994" s="69">
        <v>0</v>
      </c>
      <c r="S3994" s="68">
        <v>0</v>
      </c>
      <c r="T3994" s="69">
        <v>0</v>
      </c>
      <c r="U3994" s="68">
        <v>0</v>
      </c>
      <c r="V3994" s="69">
        <v>0</v>
      </c>
      <c r="W3994" s="68">
        <v>0</v>
      </c>
      <c r="X3994" s="69">
        <v>0</v>
      </c>
      <c r="Y3994" s="68">
        <v>0</v>
      </c>
      <c r="Z3994" s="69">
        <v>0</v>
      </c>
      <c r="AA3994" s="68">
        <v>0</v>
      </c>
      <c r="AB3994" s="69">
        <v>0</v>
      </c>
      <c r="AC3994" s="54"/>
      <c r="AD3994" s="55">
        <f t="shared" si="84"/>
        <v>0</v>
      </c>
      <c r="AE3994" s="54"/>
    </row>
    <row r="3995" spans="2:31" x14ac:dyDescent="0.3">
      <c r="B3995" s="4" t="s">
        <v>208</v>
      </c>
      <c r="C3995" s="14"/>
      <c r="D3995" s="1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</v>
      </c>
      <c r="M3995" s="70">
        <v>0</v>
      </c>
      <c r="N3995" s="71">
        <v>0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4"/>
        <v>0</v>
      </c>
      <c r="AE3995" s="54"/>
    </row>
    <row r="3996" spans="2:31" x14ac:dyDescent="0.3">
      <c r="B3996" s="4" t="s">
        <v>147</v>
      </c>
      <c r="C3996" s="14"/>
      <c r="D3996" s="1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</v>
      </c>
      <c r="M3996" s="70">
        <v>0</v>
      </c>
      <c r="N3996" s="71">
        <v>0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4"/>
        <v>0</v>
      </c>
      <c r="AE3996" s="54"/>
    </row>
    <row r="3997" spans="2:31" x14ac:dyDescent="0.3">
      <c r="B3997" s="4" t="s">
        <v>220</v>
      </c>
      <c r="C3997" s="14"/>
      <c r="D3997" s="1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</v>
      </c>
      <c r="M3997" s="70">
        <v>0</v>
      </c>
      <c r="N3997" s="71">
        <v>0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4"/>
        <v>0</v>
      </c>
      <c r="AE3997" s="54"/>
    </row>
    <row r="3998" spans="2:31" x14ac:dyDescent="0.3">
      <c r="B3998" s="4" t="s">
        <v>221</v>
      </c>
      <c r="C3998" s="14"/>
      <c r="D3998" s="1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</v>
      </c>
      <c r="M3998" s="70">
        <v>0</v>
      </c>
      <c r="N3998" s="71">
        <v>0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4"/>
        <v>0</v>
      </c>
      <c r="AE3998" s="54"/>
    </row>
    <row r="3999" spans="2:31" x14ac:dyDescent="0.3">
      <c r="B3999" s="4" t="s">
        <v>144</v>
      </c>
      <c r="C3999" s="14"/>
      <c r="D3999" s="1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</v>
      </c>
      <c r="M3999" s="70">
        <v>0</v>
      </c>
      <c r="N3999" s="71">
        <v>0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4"/>
        <v>0</v>
      </c>
      <c r="AE3999" s="54"/>
    </row>
    <row r="4000" spans="2:31" x14ac:dyDescent="0.3">
      <c r="B4000" s="4" t="s">
        <v>188</v>
      </c>
      <c r="C4000" s="14"/>
      <c r="D4000" s="1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4"/>
        <v>0</v>
      </c>
      <c r="AE4000" s="54"/>
    </row>
    <row r="4001" spans="2:31" x14ac:dyDescent="0.3">
      <c r="B4001" s="4" t="s">
        <v>189</v>
      </c>
      <c r="C4001" s="14"/>
      <c r="D4001" s="1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4"/>
        <v>0</v>
      </c>
      <c r="AE4001" s="54"/>
    </row>
    <row r="4002" spans="2:31" x14ac:dyDescent="0.3">
      <c r="B4002" s="4" t="s">
        <v>235</v>
      </c>
      <c r="C4002" s="14"/>
      <c r="D4002" s="14"/>
      <c r="E4002" s="70">
        <v>0</v>
      </c>
      <c r="F4002" s="71">
        <v>0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0</v>
      </c>
      <c r="M4002" s="70">
        <v>0</v>
      </c>
      <c r="N4002" s="71">
        <v>0</v>
      </c>
      <c r="O4002" s="70">
        <v>0</v>
      </c>
      <c r="P4002" s="71">
        <v>0</v>
      </c>
      <c r="Q4002" s="70">
        <v>0</v>
      </c>
      <c r="R4002" s="71">
        <v>0</v>
      </c>
      <c r="S4002" s="70">
        <v>0</v>
      </c>
      <c r="T4002" s="71">
        <v>0</v>
      </c>
      <c r="U4002" s="70">
        <v>0</v>
      </c>
      <c r="V4002" s="71">
        <v>0</v>
      </c>
      <c r="W4002" s="70">
        <v>0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4"/>
        <v>0</v>
      </c>
      <c r="AE4002" s="54"/>
    </row>
    <row r="4003" spans="2:31" x14ac:dyDescent="0.3">
      <c r="B4003" s="4" t="s">
        <v>244</v>
      </c>
      <c r="C4003" s="14"/>
      <c r="D4003" s="14"/>
      <c r="E4003" s="70">
        <v>0</v>
      </c>
      <c r="F4003" s="71">
        <v>0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0</v>
      </c>
      <c r="M4003" s="70">
        <v>0</v>
      </c>
      <c r="N4003" s="71">
        <v>0</v>
      </c>
      <c r="O4003" s="70">
        <v>0</v>
      </c>
      <c r="P4003" s="71">
        <v>0</v>
      </c>
      <c r="Q4003" s="70">
        <v>0</v>
      </c>
      <c r="R4003" s="71">
        <v>0</v>
      </c>
      <c r="S4003" s="70">
        <v>0</v>
      </c>
      <c r="T4003" s="71">
        <v>0</v>
      </c>
      <c r="U4003" s="70">
        <v>0</v>
      </c>
      <c r="V4003" s="71">
        <v>0</v>
      </c>
      <c r="W4003" s="70">
        <v>0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4"/>
        <v>0</v>
      </c>
      <c r="AE4003" s="54"/>
    </row>
    <row r="4004" spans="2:31" x14ac:dyDescent="0.3">
      <c r="B4004" s="4" t="s">
        <v>148</v>
      </c>
      <c r="C4004" s="14"/>
      <c r="D4004" s="1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</v>
      </c>
      <c r="M4004" s="70">
        <v>0</v>
      </c>
      <c r="N4004" s="71">
        <v>0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4"/>
        <v>0</v>
      </c>
      <c r="AE4004" s="54"/>
    </row>
    <row r="4005" spans="2:31" x14ac:dyDescent="0.3">
      <c r="B4005" s="4" t="s">
        <v>149</v>
      </c>
      <c r="C4005" s="14"/>
      <c r="D4005" s="1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</v>
      </c>
      <c r="M4005" s="70">
        <v>0</v>
      </c>
      <c r="N4005" s="71">
        <v>0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4"/>
        <v>0</v>
      </c>
      <c r="AE4005" s="54"/>
    </row>
    <row r="4006" spans="2:31" x14ac:dyDescent="0.3">
      <c r="B4006" s="4" t="s">
        <v>150</v>
      </c>
      <c r="C4006" s="14"/>
      <c r="D4006" s="1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</v>
      </c>
      <c r="M4006" s="70">
        <v>0</v>
      </c>
      <c r="N4006" s="71">
        <v>0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4"/>
        <v>0</v>
      </c>
      <c r="AE4006" s="54"/>
    </row>
    <row r="4007" spans="2:31" x14ac:dyDescent="0.3">
      <c r="B4007" s="4" t="s">
        <v>151</v>
      </c>
      <c r="C4007" s="14"/>
      <c r="D4007" s="1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4"/>
        <v>0</v>
      </c>
      <c r="AE4007" s="54"/>
    </row>
    <row r="4008" spans="2:31" x14ac:dyDescent="0.3">
      <c r="B4008" s="4" t="s">
        <v>194</v>
      </c>
      <c r="C4008" s="14"/>
      <c r="D4008" s="1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4"/>
        <v>0</v>
      </c>
      <c r="AE4008" s="54"/>
    </row>
    <row r="4009" spans="2:31" x14ac:dyDescent="0.3">
      <c r="B4009" s="4" t="s">
        <v>195</v>
      </c>
      <c r="C4009" s="14"/>
      <c r="D4009" s="1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4"/>
        <v>0</v>
      </c>
      <c r="AE4009" s="54"/>
    </row>
    <row r="4010" spans="2:31" x14ac:dyDescent="0.3">
      <c r="B4010" s="4" t="s">
        <v>179</v>
      </c>
      <c r="C4010" s="14"/>
      <c r="D4010" s="1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4"/>
        <v>0</v>
      </c>
      <c r="AE4010" s="54"/>
    </row>
    <row r="4011" spans="2:31" x14ac:dyDescent="0.3">
      <c r="B4011" s="4" t="s">
        <v>180</v>
      </c>
      <c r="C4011" s="14"/>
      <c r="D4011" s="1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4"/>
        <v>0</v>
      </c>
      <c r="AE4011" s="54"/>
    </row>
    <row r="4012" spans="2:31" x14ac:dyDescent="0.3">
      <c r="B4012" s="4" t="s">
        <v>251</v>
      </c>
      <c r="C4012" s="14"/>
      <c r="D4012" s="1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4"/>
        <v>0</v>
      </c>
      <c r="AE4012" s="54"/>
    </row>
    <row r="4013" spans="2:31" x14ac:dyDescent="0.3">
      <c r="B4013" s="4" t="s">
        <v>152</v>
      </c>
      <c r="C4013" s="14"/>
      <c r="D4013" s="1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4"/>
        <v>0</v>
      </c>
      <c r="AE4013" s="54"/>
    </row>
    <row r="4014" spans="2:31" x14ac:dyDescent="0.3">
      <c r="B4014" s="4" t="s">
        <v>153</v>
      </c>
      <c r="C4014" s="14"/>
      <c r="D4014" s="1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4"/>
        <v>0</v>
      </c>
      <c r="AE4014" s="54"/>
    </row>
    <row r="4015" spans="2:31" x14ac:dyDescent="0.3">
      <c r="B4015" s="4" t="s">
        <v>154</v>
      </c>
      <c r="C4015" s="14"/>
      <c r="D4015" s="1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4"/>
        <v>0</v>
      </c>
      <c r="AE4015" s="54"/>
    </row>
    <row r="4016" spans="2:31" x14ac:dyDescent="0.3">
      <c r="B4016" s="4" t="s">
        <v>141</v>
      </c>
      <c r="C4016" s="14"/>
      <c r="D4016" s="1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4"/>
        <v>0</v>
      </c>
      <c r="AE4016" s="54"/>
    </row>
    <row r="4017" spans="2:31" x14ac:dyDescent="0.3">
      <c r="B4017" s="4" t="s">
        <v>222</v>
      </c>
      <c r="C4017" s="14"/>
      <c r="D4017" s="1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4"/>
        <v>0</v>
      </c>
      <c r="AE4017" s="54"/>
    </row>
    <row r="4018" spans="2:31" x14ac:dyDescent="0.3">
      <c r="B4018" s="4" t="s">
        <v>240</v>
      </c>
      <c r="C4018" s="14"/>
      <c r="D4018" s="1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4"/>
        <v>0</v>
      </c>
      <c r="AE4018" s="54"/>
    </row>
    <row r="4019" spans="2:31" x14ac:dyDescent="0.3">
      <c r="B4019" s="4" t="s">
        <v>223</v>
      </c>
      <c r="C4019" s="14"/>
      <c r="D4019" s="1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4"/>
        <v>0</v>
      </c>
      <c r="AE4019" s="54"/>
    </row>
    <row r="4020" spans="2:31" x14ac:dyDescent="0.3">
      <c r="B4020" s="4" t="s">
        <v>284</v>
      </c>
      <c r="C4020" s="14"/>
      <c r="D4020" s="14"/>
      <c r="E4020" s="70">
        <v>0</v>
      </c>
      <c r="F4020" s="71">
        <v>0</v>
      </c>
      <c r="G4020" s="70">
        <v>0</v>
      </c>
      <c r="H4020" s="71">
        <v>0</v>
      </c>
      <c r="I4020" s="70">
        <v>0</v>
      </c>
      <c r="J4020" s="71">
        <v>0</v>
      </c>
      <c r="K4020" s="70">
        <v>0</v>
      </c>
      <c r="L4020" s="71">
        <v>0</v>
      </c>
      <c r="M4020" s="70">
        <v>0</v>
      </c>
      <c r="N4020" s="71">
        <v>0</v>
      </c>
      <c r="O4020" s="70">
        <v>0</v>
      </c>
      <c r="P4020" s="71">
        <v>0</v>
      </c>
      <c r="Q4020" s="70">
        <v>0</v>
      </c>
      <c r="R4020" s="71">
        <v>0</v>
      </c>
      <c r="S4020" s="70">
        <v>0</v>
      </c>
      <c r="T4020" s="71">
        <v>0</v>
      </c>
      <c r="U4020" s="70">
        <v>0</v>
      </c>
      <c r="V4020" s="71">
        <v>0</v>
      </c>
      <c r="W4020" s="70">
        <v>0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4"/>
        <v>0</v>
      </c>
      <c r="AE4020" s="54"/>
    </row>
    <row r="4021" spans="2:31" x14ac:dyDescent="0.3">
      <c r="B4021" s="4" t="s">
        <v>236</v>
      </c>
      <c r="C4021" s="14"/>
      <c r="D4021" s="14"/>
      <c r="E4021" s="70">
        <v>0</v>
      </c>
      <c r="F4021" s="71">
        <v>0</v>
      </c>
      <c r="G4021" s="70">
        <v>0</v>
      </c>
      <c r="H4021" s="71">
        <v>0</v>
      </c>
      <c r="I4021" s="70">
        <v>0</v>
      </c>
      <c r="J4021" s="71">
        <v>0</v>
      </c>
      <c r="K4021" s="70">
        <v>0</v>
      </c>
      <c r="L4021" s="71">
        <v>0</v>
      </c>
      <c r="M4021" s="70">
        <v>0</v>
      </c>
      <c r="N4021" s="71">
        <v>0</v>
      </c>
      <c r="O4021" s="70">
        <v>0</v>
      </c>
      <c r="P4021" s="71">
        <v>0</v>
      </c>
      <c r="Q4021" s="70">
        <v>0</v>
      </c>
      <c r="R4021" s="71">
        <v>0</v>
      </c>
      <c r="S4021" s="70">
        <v>0</v>
      </c>
      <c r="T4021" s="71">
        <v>0</v>
      </c>
      <c r="U4021" s="70">
        <v>0</v>
      </c>
      <c r="V4021" s="71">
        <v>0</v>
      </c>
      <c r="W4021" s="70">
        <v>0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4"/>
        <v>0</v>
      </c>
      <c r="AE4021" s="54"/>
    </row>
    <row r="4022" spans="2:31" x14ac:dyDescent="0.3">
      <c r="B4022" s="4" t="s">
        <v>237</v>
      </c>
      <c r="C4022" s="14"/>
      <c r="D4022" s="1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</v>
      </c>
      <c r="M4022" s="70">
        <v>0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0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4"/>
        <v>0</v>
      </c>
      <c r="AE4022" s="54"/>
    </row>
    <row r="4023" spans="2:31" x14ac:dyDescent="0.3">
      <c r="B4023" s="4" t="s">
        <v>249</v>
      </c>
      <c r="C4023" s="14"/>
      <c r="D4023" s="1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4"/>
        <v>0</v>
      </c>
      <c r="AE4023" s="54"/>
    </row>
    <row r="4024" spans="2:31" x14ac:dyDescent="0.3">
      <c r="B4024" s="4" t="s">
        <v>214</v>
      </c>
      <c r="C4024" s="14"/>
      <c r="D4024" s="1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4"/>
        <v>0</v>
      </c>
      <c r="AE4024" s="54"/>
    </row>
    <row r="4025" spans="2:31" x14ac:dyDescent="0.3">
      <c r="B4025" s="4" t="s">
        <v>215</v>
      </c>
      <c r="C4025" s="14"/>
      <c r="D4025" s="1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4"/>
        <v>0</v>
      </c>
      <c r="AE4025" s="54"/>
    </row>
    <row r="4026" spans="2:31" x14ac:dyDescent="0.3">
      <c r="B4026" s="4" t="s">
        <v>216</v>
      </c>
      <c r="C4026" s="14"/>
      <c r="D4026" s="1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4"/>
        <v>0</v>
      </c>
      <c r="AE4026" s="54"/>
    </row>
    <row r="4027" spans="2:31" x14ac:dyDescent="0.3">
      <c r="B4027" s="4" t="s">
        <v>250</v>
      </c>
      <c r="C4027" s="14"/>
      <c r="D4027" s="1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4"/>
        <v>0</v>
      </c>
      <c r="AE4027" s="54"/>
    </row>
    <row r="4028" spans="2:31" x14ac:dyDescent="0.3">
      <c r="B4028" s="4" t="s">
        <v>238</v>
      </c>
      <c r="C4028" s="14"/>
      <c r="D4028" s="1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4"/>
        <v>0</v>
      </c>
      <c r="AE4028" s="54"/>
    </row>
    <row r="4029" spans="2:31" x14ac:dyDescent="0.3">
      <c r="B4029" s="4" t="s">
        <v>181</v>
      </c>
      <c r="C4029" s="14"/>
      <c r="D4029" s="1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4"/>
        <v>0</v>
      </c>
      <c r="AE4029" s="54"/>
    </row>
    <row r="4030" spans="2:31" x14ac:dyDescent="0.3">
      <c r="B4030" s="4" t="s">
        <v>182</v>
      </c>
      <c r="C4030" s="14"/>
      <c r="D4030" s="1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4"/>
        <v>0</v>
      </c>
      <c r="AE4030" s="54"/>
    </row>
    <row r="4031" spans="2:31" x14ac:dyDescent="0.3">
      <c r="B4031" s="4" t="s">
        <v>200</v>
      </c>
      <c r="C4031" s="14"/>
      <c r="D4031" s="1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4"/>
        <v>0</v>
      </c>
      <c r="AE4031" s="54"/>
    </row>
    <row r="4032" spans="2:31" x14ac:dyDescent="0.3">
      <c r="B4032" s="4" t="s">
        <v>201</v>
      </c>
      <c r="C4032" s="14"/>
      <c r="D4032" s="1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4"/>
        <v>0</v>
      </c>
      <c r="AE4032" s="54"/>
    </row>
    <row r="4033" spans="2:31" x14ac:dyDescent="0.3">
      <c r="B4033" s="4" t="s">
        <v>202</v>
      </c>
      <c r="C4033" s="14"/>
      <c r="D4033" s="1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4"/>
        <v>0</v>
      </c>
      <c r="AE4033" s="54"/>
    </row>
    <row r="4034" spans="2:31" x14ac:dyDescent="0.3">
      <c r="B4034" s="4" t="s">
        <v>203</v>
      </c>
      <c r="C4034" s="14"/>
      <c r="D4034" s="14"/>
      <c r="E4034" s="70">
        <v>0</v>
      </c>
      <c r="F4034" s="71">
        <v>0</v>
      </c>
      <c r="G4034" s="70">
        <v>0</v>
      </c>
      <c r="H4034" s="71">
        <v>0</v>
      </c>
      <c r="I4034" s="70">
        <v>0</v>
      </c>
      <c r="J4034" s="71">
        <v>0</v>
      </c>
      <c r="K4034" s="70">
        <v>0</v>
      </c>
      <c r="L4034" s="71">
        <v>0</v>
      </c>
      <c r="M4034" s="70">
        <v>0</v>
      </c>
      <c r="N4034" s="71">
        <v>0</v>
      </c>
      <c r="O4034" s="70">
        <v>0</v>
      </c>
      <c r="P4034" s="71">
        <v>0</v>
      </c>
      <c r="Q4034" s="70">
        <v>0</v>
      </c>
      <c r="R4034" s="71">
        <v>0</v>
      </c>
      <c r="S4034" s="70">
        <v>0</v>
      </c>
      <c r="T4034" s="71">
        <v>0</v>
      </c>
      <c r="U4034" s="70">
        <v>0</v>
      </c>
      <c r="V4034" s="71">
        <v>0</v>
      </c>
      <c r="W4034" s="70">
        <v>0</v>
      </c>
      <c r="X4034" s="71">
        <v>0</v>
      </c>
      <c r="Y4034" s="70">
        <v>0</v>
      </c>
      <c r="Z4034" s="71">
        <v>0</v>
      </c>
      <c r="AA4034" s="70">
        <v>0</v>
      </c>
      <c r="AB4034" s="71">
        <v>0</v>
      </c>
      <c r="AC4034" s="54"/>
      <c r="AD4034" s="55">
        <f t="shared" si="84"/>
        <v>0</v>
      </c>
      <c r="AE4034" s="54"/>
    </row>
    <row r="4035" spans="2:31" x14ac:dyDescent="0.3">
      <c r="B4035" s="4" t="s">
        <v>130</v>
      </c>
      <c r="C4035" s="14"/>
      <c r="D4035" s="14"/>
      <c r="E4035" s="70">
        <v>0</v>
      </c>
      <c r="F4035" s="71">
        <v>0</v>
      </c>
      <c r="G4035" s="70">
        <v>0</v>
      </c>
      <c r="H4035" s="71">
        <v>0</v>
      </c>
      <c r="I4035" s="70">
        <v>0</v>
      </c>
      <c r="J4035" s="71">
        <v>0</v>
      </c>
      <c r="K4035" s="70">
        <v>0</v>
      </c>
      <c r="L4035" s="71">
        <v>0</v>
      </c>
      <c r="M4035" s="70">
        <v>0</v>
      </c>
      <c r="N4035" s="71">
        <v>0</v>
      </c>
      <c r="O4035" s="70">
        <v>0</v>
      </c>
      <c r="P4035" s="71">
        <v>0</v>
      </c>
      <c r="Q4035" s="70">
        <v>0</v>
      </c>
      <c r="R4035" s="71">
        <v>0</v>
      </c>
      <c r="S4035" s="70">
        <v>0</v>
      </c>
      <c r="T4035" s="71">
        <v>0</v>
      </c>
      <c r="U4035" s="70">
        <v>0</v>
      </c>
      <c r="V4035" s="71">
        <v>0</v>
      </c>
      <c r="W4035" s="70">
        <v>0</v>
      </c>
      <c r="X4035" s="71">
        <v>0</v>
      </c>
      <c r="Y4035" s="70">
        <v>0</v>
      </c>
      <c r="Z4035" s="71">
        <v>0</v>
      </c>
      <c r="AA4035" s="70">
        <v>0</v>
      </c>
      <c r="AB4035" s="71">
        <v>0</v>
      </c>
      <c r="AC4035" s="54"/>
      <c r="AD4035" s="55">
        <f t="shared" si="84"/>
        <v>0</v>
      </c>
      <c r="AE4035" s="54"/>
    </row>
    <row r="4036" spans="2:31" x14ac:dyDescent="0.3">
      <c r="B4036" s="4" t="s">
        <v>131</v>
      </c>
      <c r="C4036" s="14"/>
      <c r="D4036" s="14"/>
      <c r="E4036" s="70">
        <v>0</v>
      </c>
      <c r="F4036" s="71">
        <v>0</v>
      </c>
      <c r="G4036" s="70">
        <v>0</v>
      </c>
      <c r="H4036" s="71">
        <v>0</v>
      </c>
      <c r="I4036" s="70">
        <v>0</v>
      </c>
      <c r="J4036" s="71">
        <v>0</v>
      </c>
      <c r="K4036" s="70">
        <v>0</v>
      </c>
      <c r="L4036" s="71">
        <v>0</v>
      </c>
      <c r="M4036" s="70">
        <v>0</v>
      </c>
      <c r="N4036" s="71">
        <v>0</v>
      </c>
      <c r="O4036" s="70">
        <v>0</v>
      </c>
      <c r="P4036" s="71">
        <v>0</v>
      </c>
      <c r="Q4036" s="70">
        <v>0</v>
      </c>
      <c r="R4036" s="71">
        <v>0</v>
      </c>
      <c r="S4036" s="70">
        <v>0</v>
      </c>
      <c r="T4036" s="71">
        <v>0</v>
      </c>
      <c r="U4036" s="70">
        <v>0</v>
      </c>
      <c r="V4036" s="71">
        <v>0</v>
      </c>
      <c r="W4036" s="70">
        <v>0</v>
      </c>
      <c r="X4036" s="71">
        <v>0</v>
      </c>
      <c r="Y4036" s="70">
        <v>0</v>
      </c>
      <c r="Z4036" s="71">
        <v>0</v>
      </c>
      <c r="AA4036" s="70">
        <v>0</v>
      </c>
      <c r="AB4036" s="71">
        <v>0</v>
      </c>
      <c r="AC4036" s="54"/>
      <c r="AD4036" s="55">
        <f t="shared" si="84"/>
        <v>0</v>
      </c>
      <c r="AE4036" s="54"/>
    </row>
    <row r="4037" spans="2:31" x14ac:dyDescent="0.3">
      <c r="B4037" s="4" t="s">
        <v>219</v>
      </c>
      <c r="C4037" s="14"/>
      <c r="D4037" s="14"/>
      <c r="E4037" s="70">
        <v>0</v>
      </c>
      <c r="F4037" s="71">
        <v>0</v>
      </c>
      <c r="G4037" s="70">
        <v>0</v>
      </c>
      <c r="H4037" s="71">
        <v>0</v>
      </c>
      <c r="I4037" s="70">
        <v>0</v>
      </c>
      <c r="J4037" s="71">
        <v>0</v>
      </c>
      <c r="K4037" s="70">
        <v>0</v>
      </c>
      <c r="L4037" s="71">
        <v>0</v>
      </c>
      <c r="M4037" s="70">
        <v>0</v>
      </c>
      <c r="N4037" s="71">
        <v>0</v>
      </c>
      <c r="O4037" s="70">
        <v>0</v>
      </c>
      <c r="P4037" s="71">
        <v>0</v>
      </c>
      <c r="Q4037" s="70">
        <v>0</v>
      </c>
      <c r="R4037" s="71">
        <v>0</v>
      </c>
      <c r="S4037" s="70">
        <v>0</v>
      </c>
      <c r="T4037" s="71">
        <v>0</v>
      </c>
      <c r="U4037" s="70">
        <v>0</v>
      </c>
      <c r="V4037" s="71">
        <v>0</v>
      </c>
      <c r="W4037" s="70">
        <v>0</v>
      </c>
      <c r="X4037" s="71">
        <v>0</v>
      </c>
      <c r="Y4037" s="70">
        <v>0</v>
      </c>
      <c r="Z4037" s="71">
        <v>0</v>
      </c>
      <c r="AA4037" s="70">
        <v>0</v>
      </c>
      <c r="AB4037" s="71">
        <v>0</v>
      </c>
      <c r="AC4037" s="54"/>
      <c r="AD4037" s="55">
        <f t="shared" si="84"/>
        <v>0</v>
      </c>
      <c r="AE4037" s="54"/>
    </row>
    <row r="4038" spans="2:31" x14ac:dyDescent="0.3">
      <c r="B4038" s="4" t="s">
        <v>285</v>
      </c>
      <c r="C4038" s="14"/>
      <c r="D4038" s="14"/>
      <c r="E4038" s="70">
        <v>0</v>
      </c>
      <c r="F4038" s="71">
        <v>0</v>
      </c>
      <c r="G4038" s="70">
        <v>0</v>
      </c>
      <c r="H4038" s="71">
        <v>0</v>
      </c>
      <c r="I4038" s="70">
        <v>0</v>
      </c>
      <c r="J4038" s="71">
        <v>0</v>
      </c>
      <c r="K4038" s="70">
        <v>0</v>
      </c>
      <c r="L4038" s="71">
        <v>0</v>
      </c>
      <c r="M4038" s="70">
        <v>0</v>
      </c>
      <c r="N4038" s="71">
        <v>0</v>
      </c>
      <c r="O4038" s="70">
        <v>0</v>
      </c>
      <c r="P4038" s="71">
        <v>0</v>
      </c>
      <c r="Q4038" s="70">
        <v>0</v>
      </c>
      <c r="R4038" s="71">
        <v>0</v>
      </c>
      <c r="S4038" s="70">
        <v>0</v>
      </c>
      <c r="T4038" s="71">
        <v>0</v>
      </c>
      <c r="U4038" s="70">
        <v>0</v>
      </c>
      <c r="V4038" s="71">
        <v>0</v>
      </c>
      <c r="W4038" s="70">
        <v>0</v>
      </c>
      <c r="X4038" s="71">
        <v>0</v>
      </c>
      <c r="Y4038" s="70">
        <v>0</v>
      </c>
      <c r="Z4038" s="71">
        <v>0</v>
      </c>
      <c r="AA4038" s="70">
        <v>0</v>
      </c>
      <c r="AB4038" s="71">
        <v>0</v>
      </c>
      <c r="AC4038" s="54"/>
      <c r="AD4038" s="55">
        <f t="shared" si="84"/>
        <v>0</v>
      </c>
      <c r="AE4038" s="54"/>
    </row>
    <row r="4039" spans="2:31" x14ac:dyDescent="0.3">
      <c r="B4039" s="4" t="s">
        <v>286</v>
      </c>
      <c r="C4039" s="14"/>
      <c r="D4039" s="14"/>
      <c r="E4039" s="70">
        <v>0</v>
      </c>
      <c r="F4039" s="71">
        <v>0</v>
      </c>
      <c r="G4039" s="70">
        <v>0</v>
      </c>
      <c r="H4039" s="71">
        <v>0</v>
      </c>
      <c r="I4039" s="70">
        <v>0</v>
      </c>
      <c r="J4039" s="71">
        <v>0</v>
      </c>
      <c r="K4039" s="70">
        <v>0</v>
      </c>
      <c r="L4039" s="71">
        <v>0</v>
      </c>
      <c r="M4039" s="70">
        <v>0</v>
      </c>
      <c r="N4039" s="71">
        <v>0</v>
      </c>
      <c r="O4039" s="70">
        <v>0</v>
      </c>
      <c r="P4039" s="71">
        <v>0</v>
      </c>
      <c r="Q4039" s="70">
        <v>0</v>
      </c>
      <c r="R4039" s="71">
        <v>0</v>
      </c>
      <c r="S4039" s="70">
        <v>0</v>
      </c>
      <c r="T4039" s="71">
        <v>0</v>
      </c>
      <c r="U4039" s="70">
        <v>0</v>
      </c>
      <c r="V4039" s="71">
        <v>0</v>
      </c>
      <c r="W4039" s="70">
        <v>0</v>
      </c>
      <c r="X4039" s="71">
        <v>0</v>
      </c>
      <c r="Y4039" s="70">
        <v>0</v>
      </c>
      <c r="Z4039" s="71">
        <v>0</v>
      </c>
      <c r="AA4039" s="70">
        <v>0</v>
      </c>
      <c r="AB4039" s="71">
        <v>0</v>
      </c>
      <c r="AC4039" s="54"/>
      <c r="AD4039" s="55">
        <f t="shared" si="84"/>
        <v>0</v>
      </c>
      <c r="AE4039" s="54"/>
    </row>
    <row r="4040" spans="2:31" x14ac:dyDescent="0.3">
      <c r="B4040" s="4" t="s">
        <v>198</v>
      </c>
      <c r="C4040" s="14"/>
      <c r="D4040" s="14"/>
      <c r="E4040" s="70">
        <v>0</v>
      </c>
      <c r="F4040" s="71">
        <v>0</v>
      </c>
      <c r="G4040" s="70">
        <v>0</v>
      </c>
      <c r="H4040" s="71">
        <v>0</v>
      </c>
      <c r="I4040" s="70">
        <v>0</v>
      </c>
      <c r="J4040" s="71">
        <v>0</v>
      </c>
      <c r="K4040" s="70">
        <v>0</v>
      </c>
      <c r="L4040" s="71">
        <v>0</v>
      </c>
      <c r="M4040" s="70">
        <v>0</v>
      </c>
      <c r="N4040" s="71">
        <v>0</v>
      </c>
      <c r="O4040" s="70">
        <v>0</v>
      </c>
      <c r="P4040" s="71">
        <v>0</v>
      </c>
      <c r="Q4040" s="70">
        <v>0</v>
      </c>
      <c r="R4040" s="71">
        <v>0</v>
      </c>
      <c r="S4040" s="70">
        <v>0</v>
      </c>
      <c r="T4040" s="71">
        <v>0</v>
      </c>
      <c r="U4040" s="70">
        <v>0</v>
      </c>
      <c r="V4040" s="71">
        <v>0</v>
      </c>
      <c r="W4040" s="70">
        <v>0</v>
      </c>
      <c r="X4040" s="71">
        <v>0</v>
      </c>
      <c r="Y4040" s="70">
        <v>0</v>
      </c>
      <c r="Z4040" s="71">
        <v>0</v>
      </c>
      <c r="AA4040" s="70">
        <v>0</v>
      </c>
      <c r="AB4040" s="71">
        <v>0</v>
      </c>
      <c r="AC4040" s="54"/>
      <c r="AD4040" s="55">
        <f t="shared" si="84"/>
        <v>0</v>
      </c>
      <c r="AE4040" s="54"/>
    </row>
    <row r="4041" spans="2:31" x14ac:dyDescent="0.3">
      <c r="B4041" s="4" t="s">
        <v>199</v>
      </c>
      <c r="C4041" s="14"/>
      <c r="D4041" s="14"/>
      <c r="E4041" s="70">
        <v>0</v>
      </c>
      <c r="F4041" s="71">
        <v>0</v>
      </c>
      <c r="G4041" s="70">
        <v>0</v>
      </c>
      <c r="H4041" s="71">
        <v>0</v>
      </c>
      <c r="I4041" s="70">
        <v>0</v>
      </c>
      <c r="J4041" s="71">
        <v>0</v>
      </c>
      <c r="K4041" s="70">
        <v>0</v>
      </c>
      <c r="L4041" s="71">
        <v>0</v>
      </c>
      <c r="M4041" s="70">
        <v>0</v>
      </c>
      <c r="N4041" s="71">
        <v>0</v>
      </c>
      <c r="O4041" s="70">
        <v>0</v>
      </c>
      <c r="P4041" s="71">
        <v>0</v>
      </c>
      <c r="Q4041" s="70">
        <v>0</v>
      </c>
      <c r="R4041" s="71">
        <v>0</v>
      </c>
      <c r="S4041" s="70">
        <v>0</v>
      </c>
      <c r="T4041" s="71">
        <v>0</v>
      </c>
      <c r="U4041" s="70">
        <v>0</v>
      </c>
      <c r="V4041" s="71">
        <v>0</v>
      </c>
      <c r="W4041" s="70">
        <v>0</v>
      </c>
      <c r="X4041" s="71">
        <v>0</v>
      </c>
      <c r="Y4041" s="70">
        <v>0</v>
      </c>
      <c r="Z4041" s="71">
        <v>0</v>
      </c>
      <c r="AA4041" s="70">
        <v>0</v>
      </c>
      <c r="AB4041" s="71">
        <v>0</v>
      </c>
      <c r="AC4041" s="54"/>
      <c r="AD4041" s="55">
        <f t="shared" si="84"/>
        <v>0</v>
      </c>
      <c r="AE4041" s="54"/>
    </row>
    <row r="4042" spans="2:31" x14ac:dyDescent="0.3">
      <c r="B4042" s="4" t="s">
        <v>155</v>
      </c>
      <c r="C4042" s="14"/>
      <c r="D4042" s="14"/>
      <c r="E4042" s="70">
        <v>0</v>
      </c>
      <c r="F4042" s="71">
        <v>0</v>
      </c>
      <c r="G4042" s="70">
        <v>0</v>
      </c>
      <c r="H4042" s="71">
        <v>0</v>
      </c>
      <c r="I4042" s="70">
        <v>0</v>
      </c>
      <c r="J4042" s="71">
        <v>0</v>
      </c>
      <c r="K4042" s="70">
        <v>0</v>
      </c>
      <c r="L4042" s="71">
        <v>0</v>
      </c>
      <c r="M4042" s="70">
        <v>0</v>
      </c>
      <c r="N4042" s="71">
        <v>0</v>
      </c>
      <c r="O4042" s="70">
        <v>0</v>
      </c>
      <c r="P4042" s="71">
        <v>0</v>
      </c>
      <c r="Q4042" s="70">
        <v>0</v>
      </c>
      <c r="R4042" s="71">
        <v>0</v>
      </c>
      <c r="S4042" s="70">
        <v>0</v>
      </c>
      <c r="T4042" s="71">
        <v>0</v>
      </c>
      <c r="U4042" s="70">
        <v>0</v>
      </c>
      <c r="V4042" s="71">
        <v>0</v>
      </c>
      <c r="W4042" s="70">
        <v>0</v>
      </c>
      <c r="X4042" s="71">
        <v>0</v>
      </c>
      <c r="Y4042" s="70">
        <v>0</v>
      </c>
      <c r="Z4042" s="71">
        <v>0</v>
      </c>
      <c r="AA4042" s="70">
        <v>0</v>
      </c>
      <c r="AB4042" s="71">
        <v>0</v>
      </c>
      <c r="AC4042" s="54"/>
      <c r="AD4042" s="55">
        <f t="shared" si="84"/>
        <v>0</v>
      </c>
      <c r="AE4042" s="54"/>
    </row>
    <row r="4043" spans="2:31" x14ac:dyDescent="0.3">
      <c r="B4043" s="4" t="s">
        <v>231</v>
      </c>
      <c r="C4043" s="14"/>
      <c r="D4043" s="14"/>
      <c r="E4043" s="70">
        <v>0</v>
      </c>
      <c r="F4043" s="71">
        <v>0</v>
      </c>
      <c r="G4043" s="70">
        <v>0</v>
      </c>
      <c r="H4043" s="71">
        <v>0</v>
      </c>
      <c r="I4043" s="70">
        <v>0</v>
      </c>
      <c r="J4043" s="71">
        <v>0</v>
      </c>
      <c r="K4043" s="70">
        <v>0</v>
      </c>
      <c r="L4043" s="71">
        <v>0</v>
      </c>
      <c r="M4043" s="70">
        <v>0</v>
      </c>
      <c r="N4043" s="71">
        <v>0</v>
      </c>
      <c r="O4043" s="70">
        <v>0</v>
      </c>
      <c r="P4043" s="71">
        <v>0</v>
      </c>
      <c r="Q4043" s="70">
        <v>0</v>
      </c>
      <c r="R4043" s="71">
        <v>0</v>
      </c>
      <c r="S4043" s="70">
        <v>0</v>
      </c>
      <c r="T4043" s="71">
        <v>0</v>
      </c>
      <c r="U4043" s="70">
        <v>0</v>
      </c>
      <c r="V4043" s="71">
        <v>0</v>
      </c>
      <c r="W4043" s="70">
        <v>0</v>
      </c>
      <c r="X4043" s="71">
        <v>0</v>
      </c>
      <c r="Y4043" s="70">
        <v>0</v>
      </c>
      <c r="Z4043" s="71">
        <v>0</v>
      </c>
      <c r="AA4043" s="70">
        <v>0</v>
      </c>
      <c r="AB4043" s="71">
        <v>0</v>
      </c>
      <c r="AC4043" s="54"/>
      <c r="AD4043" s="55">
        <f t="shared" si="84"/>
        <v>0</v>
      </c>
      <c r="AE4043" s="54"/>
    </row>
    <row r="4044" spans="2:31" x14ac:dyDescent="0.3">
      <c r="B4044" s="4" t="s">
        <v>232</v>
      </c>
      <c r="C4044" s="14"/>
      <c r="D4044" s="14"/>
      <c r="E4044" s="70">
        <v>0</v>
      </c>
      <c r="F4044" s="71">
        <v>0</v>
      </c>
      <c r="G4044" s="70">
        <v>0</v>
      </c>
      <c r="H4044" s="71">
        <v>0</v>
      </c>
      <c r="I4044" s="70">
        <v>0</v>
      </c>
      <c r="J4044" s="71">
        <v>0</v>
      </c>
      <c r="K4044" s="70">
        <v>0</v>
      </c>
      <c r="L4044" s="71">
        <v>0</v>
      </c>
      <c r="M4044" s="70">
        <v>0</v>
      </c>
      <c r="N4044" s="71">
        <v>0</v>
      </c>
      <c r="O4044" s="70">
        <v>0</v>
      </c>
      <c r="P4044" s="71">
        <v>0</v>
      </c>
      <c r="Q4044" s="70">
        <v>0</v>
      </c>
      <c r="R4044" s="71">
        <v>0</v>
      </c>
      <c r="S4044" s="70">
        <v>0</v>
      </c>
      <c r="T4044" s="71">
        <v>0</v>
      </c>
      <c r="U4044" s="70">
        <v>0</v>
      </c>
      <c r="V4044" s="71">
        <v>0</v>
      </c>
      <c r="W4044" s="70">
        <v>0</v>
      </c>
      <c r="X4044" s="71">
        <v>0</v>
      </c>
      <c r="Y4044" s="70">
        <v>0</v>
      </c>
      <c r="Z4044" s="71">
        <v>0</v>
      </c>
      <c r="AA4044" s="70">
        <v>0</v>
      </c>
      <c r="AB4044" s="71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233</v>
      </c>
      <c r="C4045" s="14"/>
      <c r="D4045" s="14"/>
      <c r="E4045" s="70">
        <v>0</v>
      </c>
      <c r="F4045" s="71">
        <v>0</v>
      </c>
      <c r="G4045" s="70">
        <v>0</v>
      </c>
      <c r="H4045" s="71">
        <v>0</v>
      </c>
      <c r="I4045" s="70">
        <v>0</v>
      </c>
      <c r="J4045" s="71">
        <v>0</v>
      </c>
      <c r="K4045" s="70">
        <v>0</v>
      </c>
      <c r="L4045" s="71">
        <v>0</v>
      </c>
      <c r="M4045" s="70">
        <v>0</v>
      </c>
      <c r="N4045" s="71">
        <v>0</v>
      </c>
      <c r="O4045" s="70">
        <v>0</v>
      </c>
      <c r="P4045" s="71">
        <v>0</v>
      </c>
      <c r="Q4045" s="70">
        <v>0</v>
      </c>
      <c r="R4045" s="71">
        <v>0</v>
      </c>
      <c r="S4045" s="70">
        <v>0</v>
      </c>
      <c r="T4045" s="71">
        <v>0</v>
      </c>
      <c r="U4045" s="70">
        <v>0</v>
      </c>
      <c r="V4045" s="71">
        <v>0</v>
      </c>
      <c r="W4045" s="70">
        <v>0</v>
      </c>
      <c r="X4045" s="71">
        <v>0</v>
      </c>
      <c r="Y4045" s="70">
        <v>0</v>
      </c>
      <c r="Z4045" s="71">
        <v>0</v>
      </c>
      <c r="AA4045" s="70">
        <v>0</v>
      </c>
      <c r="AB4045" s="71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234</v>
      </c>
      <c r="C4046" s="4"/>
      <c r="D4046" s="4"/>
      <c r="E4046" s="70">
        <v>0</v>
      </c>
      <c r="F4046" s="71">
        <v>0</v>
      </c>
      <c r="G4046" s="70">
        <v>0</v>
      </c>
      <c r="H4046" s="71">
        <v>0</v>
      </c>
      <c r="I4046" s="70">
        <v>0</v>
      </c>
      <c r="J4046" s="71">
        <v>0</v>
      </c>
      <c r="K4046" s="70">
        <v>0</v>
      </c>
      <c r="L4046" s="71">
        <v>0</v>
      </c>
      <c r="M4046" s="70">
        <v>0</v>
      </c>
      <c r="N4046" s="71">
        <v>0</v>
      </c>
      <c r="O4046" s="70">
        <v>0</v>
      </c>
      <c r="P4046" s="71">
        <v>0</v>
      </c>
      <c r="Q4046" s="70">
        <v>0</v>
      </c>
      <c r="R4046" s="71">
        <v>0</v>
      </c>
      <c r="S4046" s="70">
        <v>0</v>
      </c>
      <c r="T4046" s="71">
        <v>0</v>
      </c>
      <c r="U4046" s="70">
        <v>0</v>
      </c>
      <c r="V4046" s="71">
        <v>0</v>
      </c>
      <c r="W4046" s="70">
        <v>0</v>
      </c>
      <c r="X4046" s="71">
        <v>0</v>
      </c>
      <c r="Y4046" s="70">
        <v>0</v>
      </c>
      <c r="Z4046" s="71">
        <v>0</v>
      </c>
      <c r="AA4046" s="70">
        <v>0</v>
      </c>
      <c r="AB4046" s="71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288</v>
      </c>
      <c r="C4047" s="4"/>
      <c r="D4047" s="4"/>
      <c r="E4047" s="70">
        <v>0</v>
      </c>
      <c r="F4047" s="71">
        <v>0</v>
      </c>
      <c r="G4047" s="70">
        <v>0</v>
      </c>
      <c r="H4047" s="71">
        <v>0</v>
      </c>
      <c r="I4047" s="70">
        <v>0</v>
      </c>
      <c r="J4047" s="71">
        <v>0</v>
      </c>
      <c r="K4047" s="70">
        <v>0</v>
      </c>
      <c r="L4047" s="71">
        <v>0</v>
      </c>
      <c r="M4047" s="70">
        <v>0</v>
      </c>
      <c r="N4047" s="71">
        <v>0</v>
      </c>
      <c r="O4047" s="70">
        <v>0</v>
      </c>
      <c r="P4047" s="71">
        <v>0</v>
      </c>
      <c r="Q4047" s="70">
        <v>0</v>
      </c>
      <c r="R4047" s="71">
        <v>0</v>
      </c>
      <c r="S4047" s="70">
        <v>0</v>
      </c>
      <c r="T4047" s="71">
        <v>0</v>
      </c>
      <c r="U4047" s="70">
        <v>0</v>
      </c>
      <c r="V4047" s="71">
        <v>0</v>
      </c>
      <c r="W4047" s="70">
        <v>0</v>
      </c>
      <c r="X4047" s="71">
        <v>0</v>
      </c>
      <c r="Y4047" s="70">
        <v>0</v>
      </c>
      <c r="Z4047" s="71">
        <v>0</v>
      </c>
      <c r="AA4047" s="70">
        <v>0</v>
      </c>
      <c r="AB4047" s="71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289</v>
      </c>
      <c r="C4048" s="4"/>
      <c r="D4048" s="4"/>
      <c r="E4048" s="70">
        <v>0</v>
      </c>
      <c r="F4048" s="71">
        <v>0</v>
      </c>
      <c r="G4048" s="70">
        <v>0</v>
      </c>
      <c r="H4048" s="71">
        <v>0</v>
      </c>
      <c r="I4048" s="70">
        <v>0</v>
      </c>
      <c r="J4048" s="71">
        <v>0</v>
      </c>
      <c r="K4048" s="70">
        <v>0</v>
      </c>
      <c r="L4048" s="71">
        <v>0</v>
      </c>
      <c r="M4048" s="70">
        <v>0</v>
      </c>
      <c r="N4048" s="71">
        <v>0</v>
      </c>
      <c r="O4048" s="70">
        <v>0</v>
      </c>
      <c r="P4048" s="71">
        <v>0</v>
      </c>
      <c r="Q4048" s="70">
        <v>0</v>
      </c>
      <c r="R4048" s="71">
        <v>0</v>
      </c>
      <c r="S4048" s="70">
        <v>0</v>
      </c>
      <c r="T4048" s="71">
        <v>0</v>
      </c>
      <c r="U4048" s="70">
        <v>0</v>
      </c>
      <c r="V4048" s="71">
        <v>0</v>
      </c>
      <c r="W4048" s="70">
        <v>0</v>
      </c>
      <c r="X4048" s="71">
        <v>0</v>
      </c>
      <c r="Y4048" s="70">
        <v>0</v>
      </c>
      <c r="Z4048" s="71">
        <v>0</v>
      </c>
      <c r="AA4048" s="70">
        <v>0</v>
      </c>
      <c r="AB4048" s="71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156</v>
      </c>
      <c r="C4049" s="4"/>
      <c r="D4049" s="4"/>
      <c r="E4049" s="70">
        <v>0</v>
      </c>
      <c r="F4049" s="71">
        <v>0</v>
      </c>
      <c r="G4049" s="70">
        <v>0</v>
      </c>
      <c r="H4049" s="71">
        <v>0</v>
      </c>
      <c r="I4049" s="70">
        <v>0</v>
      </c>
      <c r="J4049" s="71">
        <v>0</v>
      </c>
      <c r="K4049" s="70">
        <v>0</v>
      </c>
      <c r="L4049" s="71">
        <v>0</v>
      </c>
      <c r="M4049" s="70">
        <v>0</v>
      </c>
      <c r="N4049" s="71">
        <v>0</v>
      </c>
      <c r="O4049" s="70">
        <v>0</v>
      </c>
      <c r="P4049" s="71">
        <v>0</v>
      </c>
      <c r="Q4049" s="70">
        <v>0</v>
      </c>
      <c r="R4049" s="71">
        <v>0</v>
      </c>
      <c r="S4049" s="70">
        <v>0</v>
      </c>
      <c r="T4049" s="71">
        <v>0</v>
      </c>
      <c r="U4049" s="70">
        <v>0</v>
      </c>
      <c r="V4049" s="71">
        <v>0</v>
      </c>
      <c r="W4049" s="70">
        <v>0</v>
      </c>
      <c r="X4049" s="71">
        <v>0</v>
      </c>
      <c r="Y4049" s="70">
        <v>0</v>
      </c>
      <c r="Z4049" s="71">
        <v>0</v>
      </c>
      <c r="AA4049" s="70">
        <v>0</v>
      </c>
      <c r="AB4049" s="71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192</v>
      </c>
      <c r="C4050" s="4"/>
      <c r="D4050" s="4"/>
      <c r="E4050" s="70">
        <v>0</v>
      </c>
      <c r="F4050" s="71">
        <v>0</v>
      </c>
      <c r="G4050" s="70">
        <v>0</v>
      </c>
      <c r="H4050" s="71">
        <v>0</v>
      </c>
      <c r="I4050" s="70">
        <v>0</v>
      </c>
      <c r="J4050" s="71">
        <v>0</v>
      </c>
      <c r="K4050" s="70">
        <v>0</v>
      </c>
      <c r="L4050" s="71">
        <v>0</v>
      </c>
      <c r="M4050" s="70">
        <v>0</v>
      </c>
      <c r="N4050" s="71">
        <v>0</v>
      </c>
      <c r="O4050" s="70">
        <v>0</v>
      </c>
      <c r="P4050" s="71">
        <v>0</v>
      </c>
      <c r="Q4050" s="70">
        <v>0</v>
      </c>
      <c r="R4050" s="71">
        <v>0</v>
      </c>
      <c r="S4050" s="70">
        <v>0</v>
      </c>
      <c r="T4050" s="71">
        <v>0</v>
      </c>
      <c r="U4050" s="70">
        <v>0</v>
      </c>
      <c r="V4050" s="71">
        <v>0</v>
      </c>
      <c r="W4050" s="70">
        <v>0</v>
      </c>
      <c r="X4050" s="71">
        <v>0</v>
      </c>
      <c r="Y4050" s="70">
        <v>0</v>
      </c>
      <c r="Z4050" s="71">
        <v>0</v>
      </c>
      <c r="AA4050" s="70">
        <v>0</v>
      </c>
      <c r="AB4050" s="71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193</v>
      </c>
      <c r="C4051" s="4"/>
      <c r="D4051" s="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0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184</v>
      </c>
      <c r="C4052" s="4"/>
      <c r="D4052" s="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185</v>
      </c>
      <c r="C4053" s="4"/>
      <c r="D4053" s="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287</v>
      </c>
      <c r="C4054" s="4"/>
      <c r="D4054" s="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142</v>
      </c>
      <c r="C4055" s="4"/>
      <c r="D4055" s="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</v>
      </c>
      <c r="M4055" s="70">
        <v>0</v>
      </c>
      <c r="N4055" s="71">
        <v>0</v>
      </c>
      <c r="O4055" s="70">
        <v>0</v>
      </c>
      <c r="P4055" s="71">
        <v>0</v>
      </c>
      <c r="Q4055" s="70">
        <v>0</v>
      </c>
      <c r="R4055" s="71">
        <v>0</v>
      </c>
      <c r="S4055" s="70">
        <v>0</v>
      </c>
      <c r="T4055" s="71">
        <v>0</v>
      </c>
      <c r="U4055" s="70">
        <v>0</v>
      </c>
      <c r="V4055" s="71">
        <v>0</v>
      </c>
      <c r="W4055" s="70">
        <v>0</v>
      </c>
      <c r="X4055" s="71">
        <v>0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0</v>
      </c>
      <c r="AE4055" s="54"/>
    </row>
    <row r="4056" spans="2:31" x14ac:dyDescent="0.3">
      <c r="B4056" s="4" t="s">
        <v>143</v>
      </c>
      <c r="C4056" s="4"/>
      <c r="D4056" s="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</v>
      </c>
      <c r="M4056" s="70">
        <v>0</v>
      </c>
      <c r="N4056" s="71">
        <v>0</v>
      </c>
      <c r="O4056" s="70">
        <v>0</v>
      </c>
      <c r="P4056" s="71">
        <v>0</v>
      </c>
      <c r="Q4056" s="70">
        <v>0</v>
      </c>
      <c r="R4056" s="71">
        <v>0</v>
      </c>
      <c r="S4056" s="70">
        <v>0</v>
      </c>
      <c r="T4056" s="71">
        <v>0</v>
      </c>
      <c r="U4056" s="70">
        <v>0</v>
      </c>
      <c r="V4056" s="71">
        <v>0</v>
      </c>
      <c r="W4056" s="70">
        <v>0</v>
      </c>
      <c r="X4056" s="71">
        <v>0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0</v>
      </c>
      <c r="AE4056" s="54"/>
    </row>
    <row r="4057" spans="2:31" x14ac:dyDescent="0.3">
      <c r="B4057" s="4" t="s">
        <v>241</v>
      </c>
      <c r="C4057" s="4"/>
      <c r="D4057" s="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</v>
      </c>
      <c r="M4057" s="70">
        <v>0</v>
      </c>
      <c r="N4057" s="71">
        <v>0</v>
      </c>
      <c r="O4057" s="70">
        <v>0</v>
      </c>
      <c r="P4057" s="71">
        <v>0</v>
      </c>
      <c r="Q4057" s="70">
        <v>0</v>
      </c>
      <c r="R4057" s="71">
        <v>0</v>
      </c>
      <c r="S4057" s="70">
        <v>0</v>
      </c>
      <c r="T4057" s="71">
        <v>0</v>
      </c>
      <c r="U4057" s="70">
        <v>0</v>
      </c>
      <c r="V4057" s="71">
        <v>0</v>
      </c>
      <c r="W4057" s="70">
        <v>0</v>
      </c>
      <c r="X4057" s="71">
        <v>0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0</v>
      </c>
      <c r="AE4057" s="54"/>
    </row>
    <row r="4058" spans="2:31" x14ac:dyDescent="0.3">
      <c r="B4058" s="4" t="s">
        <v>160</v>
      </c>
      <c r="C4058" s="4"/>
      <c r="D4058" s="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ref="AD4058:AD4119" si="85">SUM(E4058:AB4058)</f>
        <v>0</v>
      </c>
      <c r="AE4058" s="54"/>
    </row>
    <row r="4059" spans="2:31" x14ac:dyDescent="0.3">
      <c r="B4059" s="4" t="s">
        <v>161</v>
      </c>
      <c r="C4059" s="4"/>
      <c r="D4059" s="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5"/>
        <v>0</v>
      </c>
      <c r="AE4059" s="54"/>
    </row>
    <row r="4060" spans="2:31" x14ac:dyDescent="0.3">
      <c r="B4060" s="4" t="s">
        <v>157</v>
      </c>
      <c r="C4060" s="4"/>
      <c r="D4060" s="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5"/>
        <v>0</v>
      </c>
      <c r="AE4060" s="54"/>
    </row>
    <row r="4061" spans="2:31" x14ac:dyDescent="0.3">
      <c r="B4061" s="4" t="s">
        <v>158</v>
      </c>
      <c r="C4061" s="4"/>
      <c r="D4061" s="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5"/>
        <v>0</v>
      </c>
      <c r="AE4061" s="54"/>
    </row>
    <row r="4062" spans="2:31" x14ac:dyDescent="0.3">
      <c r="B4062" s="4" t="s">
        <v>159</v>
      </c>
      <c r="C4062" s="4"/>
      <c r="D4062" s="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5"/>
        <v>0</v>
      </c>
      <c r="AE4062" s="54"/>
    </row>
    <row r="4063" spans="2:31" x14ac:dyDescent="0.3">
      <c r="B4063" s="4" t="s">
        <v>132</v>
      </c>
      <c r="C4063" s="4"/>
      <c r="D4063" s="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5"/>
        <v>0</v>
      </c>
      <c r="AE4063" s="54"/>
    </row>
    <row r="4064" spans="2:31" x14ac:dyDescent="0.3">
      <c r="B4064" s="4" t="s">
        <v>133</v>
      </c>
      <c r="C4064" s="4"/>
      <c r="D4064" s="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5"/>
        <v>0</v>
      </c>
      <c r="AE4064" s="54"/>
    </row>
    <row r="4065" spans="2:31" x14ac:dyDescent="0.3">
      <c r="B4065" s="4" t="s">
        <v>134</v>
      </c>
      <c r="C4065" s="4"/>
      <c r="D4065" s="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5"/>
        <v>0</v>
      </c>
      <c r="AE4065" s="54"/>
    </row>
    <row r="4066" spans="2:31" x14ac:dyDescent="0.3">
      <c r="B4066" s="4" t="s">
        <v>190</v>
      </c>
      <c r="C4066" s="4"/>
      <c r="D4066" s="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</v>
      </c>
      <c r="M4066" s="70">
        <v>0</v>
      </c>
      <c r="N4066" s="71">
        <v>0</v>
      </c>
      <c r="O4066" s="70">
        <v>0</v>
      </c>
      <c r="P4066" s="71">
        <v>0</v>
      </c>
      <c r="Q4066" s="70">
        <v>0</v>
      </c>
      <c r="R4066" s="71">
        <v>0</v>
      </c>
      <c r="S4066" s="70">
        <v>0</v>
      </c>
      <c r="T4066" s="71">
        <v>0</v>
      </c>
      <c r="U4066" s="70">
        <v>0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5"/>
        <v>0</v>
      </c>
      <c r="AE4066" s="54"/>
    </row>
    <row r="4067" spans="2:31" x14ac:dyDescent="0.3">
      <c r="B4067" s="4" t="s">
        <v>191</v>
      </c>
      <c r="C4067" s="4"/>
      <c r="D4067" s="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</v>
      </c>
      <c r="M4067" s="70">
        <v>0</v>
      </c>
      <c r="N4067" s="71">
        <v>0</v>
      </c>
      <c r="O4067" s="70">
        <v>0</v>
      </c>
      <c r="P4067" s="71">
        <v>0</v>
      </c>
      <c r="Q4067" s="70">
        <v>0</v>
      </c>
      <c r="R4067" s="71">
        <v>0</v>
      </c>
      <c r="S4067" s="70">
        <v>0</v>
      </c>
      <c r="T4067" s="71">
        <v>0</v>
      </c>
      <c r="U4067" s="70">
        <v>0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5"/>
        <v>0</v>
      </c>
      <c r="AE4067" s="54"/>
    </row>
    <row r="4068" spans="2:31" x14ac:dyDescent="0.3">
      <c r="B4068" s="4" t="s">
        <v>175</v>
      </c>
      <c r="C4068" s="4"/>
      <c r="D4068" s="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5"/>
        <v>0</v>
      </c>
      <c r="AE4068" s="54"/>
    </row>
    <row r="4069" spans="2:31" x14ac:dyDescent="0.3">
      <c r="B4069" s="4" t="s">
        <v>176</v>
      </c>
      <c r="C4069" s="4"/>
      <c r="D4069" s="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5"/>
        <v>0</v>
      </c>
      <c r="AE4069" s="54"/>
    </row>
    <row r="4070" spans="2:31" x14ac:dyDescent="0.3">
      <c r="B4070" s="4" t="s">
        <v>183</v>
      </c>
      <c r="C4070" s="4"/>
      <c r="D4070" s="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5"/>
        <v>0</v>
      </c>
      <c r="AE4070" s="54"/>
    </row>
    <row r="4071" spans="2:31" x14ac:dyDescent="0.3">
      <c r="B4071" s="4" t="s">
        <v>224</v>
      </c>
      <c r="C4071" s="4"/>
      <c r="D4071" s="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5"/>
        <v>0</v>
      </c>
      <c r="AE4071" s="54"/>
    </row>
    <row r="4072" spans="2:31" x14ac:dyDescent="0.3">
      <c r="B4072" s="4" t="s">
        <v>225</v>
      </c>
      <c r="C4072" s="4"/>
      <c r="D4072" s="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5"/>
        <v>0</v>
      </c>
      <c r="AE4072" s="54"/>
    </row>
    <row r="4073" spans="2:31" x14ac:dyDescent="0.3">
      <c r="B4073" s="4" t="s">
        <v>226</v>
      </c>
      <c r="C4073" s="4"/>
      <c r="D4073" s="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5"/>
        <v>0</v>
      </c>
      <c r="AE4073" s="54"/>
    </row>
    <row r="4074" spans="2:31" x14ac:dyDescent="0.3">
      <c r="B4074" s="4" t="s">
        <v>174</v>
      </c>
      <c r="C4074" s="4"/>
      <c r="D4074" s="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5"/>
        <v>0</v>
      </c>
      <c r="AE4074" s="54"/>
    </row>
    <row r="4075" spans="2:31" x14ac:dyDescent="0.3">
      <c r="B4075" s="4" t="s">
        <v>242</v>
      </c>
      <c r="C4075" s="4"/>
      <c r="D4075" s="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</v>
      </c>
      <c r="M4075" s="70">
        <v>0</v>
      </c>
      <c r="N4075" s="71">
        <v>0</v>
      </c>
      <c r="O4075" s="70">
        <v>0</v>
      </c>
      <c r="P4075" s="71">
        <v>0</v>
      </c>
      <c r="Q4075" s="70">
        <v>0</v>
      </c>
      <c r="R4075" s="71">
        <v>0</v>
      </c>
      <c r="S4075" s="70">
        <v>0</v>
      </c>
      <c r="T4075" s="71">
        <v>0</v>
      </c>
      <c r="U4075" s="70">
        <v>0</v>
      </c>
      <c r="V4075" s="71">
        <v>0</v>
      </c>
      <c r="W4075" s="70">
        <v>0</v>
      </c>
      <c r="X4075" s="71">
        <v>0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5"/>
        <v>0</v>
      </c>
      <c r="AE4075" s="54"/>
    </row>
    <row r="4076" spans="2:31" x14ac:dyDescent="0.3">
      <c r="B4076" s="4" t="s">
        <v>227</v>
      </c>
      <c r="C4076" s="4"/>
      <c r="D4076" s="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5"/>
        <v>0</v>
      </c>
      <c r="AE4076" s="54"/>
    </row>
    <row r="4077" spans="2:31" x14ac:dyDescent="0.3">
      <c r="B4077" s="4" t="s">
        <v>228</v>
      </c>
      <c r="C4077" s="4"/>
      <c r="D4077" s="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5"/>
        <v>0</v>
      </c>
      <c r="AE4077" s="54"/>
    </row>
    <row r="4078" spans="2:31" x14ac:dyDescent="0.3">
      <c r="B4078" s="4" t="s">
        <v>290</v>
      </c>
      <c r="C4078" s="4"/>
      <c r="D4078" s="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5"/>
        <v>0</v>
      </c>
      <c r="AE4078" s="54"/>
    </row>
    <row r="4079" spans="2:31" x14ac:dyDescent="0.3">
      <c r="B4079" s="4" t="s">
        <v>177</v>
      </c>
      <c r="C4079" s="4"/>
      <c r="D4079" s="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5"/>
        <v>0</v>
      </c>
      <c r="AE4079" s="54"/>
    </row>
    <row r="4080" spans="2:31" x14ac:dyDescent="0.3">
      <c r="B4080" s="4" t="s">
        <v>178</v>
      </c>
      <c r="C4080" s="4"/>
      <c r="D4080" s="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5"/>
        <v>0</v>
      </c>
      <c r="AE4080" s="54"/>
    </row>
    <row r="4081" spans="2:31" x14ac:dyDescent="0.3">
      <c r="B4081" s="4" t="s">
        <v>162</v>
      </c>
      <c r="C4081" s="4"/>
      <c r="D4081" s="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5"/>
        <v>0</v>
      </c>
      <c r="AE4081" s="54"/>
    </row>
    <row r="4082" spans="2:31" x14ac:dyDescent="0.3">
      <c r="B4082" s="4" t="s">
        <v>163</v>
      </c>
      <c r="C4082" s="4"/>
      <c r="D4082" s="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5"/>
        <v>0</v>
      </c>
      <c r="AE4082" s="54"/>
    </row>
    <row r="4083" spans="2:31" x14ac:dyDescent="0.3">
      <c r="B4083" s="4" t="s">
        <v>164</v>
      </c>
      <c r="C4083" s="4"/>
      <c r="D4083" s="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5"/>
        <v>0</v>
      </c>
      <c r="AE4083" s="54"/>
    </row>
    <row r="4084" spans="2:31" x14ac:dyDescent="0.3">
      <c r="B4084" s="4" t="s">
        <v>165</v>
      </c>
      <c r="C4084" s="4"/>
      <c r="D4084" s="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5"/>
        <v>0</v>
      </c>
      <c r="AE4084" s="54"/>
    </row>
    <row r="4085" spans="2:31" x14ac:dyDescent="0.3">
      <c r="B4085" s="4" t="s">
        <v>166</v>
      </c>
      <c r="C4085" s="4"/>
      <c r="D4085" s="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5"/>
        <v>0</v>
      </c>
      <c r="AE4085" s="54"/>
    </row>
    <row r="4086" spans="2:31" x14ac:dyDescent="0.3">
      <c r="B4086" s="4" t="s">
        <v>186</v>
      </c>
      <c r="C4086" s="4"/>
      <c r="D4086" s="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5"/>
        <v>0</v>
      </c>
      <c r="AE4086" s="54"/>
    </row>
    <row r="4087" spans="2:31" x14ac:dyDescent="0.3">
      <c r="B4087" s="4" t="s">
        <v>187</v>
      </c>
      <c r="C4087" s="4"/>
      <c r="D4087" s="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5"/>
        <v>0</v>
      </c>
      <c r="AE4087" s="54"/>
    </row>
    <row r="4088" spans="2:31" x14ac:dyDescent="0.3">
      <c r="B4088" s="4" t="s">
        <v>145</v>
      </c>
      <c r="C4088" s="4"/>
      <c r="D4088" s="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5"/>
        <v>0</v>
      </c>
      <c r="AE4088" s="54"/>
    </row>
    <row r="4089" spans="2:31" x14ac:dyDescent="0.3">
      <c r="B4089" s="4" t="s">
        <v>146</v>
      </c>
      <c r="C4089" s="4"/>
      <c r="D4089" s="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0</v>
      </c>
      <c r="M4089" s="70">
        <v>0</v>
      </c>
      <c r="N4089" s="71">
        <v>0</v>
      </c>
      <c r="O4089" s="70">
        <v>0</v>
      </c>
      <c r="P4089" s="71">
        <v>0</v>
      </c>
      <c r="Q4089" s="70">
        <v>0</v>
      </c>
      <c r="R4089" s="71">
        <v>0</v>
      </c>
      <c r="S4089" s="70">
        <v>0</v>
      </c>
      <c r="T4089" s="71">
        <v>0</v>
      </c>
      <c r="U4089" s="70">
        <v>0</v>
      </c>
      <c r="V4089" s="71">
        <v>0</v>
      </c>
      <c r="W4089" s="70">
        <v>0</v>
      </c>
      <c r="X4089" s="71">
        <v>0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5"/>
        <v>0</v>
      </c>
      <c r="AE4089" s="54"/>
    </row>
    <row r="4090" spans="2:31" x14ac:dyDescent="0.3">
      <c r="B4090" s="4" t="s">
        <v>167</v>
      </c>
      <c r="C4090" s="4"/>
      <c r="D4090" s="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0</v>
      </c>
      <c r="M4090" s="70">
        <v>0</v>
      </c>
      <c r="N4090" s="71">
        <v>0</v>
      </c>
      <c r="O4090" s="70">
        <v>0</v>
      </c>
      <c r="P4090" s="71">
        <v>0</v>
      </c>
      <c r="Q4090" s="70">
        <v>0</v>
      </c>
      <c r="R4090" s="71">
        <v>0</v>
      </c>
      <c r="S4090" s="70">
        <v>0</v>
      </c>
      <c r="T4090" s="71">
        <v>0</v>
      </c>
      <c r="U4090" s="70">
        <v>0</v>
      </c>
      <c r="V4090" s="71">
        <v>0</v>
      </c>
      <c r="W4090" s="70">
        <v>0</v>
      </c>
      <c r="X4090" s="71">
        <v>0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5"/>
        <v>0</v>
      </c>
      <c r="AE4090" s="54"/>
    </row>
    <row r="4091" spans="2:31" x14ac:dyDescent="0.3">
      <c r="B4091" s="4" t="s">
        <v>168</v>
      </c>
      <c r="C4091" s="4"/>
      <c r="D4091" s="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</v>
      </c>
      <c r="M4091" s="70">
        <v>0</v>
      </c>
      <c r="N4091" s="71">
        <v>0</v>
      </c>
      <c r="O4091" s="70">
        <v>0</v>
      </c>
      <c r="P4091" s="71">
        <v>0</v>
      </c>
      <c r="Q4091" s="70">
        <v>0</v>
      </c>
      <c r="R4091" s="71">
        <v>0</v>
      </c>
      <c r="S4091" s="70">
        <v>0</v>
      </c>
      <c r="T4091" s="71">
        <v>0</v>
      </c>
      <c r="U4091" s="70">
        <v>0</v>
      </c>
      <c r="V4091" s="71">
        <v>0</v>
      </c>
      <c r="W4091" s="70">
        <v>0</v>
      </c>
      <c r="X4091" s="71">
        <v>0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5"/>
        <v>0</v>
      </c>
      <c r="AE4091" s="54"/>
    </row>
    <row r="4092" spans="2:31" x14ac:dyDescent="0.3">
      <c r="B4092" s="4" t="s">
        <v>169</v>
      </c>
      <c r="C4092" s="4"/>
      <c r="D4092" s="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</v>
      </c>
      <c r="M4092" s="70">
        <v>0</v>
      </c>
      <c r="N4092" s="71">
        <v>0</v>
      </c>
      <c r="O4092" s="70">
        <v>0</v>
      </c>
      <c r="P4092" s="71">
        <v>0</v>
      </c>
      <c r="Q4092" s="70">
        <v>0</v>
      </c>
      <c r="R4092" s="71">
        <v>0</v>
      </c>
      <c r="S4092" s="70">
        <v>0</v>
      </c>
      <c r="T4092" s="71">
        <v>0</v>
      </c>
      <c r="U4092" s="70">
        <v>0</v>
      </c>
      <c r="V4092" s="71">
        <v>0</v>
      </c>
      <c r="W4092" s="70">
        <v>0</v>
      </c>
      <c r="X4092" s="71">
        <v>0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5"/>
        <v>0</v>
      </c>
      <c r="AE4092" s="54"/>
    </row>
    <row r="4093" spans="2:31" x14ac:dyDescent="0.3">
      <c r="B4093" s="4" t="s">
        <v>204</v>
      </c>
      <c r="C4093" s="4"/>
      <c r="D4093" s="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</v>
      </c>
      <c r="M4093" s="70">
        <v>0</v>
      </c>
      <c r="N4093" s="71">
        <v>0</v>
      </c>
      <c r="O4093" s="70">
        <v>0</v>
      </c>
      <c r="P4093" s="71">
        <v>0</v>
      </c>
      <c r="Q4093" s="70">
        <v>0</v>
      </c>
      <c r="R4093" s="71">
        <v>0</v>
      </c>
      <c r="S4093" s="70">
        <v>0</v>
      </c>
      <c r="T4093" s="71">
        <v>0</v>
      </c>
      <c r="U4093" s="70">
        <v>0</v>
      </c>
      <c r="V4093" s="71">
        <v>0</v>
      </c>
      <c r="W4093" s="70">
        <v>0</v>
      </c>
      <c r="X4093" s="71">
        <v>0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5"/>
        <v>0</v>
      </c>
      <c r="AE4093" s="54"/>
    </row>
    <row r="4094" spans="2:31" x14ac:dyDescent="0.3">
      <c r="B4094" s="4" t="s">
        <v>205</v>
      </c>
      <c r="C4094" s="4"/>
      <c r="D4094" s="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</v>
      </c>
      <c r="O4094" s="70">
        <v>0</v>
      </c>
      <c r="P4094" s="71">
        <v>0</v>
      </c>
      <c r="Q4094" s="70">
        <v>0</v>
      </c>
      <c r="R4094" s="71">
        <v>0</v>
      </c>
      <c r="S4094" s="70">
        <v>0</v>
      </c>
      <c r="T4094" s="71">
        <v>0</v>
      </c>
      <c r="U4094" s="70">
        <v>0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5"/>
        <v>0</v>
      </c>
      <c r="AE4094" s="54"/>
    </row>
    <row r="4095" spans="2:31" x14ac:dyDescent="0.3">
      <c r="B4095" s="4" t="s">
        <v>206</v>
      </c>
      <c r="C4095" s="4"/>
      <c r="D4095" s="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</v>
      </c>
      <c r="O4095" s="70">
        <v>0</v>
      </c>
      <c r="P4095" s="71">
        <v>0</v>
      </c>
      <c r="Q4095" s="70">
        <v>0</v>
      </c>
      <c r="R4095" s="71">
        <v>0</v>
      </c>
      <c r="S4095" s="70">
        <v>0</v>
      </c>
      <c r="T4095" s="71">
        <v>0</v>
      </c>
      <c r="U4095" s="70">
        <v>0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5"/>
        <v>0</v>
      </c>
      <c r="AE4095" s="54"/>
    </row>
    <row r="4096" spans="2:31" x14ac:dyDescent="0.3">
      <c r="B4096" s="4" t="s">
        <v>135</v>
      </c>
      <c r="C4096" s="4"/>
      <c r="D4096" s="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0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5"/>
        <v>0</v>
      </c>
      <c r="AE4096" s="54"/>
    </row>
    <row r="4097" spans="2:31" x14ac:dyDescent="0.3">
      <c r="B4097" s="4" t="s">
        <v>136</v>
      </c>
      <c r="C4097" s="4"/>
      <c r="D4097" s="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0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5"/>
        <v>0</v>
      </c>
      <c r="AE4097" s="54"/>
    </row>
    <row r="4098" spans="2:31" x14ac:dyDescent="0.3">
      <c r="B4098" s="4" t="s">
        <v>137</v>
      </c>
      <c r="C4098" s="4"/>
      <c r="D4098" s="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5"/>
        <v>0</v>
      </c>
      <c r="AE4098" s="54"/>
    </row>
    <row r="4099" spans="2:31" x14ac:dyDescent="0.3">
      <c r="B4099" s="4" t="s">
        <v>261</v>
      </c>
      <c r="C4099" s="4"/>
      <c r="D4099" s="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5"/>
        <v>0</v>
      </c>
      <c r="AE4099" s="54"/>
    </row>
    <row r="4100" spans="2:31" x14ac:dyDescent="0.3">
      <c r="B4100" s="4" t="s">
        <v>262</v>
      </c>
      <c r="C4100" s="4"/>
      <c r="D4100" s="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5"/>
        <v>0</v>
      </c>
      <c r="AE4100" s="54"/>
    </row>
    <row r="4101" spans="2:31" x14ac:dyDescent="0.3">
      <c r="B4101" s="4" t="s">
        <v>197</v>
      </c>
      <c r="C4101" s="4"/>
      <c r="D4101" s="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5"/>
        <v>0</v>
      </c>
      <c r="AE4101" s="54"/>
    </row>
    <row r="4102" spans="2:31" x14ac:dyDescent="0.3">
      <c r="B4102" s="4" t="s">
        <v>209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5"/>
        <v>0</v>
      </c>
      <c r="AE4102" s="54"/>
    </row>
    <row r="4103" spans="2:31" x14ac:dyDescent="0.3">
      <c r="B4103" s="4" t="s">
        <v>210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</v>
      </c>
      <c r="O4103" s="70">
        <v>0</v>
      </c>
      <c r="P4103" s="71">
        <v>0</v>
      </c>
      <c r="Q4103" s="70">
        <v>0</v>
      </c>
      <c r="R4103" s="71">
        <v>0</v>
      </c>
      <c r="S4103" s="70">
        <v>0</v>
      </c>
      <c r="T4103" s="71">
        <v>0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5"/>
        <v>0</v>
      </c>
      <c r="AE4103" s="54"/>
    </row>
    <row r="4104" spans="2:31" x14ac:dyDescent="0.3">
      <c r="B4104" s="4" t="s">
        <v>211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</v>
      </c>
      <c r="O4104" s="70">
        <v>0</v>
      </c>
      <c r="P4104" s="71">
        <v>0</v>
      </c>
      <c r="Q4104" s="70">
        <v>0</v>
      </c>
      <c r="R4104" s="71">
        <v>0</v>
      </c>
      <c r="S4104" s="70">
        <v>0</v>
      </c>
      <c r="T4104" s="71">
        <v>0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5"/>
        <v>0</v>
      </c>
      <c r="AE4104" s="54"/>
    </row>
    <row r="4105" spans="2:31" x14ac:dyDescent="0.3">
      <c r="B4105" s="4" t="s">
        <v>212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0</v>
      </c>
      <c r="N4105" s="71">
        <v>0</v>
      </c>
      <c r="O4105" s="70">
        <v>0</v>
      </c>
      <c r="P4105" s="71">
        <v>0</v>
      </c>
      <c r="Q4105" s="70">
        <v>0</v>
      </c>
      <c r="R4105" s="71">
        <v>0</v>
      </c>
      <c r="S4105" s="70">
        <v>0</v>
      </c>
      <c r="T4105" s="71">
        <v>0</v>
      </c>
      <c r="U4105" s="70">
        <v>0</v>
      </c>
      <c r="V4105" s="71">
        <v>0</v>
      </c>
      <c r="W4105" s="70">
        <v>0</v>
      </c>
      <c r="X4105" s="71">
        <v>0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5"/>
        <v>0</v>
      </c>
      <c r="AE4105" s="54"/>
    </row>
    <row r="4106" spans="2:31" x14ac:dyDescent="0.3">
      <c r="B4106" s="4" t="s">
        <v>229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0</v>
      </c>
      <c r="N4106" s="71">
        <v>0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</v>
      </c>
      <c r="W4106" s="70">
        <v>0</v>
      </c>
      <c r="X4106" s="71">
        <v>0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5"/>
        <v>0</v>
      </c>
      <c r="AE4106" s="54"/>
    </row>
    <row r="4107" spans="2:31" x14ac:dyDescent="0.3">
      <c r="B4107" s="4" t="s">
        <v>230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0</v>
      </c>
      <c r="N4107" s="71">
        <v>0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</v>
      </c>
      <c r="W4107" s="70">
        <v>0</v>
      </c>
      <c r="X4107" s="71">
        <v>0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5"/>
        <v>0</v>
      </c>
      <c r="AE4107" s="54"/>
    </row>
    <row r="4108" spans="2:31" x14ac:dyDescent="0.3">
      <c r="B4108" s="4" t="s">
        <v>213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0</v>
      </c>
      <c r="M4108" s="70">
        <v>0</v>
      </c>
      <c r="N4108" s="71">
        <v>0</v>
      </c>
      <c r="O4108" s="70">
        <v>0</v>
      </c>
      <c r="P4108" s="71">
        <v>0</v>
      </c>
      <c r="Q4108" s="70">
        <v>0</v>
      </c>
      <c r="R4108" s="71">
        <v>0</v>
      </c>
      <c r="S4108" s="70">
        <v>0</v>
      </c>
      <c r="T4108" s="71">
        <v>0</v>
      </c>
      <c r="U4108" s="70">
        <v>0</v>
      </c>
      <c r="V4108" s="71">
        <v>0</v>
      </c>
      <c r="W4108" s="70">
        <v>0</v>
      </c>
      <c r="X4108" s="71">
        <v>0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5"/>
        <v>0</v>
      </c>
      <c r="AE4108" s="54"/>
    </row>
    <row r="4109" spans="2:31" x14ac:dyDescent="0.3">
      <c r="B4109" s="4" t="s">
        <v>263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</v>
      </c>
      <c r="M4109" s="70">
        <v>0</v>
      </c>
      <c r="N4109" s="71">
        <v>0</v>
      </c>
      <c r="O4109" s="70">
        <v>0</v>
      </c>
      <c r="P4109" s="71">
        <v>0</v>
      </c>
      <c r="Q4109" s="70">
        <v>0</v>
      </c>
      <c r="R4109" s="71">
        <v>0</v>
      </c>
      <c r="S4109" s="70">
        <v>0</v>
      </c>
      <c r="T4109" s="71">
        <v>0</v>
      </c>
      <c r="U4109" s="70">
        <v>0</v>
      </c>
      <c r="V4109" s="71">
        <v>0</v>
      </c>
      <c r="W4109" s="70">
        <v>0</v>
      </c>
      <c r="X4109" s="71">
        <v>0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5"/>
        <v>0</v>
      </c>
      <c r="AE4109" s="54"/>
    </row>
    <row r="4110" spans="2:31" x14ac:dyDescent="0.3">
      <c r="B4110" s="4" t="s">
        <v>264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5"/>
        <v>0</v>
      </c>
      <c r="AE4110" s="54"/>
    </row>
    <row r="4111" spans="2:31" x14ac:dyDescent="0.3">
      <c r="B4111" s="4" t="s">
        <v>217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5"/>
        <v>0</v>
      </c>
      <c r="AE4111" s="54"/>
    </row>
    <row r="4112" spans="2:31" x14ac:dyDescent="0.3">
      <c r="B4112" s="4" t="s">
        <v>218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5"/>
        <v>0</v>
      </c>
      <c r="AE4112" s="54"/>
    </row>
    <row r="4113" spans="2:31" x14ac:dyDescent="0.3">
      <c r="B4113" s="4" t="s">
        <v>243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5"/>
        <v>0</v>
      </c>
      <c r="AE4113" s="54"/>
    </row>
    <row r="4114" spans="2:31" x14ac:dyDescent="0.3">
      <c r="B4114" s="4" t="s">
        <v>265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5"/>
        <v>0</v>
      </c>
      <c r="AE4114" s="54"/>
    </row>
    <row r="4115" spans="2:31" x14ac:dyDescent="0.3">
      <c r="B4115" s="4" t="s">
        <v>170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5"/>
        <v>0</v>
      </c>
      <c r="AE4115" s="54"/>
    </row>
    <row r="4116" spans="2:31" x14ac:dyDescent="0.3">
      <c r="B4116" s="4" t="s">
        <v>171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si="85"/>
        <v>0</v>
      </c>
      <c r="AE4116" s="54"/>
    </row>
    <row r="4117" spans="2:31" x14ac:dyDescent="0.3">
      <c r="B4117" s="4" t="s">
        <v>172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173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138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12" t="s">
        <v>2</v>
      </c>
      <c r="C4120" s="12"/>
      <c r="D4120" s="12"/>
      <c r="E4120" s="13">
        <f t="shared" ref="E4120:AB4120" si="86">SUM(E3984:E4119)</f>
        <v>0</v>
      </c>
      <c r="F4120" s="13">
        <f t="shared" si="86"/>
        <v>0</v>
      </c>
      <c r="G4120" s="13">
        <f t="shared" si="86"/>
        <v>0</v>
      </c>
      <c r="H4120" s="13">
        <f t="shared" si="86"/>
        <v>0</v>
      </c>
      <c r="I4120" s="13">
        <f t="shared" si="86"/>
        <v>0</v>
      </c>
      <c r="J4120" s="13">
        <f t="shared" si="86"/>
        <v>0</v>
      </c>
      <c r="K4120" s="13">
        <f t="shared" si="86"/>
        <v>0</v>
      </c>
      <c r="L4120" s="13">
        <f t="shared" si="86"/>
        <v>0</v>
      </c>
      <c r="M4120" s="13">
        <f t="shared" si="86"/>
        <v>0</v>
      </c>
      <c r="N4120" s="13">
        <f t="shared" si="86"/>
        <v>0</v>
      </c>
      <c r="O4120" s="13">
        <f t="shared" si="86"/>
        <v>0</v>
      </c>
      <c r="P4120" s="13">
        <f t="shared" si="86"/>
        <v>0</v>
      </c>
      <c r="Q4120" s="13">
        <f t="shared" si="86"/>
        <v>0</v>
      </c>
      <c r="R4120" s="13">
        <f t="shared" si="86"/>
        <v>0</v>
      </c>
      <c r="S4120" s="13">
        <f t="shared" si="86"/>
        <v>0</v>
      </c>
      <c r="T4120" s="13">
        <f t="shared" si="86"/>
        <v>0</v>
      </c>
      <c r="U4120" s="13">
        <f t="shared" si="86"/>
        <v>0</v>
      </c>
      <c r="V4120" s="13">
        <f t="shared" si="86"/>
        <v>0</v>
      </c>
      <c r="W4120" s="13">
        <f t="shared" si="86"/>
        <v>0</v>
      </c>
      <c r="X4120" s="13">
        <f t="shared" si="86"/>
        <v>0</v>
      </c>
      <c r="Y4120" s="13">
        <f t="shared" si="86"/>
        <v>0</v>
      </c>
      <c r="Z4120" s="13">
        <f t="shared" si="86"/>
        <v>0</v>
      </c>
      <c r="AA4120" s="13">
        <f t="shared" si="86"/>
        <v>0</v>
      </c>
      <c r="AB4120" s="13">
        <f t="shared" si="86"/>
        <v>0</v>
      </c>
      <c r="AC4120" s="116">
        <f>SUM(AC3984:AE4119)</f>
        <v>0</v>
      </c>
      <c r="AD4120" s="116"/>
      <c r="AE4120" s="116"/>
    </row>
    <row r="4121" spans="2:31" x14ac:dyDescent="0.3">
      <c r="B4121" s="14"/>
      <c r="C4121" s="15"/>
      <c r="D4121" s="16"/>
      <c r="E4121" s="16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</row>
    <row r="4122" spans="2:31" x14ac:dyDescent="0.3">
      <c r="B4122" s="14"/>
      <c r="C4122" s="15"/>
      <c r="D4122" s="16"/>
      <c r="E4122" s="16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</row>
    <row r="4123" spans="2:31" x14ac:dyDescent="0.3">
      <c r="B4123" s="8">
        <f>+B3981+1</f>
        <v>45777</v>
      </c>
    </row>
    <row r="4124" spans="2:31" x14ac:dyDescent="0.3">
      <c r="B4124" s="8"/>
    </row>
    <row r="4125" spans="2:31" x14ac:dyDescent="0.3">
      <c r="B4125" s="9" t="s">
        <v>81</v>
      </c>
      <c r="C4125" s="10"/>
      <c r="D4125" s="10"/>
      <c r="E4125" s="11">
        <v>1</v>
      </c>
      <c r="F4125" s="11">
        <v>2</v>
      </c>
      <c r="G4125" s="11">
        <v>3</v>
      </c>
      <c r="H4125" s="11">
        <v>4</v>
      </c>
      <c r="I4125" s="11">
        <v>5</v>
      </c>
      <c r="J4125" s="11">
        <v>6</v>
      </c>
      <c r="K4125" s="11">
        <v>7</v>
      </c>
      <c r="L4125" s="11">
        <v>8</v>
      </c>
      <c r="M4125" s="11">
        <v>9</v>
      </c>
      <c r="N4125" s="11">
        <v>10</v>
      </c>
      <c r="O4125" s="11">
        <v>11</v>
      </c>
      <c r="P4125" s="11">
        <v>12</v>
      </c>
      <c r="Q4125" s="11">
        <v>13</v>
      </c>
      <c r="R4125" s="11">
        <v>14</v>
      </c>
      <c r="S4125" s="11">
        <v>15</v>
      </c>
      <c r="T4125" s="11">
        <v>16</v>
      </c>
      <c r="U4125" s="11">
        <v>17</v>
      </c>
      <c r="V4125" s="11">
        <v>18</v>
      </c>
      <c r="W4125" s="11">
        <v>19</v>
      </c>
      <c r="X4125" s="11">
        <v>20</v>
      </c>
      <c r="Y4125" s="11">
        <v>21</v>
      </c>
      <c r="Z4125" s="11">
        <v>22</v>
      </c>
      <c r="AA4125" s="11">
        <v>23</v>
      </c>
      <c r="AB4125" s="11">
        <v>24</v>
      </c>
      <c r="AC4125" s="99" t="s">
        <v>2</v>
      </c>
      <c r="AD4125" s="99"/>
      <c r="AE4125" s="99"/>
    </row>
    <row r="4126" spans="2:31" x14ac:dyDescent="0.3">
      <c r="B4126" s="4" t="s">
        <v>245</v>
      </c>
      <c r="C4126" s="14"/>
      <c r="D4126" s="14"/>
      <c r="E4126" s="68">
        <v>0</v>
      </c>
      <c r="F4126" s="69">
        <v>0</v>
      </c>
      <c r="G4126" s="68">
        <v>0</v>
      </c>
      <c r="H4126" s="69">
        <v>0</v>
      </c>
      <c r="I4126" s="68">
        <v>0</v>
      </c>
      <c r="J4126" s="69">
        <v>0</v>
      </c>
      <c r="K4126" s="68">
        <v>0</v>
      </c>
      <c r="L4126" s="69">
        <v>0</v>
      </c>
      <c r="M4126" s="68">
        <v>0</v>
      </c>
      <c r="N4126" s="69">
        <v>0</v>
      </c>
      <c r="O4126" s="68">
        <v>0</v>
      </c>
      <c r="P4126" s="69">
        <v>0</v>
      </c>
      <c r="Q4126" s="68">
        <v>0</v>
      </c>
      <c r="R4126" s="69">
        <v>0</v>
      </c>
      <c r="S4126" s="68">
        <v>0</v>
      </c>
      <c r="T4126" s="69">
        <v>0</v>
      </c>
      <c r="U4126" s="68">
        <v>0</v>
      </c>
      <c r="V4126" s="69">
        <v>0</v>
      </c>
      <c r="W4126" s="68">
        <v>0</v>
      </c>
      <c r="X4126" s="69">
        <v>0</v>
      </c>
      <c r="Y4126" s="68">
        <v>0</v>
      </c>
      <c r="Z4126" s="69">
        <v>0</v>
      </c>
      <c r="AA4126" s="68">
        <v>0</v>
      </c>
      <c r="AB4126" s="69">
        <v>0</v>
      </c>
      <c r="AC4126" s="56"/>
      <c r="AD4126" s="55">
        <f t="shared" ref="AD4126:AD4199" si="87">SUM(E4126:AB4126)</f>
        <v>0</v>
      </c>
      <c r="AE4126" s="56"/>
    </row>
    <row r="4127" spans="2:31" x14ac:dyDescent="0.3">
      <c r="B4127" s="4" t="s">
        <v>246</v>
      </c>
      <c r="C4127" s="14"/>
      <c r="D4127" s="14"/>
      <c r="E4127" s="68">
        <v>0</v>
      </c>
      <c r="F4127" s="69">
        <v>0</v>
      </c>
      <c r="G4127" s="68">
        <v>0</v>
      </c>
      <c r="H4127" s="69">
        <v>0</v>
      </c>
      <c r="I4127" s="68">
        <v>0</v>
      </c>
      <c r="J4127" s="69">
        <v>0</v>
      </c>
      <c r="K4127" s="68">
        <v>0</v>
      </c>
      <c r="L4127" s="69">
        <v>0</v>
      </c>
      <c r="M4127" s="68">
        <v>0</v>
      </c>
      <c r="N4127" s="69">
        <v>0</v>
      </c>
      <c r="O4127" s="68">
        <v>0</v>
      </c>
      <c r="P4127" s="69">
        <v>0</v>
      </c>
      <c r="Q4127" s="68">
        <v>0</v>
      </c>
      <c r="R4127" s="69">
        <v>0</v>
      </c>
      <c r="S4127" s="68">
        <v>0</v>
      </c>
      <c r="T4127" s="69">
        <v>0</v>
      </c>
      <c r="U4127" s="68">
        <v>0</v>
      </c>
      <c r="V4127" s="69">
        <v>0</v>
      </c>
      <c r="W4127" s="68">
        <v>0</v>
      </c>
      <c r="X4127" s="69">
        <v>0</v>
      </c>
      <c r="Y4127" s="68">
        <v>0</v>
      </c>
      <c r="Z4127" s="69">
        <v>0</v>
      </c>
      <c r="AA4127" s="68">
        <v>0</v>
      </c>
      <c r="AB4127" s="69">
        <v>0</v>
      </c>
      <c r="AC4127" s="54"/>
      <c r="AD4127" s="55">
        <f t="shared" si="87"/>
        <v>0</v>
      </c>
      <c r="AE4127" s="54"/>
    </row>
    <row r="4128" spans="2:31" x14ac:dyDescent="0.3">
      <c r="B4128" s="4" t="s">
        <v>247</v>
      </c>
      <c r="C4128" s="14"/>
      <c r="D4128" s="14"/>
      <c r="E4128" s="68">
        <v>0</v>
      </c>
      <c r="F4128" s="69">
        <v>0</v>
      </c>
      <c r="G4128" s="68">
        <v>0</v>
      </c>
      <c r="H4128" s="69">
        <v>0</v>
      </c>
      <c r="I4128" s="68">
        <v>0</v>
      </c>
      <c r="J4128" s="69">
        <v>0</v>
      </c>
      <c r="K4128" s="68">
        <v>0</v>
      </c>
      <c r="L4128" s="69">
        <v>0</v>
      </c>
      <c r="M4128" s="68">
        <v>0</v>
      </c>
      <c r="N4128" s="69">
        <v>0</v>
      </c>
      <c r="O4128" s="68">
        <v>0</v>
      </c>
      <c r="P4128" s="69">
        <v>0</v>
      </c>
      <c r="Q4128" s="68">
        <v>0</v>
      </c>
      <c r="R4128" s="69">
        <v>0</v>
      </c>
      <c r="S4128" s="68">
        <v>0</v>
      </c>
      <c r="T4128" s="69">
        <v>0</v>
      </c>
      <c r="U4128" s="68">
        <v>0</v>
      </c>
      <c r="V4128" s="69">
        <v>0</v>
      </c>
      <c r="W4128" s="68">
        <v>0</v>
      </c>
      <c r="X4128" s="69">
        <v>0</v>
      </c>
      <c r="Y4128" s="68">
        <v>0</v>
      </c>
      <c r="Z4128" s="69">
        <v>0</v>
      </c>
      <c r="AA4128" s="68">
        <v>0</v>
      </c>
      <c r="AB4128" s="69">
        <v>0</v>
      </c>
      <c r="AC4128" s="54"/>
      <c r="AD4128" s="55">
        <f t="shared" si="87"/>
        <v>0</v>
      </c>
      <c r="AE4128" s="54"/>
    </row>
    <row r="4129" spans="2:31" x14ac:dyDescent="0.3">
      <c r="B4129" s="4" t="s">
        <v>248</v>
      </c>
      <c r="C4129" s="14"/>
      <c r="D4129" s="14"/>
      <c r="E4129" s="68">
        <v>0</v>
      </c>
      <c r="F4129" s="69">
        <v>0</v>
      </c>
      <c r="G4129" s="68">
        <v>0</v>
      </c>
      <c r="H4129" s="69">
        <v>0</v>
      </c>
      <c r="I4129" s="68">
        <v>0</v>
      </c>
      <c r="J4129" s="69">
        <v>0</v>
      </c>
      <c r="K4129" s="68">
        <v>0</v>
      </c>
      <c r="L4129" s="69">
        <v>0</v>
      </c>
      <c r="M4129" s="68">
        <v>0</v>
      </c>
      <c r="N4129" s="69">
        <v>0</v>
      </c>
      <c r="O4129" s="68">
        <v>0</v>
      </c>
      <c r="P4129" s="69">
        <v>0</v>
      </c>
      <c r="Q4129" s="68">
        <v>0</v>
      </c>
      <c r="R4129" s="69">
        <v>0</v>
      </c>
      <c r="S4129" s="68">
        <v>0</v>
      </c>
      <c r="T4129" s="69">
        <v>0</v>
      </c>
      <c r="U4129" s="68">
        <v>0</v>
      </c>
      <c r="V4129" s="69">
        <v>0</v>
      </c>
      <c r="W4129" s="68">
        <v>0</v>
      </c>
      <c r="X4129" s="69">
        <v>0</v>
      </c>
      <c r="Y4129" s="68">
        <v>0</v>
      </c>
      <c r="Z4129" s="69">
        <v>0</v>
      </c>
      <c r="AA4129" s="68">
        <v>0</v>
      </c>
      <c r="AB4129" s="69">
        <v>0</v>
      </c>
      <c r="AC4129" s="54"/>
      <c r="AD4129" s="55">
        <f t="shared" si="87"/>
        <v>0</v>
      </c>
      <c r="AE4129" s="54"/>
    </row>
    <row r="4130" spans="2:31" x14ac:dyDescent="0.3">
      <c r="B4130" s="4" t="s">
        <v>239</v>
      </c>
      <c r="C4130" s="14"/>
      <c r="D4130" s="14"/>
      <c r="E4130" s="68">
        <v>0</v>
      </c>
      <c r="F4130" s="69">
        <v>0</v>
      </c>
      <c r="G4130" s="68">
        <v>0</v>
      </c>
      <c r="H4130" s="69">
        <v>0</v>
      </c>
      <c r="I4130" s="68">
        <v>0</v>
      </c>
      <c r="J4130" s="69">
        <v>0</v>
      </c>
      <c r="K4130" s="68">
        <v>0</v>
      </c>
      <c r="L4130" s="69">
        <v>0</v>
      </c>
      <c r="M4130" s="68">
        <v>0</v>
      </c>
      <c r="N4130" s="69">
        <v>0</v>
      </c>
      <c r="O4130" s="68">
        <v>0</v>
      </c>
      <c r="P4130" s="69">
        <v>0</v>
      </c>
      <c r="Q4130" s="68">
        <v>0</v>
      </c>
      <c r="R4130" s="69">
        <v>0</v>
      </c>
      <c r="S4130" s="68">
        <v>0</v>
      </c>
      <c r="T4130" s="69">
        <v>0</v>
      </c>
      <c r="U4130" s="68">
        <v>0</v>
      </c>
      <c r="V4130" s="69">
        <v>0</v>
      </c>
      <c r="W4130" s="68">
        <v>0</v>
      </c>
      <c r="X4130" s="69">
        <v>0</v>
      </c>
      <c r="Y4130" s="68">
        <v>0</v>
      </c>
      <c r="Z4130" s="69">
        <v>0</v>
      </c>
      <c r="AA4130" s="68">
        <v>0</v>
      </c>
      <c r="AB4130" s="69">
        <v>0</v>
      </c>
      <c r="AC4130" s="54"/>
      <c r="AD4130" s="55">
        <f t="shared" si="87"/>
        <v>0</v>
      </c>
      <c r="AE4130" s="54"/>
    </row>
    <row r="4131" spans="2:31" x14ac:dyDescent="0.3">
      <c r="B4131" s="4" t="s">
        <v>139</v>
      </c>
      <c r="C4131" s="14"/>
      <c r="D4131" s="14"/>
      <c r="E4131" s="68">
        <v>0</v>
      </c>
      <c r="F4131" s="69">
        <v>0</v>
      </c>
      <c r="G4131" s="68">
        <v>0</v>
      </c>
      <c r="H4131" s="69">
        <v>0</v>
      </c>
      <c r="I4131" s="68">
        <v>0</v>
      </c>
      <c r="J4131" s="69">
        <v>0</v>
      </c>
      <c r="K4131" s="68">
        <v>0</v>
      </c>
      <c r="L4131" s="69">
        <v>0</v>
      </c>
      <c r="M4131" s="68">
        <v>0</v>
      </c>
      <c r="N4131" s="69">
        <v>0</v>
      </c>
      <c r="O4131" s="68">
        <v>0</v>
      </c>
      <c r="P4131" s="69">
        <v>0</v>
      </c>
      <c r="Q4131" s="68">
        <v>0</v>
      </c>
      <c r="R4131" s="69">
        <v>0</v>
      </c>
      <c r="S4131" s="68">
        <v>0</v>
      </c>
      <c r="T4131" s="69">
        <v>0</v>
      </c>
      <c r="U4131" s="68">
        <v>0</v>
      </c>
      <c r="V4131" s="69">
        <v>0</v>
      </c>
      <c r="W4131" s="68">
        <v>0</v>
      </c>
      <c r="X4131" s="69">
        <v>0</v>
      </c>
      <c r="Y4131" s="68">
        <v>0</v>
      </c>
      <c r="Z4131" s="69">
        <v>0</v>
      </c>
      <c r="AA4131" s="68">
        <v>0</v>
      </c>
      <c r="AB4131" s="69">
        <v>0</v>
      </c>
      <c r="AC4131" s="54"/>
      <c r="AD4131" s="55">
        <f t="shared" si="87"/>
        <v>0</v>
      </c>
      <c r="AE4131" s="54"/>
    </row>
    <row r="4132" spans="2:31" x14ac:dyDescent="0.3">
      <c r="B4132" s="4" t="s">
        <v>140</v>
      </c>
      <c r="C4132" s="14"/>
      <c r="D4132" s="14"/>
      <c r="E4132" s="68">
        <v>0</v>
      </c>
      <c r="F4132" s="69">
        <v>0</v>
      </c>
      <c r="G4132" s="68">
        <v>0</v>
      </c>
      <c r="H4132" s="69">
        <v>0</v>
      </c>
      <c r="I4132" s="68">
        <v>0</v>
      </c>
      <c r="J4132" s="69">
        <v>0</v>
      </c>
      <c r="K4132" s="68">
        <v>0</v>
      </c>
      <c r="L4132" s="69">
        <v>0</v>
      </c>
      <c r="M4132" s="68">
        <v>0</v>
      </c>
      <c r="N4132" s="69">
        <v>0</v>
      </c>
      <c r="O4132" s="68">
        <v>0</v>
      </c>
      <c r="P4132" s="69">
        <v>0</v>
      </c>
      <c r="Q4132" s="68">
        <v>0</v>
      </c>
      <c r="R4132" s="69">
        <v>0</v>
      </c>
      <c r="S4132" s="68">
        <v>0</v>
      </c>
      <c r="T4132" s="69">
        <v>0</v>
      </c>
      <c r="U4132" s="68">
        <v>0</v>
      </c>
      <c r="V4132" s="69">
        <v>0</v>
      </c>
      <c r="W4132" s="68">
        <v>0</v>
      </c>
      <c r="X4132" s="69">
        <v>0</v>
      </c>
      <c r="Y4132" s="68">
        <v>0</v>
      </c>
      <c r="Z4132" s="69">
        <v>0</v>
      </c>
      <c r="AA4132" s="68">
        <v>0</v>
      </c>
      <c r="AB4132" s="69">
        <v>0</v>
      </c>
      <c r="AC4132" s="54"/>
      <c r="AD4132" s="55">
        <f t="shared" si="87"/>
        <v>0</v>
      </c>
      <c r="AE4132" s="54"/>
    </row>
    <row r="4133" spans="2:31" x14ac:dyDescent="0.3">
      <c r="B4133" s="4" t="s">
        <v>128</v>
      </c>
      <c r="C4133" s="14"/>
      <c r="D4133" s="14"/>
      <c r="E4133" s="68">
        <v>0</v>
      </c>
      <c r="F4133" s="69">
        <v>0</v>
      </c>
      <c r="G4133" s="68">
        <v>0</v>
      </c>
      <c r="H4133" s="69">
        <v>0</v>
      </c>
      <c r="I4133" s="68">
        <v>0</v>
      </c>
      <c r="J4133" s="69">
        <v>0</v>
      </c>
      <c r="K4133" s="68">
        <v>0</v>
      </c>
      <c r="L4133" s="69">
        <v>0</v>
      </c>
      <c r="M4133" s="68">
        <v>0</v>
      </c>
      <c r="N4133" s="69">
        <v>0</v>
      </c>
      <c r="O4133" s="68">
        <v>0</v>
      </c>
      <c r="P4133" s="69">
        <v>0</v>
      </c>
      <c r="Q4133" s="68">
        <v>0</v>
      </c>
      <c r="R4133" s="69">
        <v>0</v>
      </c>
      <c r="S4133" s="68">
        <v>0</v>
      </c>
      <c r="T4133" s="69">
        <v>0</v>
      </c>
      <c r="U4133" s="68">
        <v>0</v>
      </c>
      <c r="V4133" s="69">
        <v>0</v>
      </c>
      <c r="W4133" s="68">
        <v>0</v>
      </c>
      <c r="X4133" s="69">
        <v>0</v>
      </c>
      <c r="Y4133" s="68">
        <v>0</v>
      </c>
      <c r="Z4133" s="69">
        <v>0</v>
      </c>
      <c r="AA4133" s="68">
        <v>0</v>
      </c>
      <c r="AB4133" s="69">
        <v>0</v>
      </c>
      <c r="AC4133" s="54"/>
      <c r="AD4133" s="55">
        <f t="shared" si="87"/>
        <v>0</v>
      </c>
      <c r="AE4133" s="54"/>
    </row>
    <row r="4134" spans="2:31" x14ac:dyDescent="0.3">
      <c r="B4134" s="4" t="s">
        <v>129</v>
      </c>
      <c r="C4134" s="14"/>
      <c r="D4134" s="14"/>
      <c r="E4134" s="68">
        <v>0</v>
      </c>
      <c r="F4134" s="69">
        <v>0</v>
      </c>
      <c r="G4134" s="68">
        <v>0</v>
      </c>
      <c r="H4134" s="69">
        <v>0</v>
      </c>
      <c r="I4134" s="68">
        <v>0</v>
      </c>
      <c r="J4134" s="69">
        <v>0</v>
      </c>
      <c r="K4134" s="68">
        <v>0</v>
      </c>
      <c r="L4134" s="69">
        <v>0</v>
      </c>
      <c r="M4134" s="68">
        <v>0</v>
      </c>
      <c r="N4134" s="69">
        <v>0</v>
      </c>
      <c r="O4134" s="68">
        <v>0</v>
      </c>
      <c r="P4134" s="69">
        <v>0</v>
      </c>
      <c r="Q4134" s="68">
        <v>0</v>
      </c>
      <c r="R4134" s="69">
        <v>0</v>
      </c>
      <c r="S4134" s="68">
        <v>0</v>
      </c>
      <c r="T4134" s="69">
        <v>0</v>
      </c>
      <c r="U4134" s="68">
        <v>0</v>
      </c>
      <c r="V4134" s="69">
        <v>0</v>
      </c>
      <c r="W4134" s="68">
        <v>0</v>
      </c>
      <c r="X4134" s="69">
        <v>0</v>
      </c>
      <c r="Y4134" s="68">
        <v>0</v>
      </c>
      <c r="Z4134" s="69">
        <v>0</v>
      </c>
      <c r="AA4134" s="68">
        <v>0</v>
      </c>
      <c r="AB4134" s="69">
        <v>0</v>
      </c>
      <c r="AC4134" s="54"/>
      <c r="AD4134" s="55">
        <f t="shared" si="87"/>
        <v>0</v>
      </c>
      <c r="AE4134" s="54"/>
    </row>
    <row r="4135" spans="2:31" x14ac:dyDescent="0.3">
      <c r="B4135" s="4" t="s">
        <v>196</v>
      </c>
      <c r="C4135" s="14"/>
      <c r="D4135" s="14"/>
      <c r="E4135" s="68">
        <v>0</v>
      </c>
      <c r="F4135" s="69">
        <v>0</v>
      </c>
      <c r="G4135" s="68">
        <v>0</v>
      </c>
      <c r="H4135" s="69">
        <v>0</v>
      </c>
      <c r="I4135" s="68">
        <v>0</v>
      </c>
      <c r="J4135" s="69">
        <v>0</v>
      </c>
      <c r="K4135" s="68">
        <v>0</v>
      </c>
      <c r="L4135" s="69">
        <v>0</v>
      </c>
      <c r="M4135" s="68">
        <v>0</v>
      </c>
      <c r="N4135" s="69">
        <v>0</v>
      </c>
      <c r="O4135" s="68">
        <v>0</v>
      </c>
      <c r="P4135" s="69">
        <v>0</v>
      </c>
      <c r="Q4135" s="68">
        <v>0</v>
      </c>
      <c r="R4135" s="69">
        <v>0</v>
      </c>
      <c r="S4135" s="68">
        <v>0</v>
      </c>
      <c r="T4135" s="69">
        <v>0</v>
      </c>
      <c r="U4135" s="68">
        <v>0</v>
      </c>
      <c r="V4135" s="69">
        <v>0</v>
      </c>
      <c r="W4135" s="68">
        <v>0</v>
      </c>
      <c r="X4135" s="69">
        <v>0</v>
      </c>
      <c r="Y4135" s="68">
        <v>0</v>
      </c>
      <c r="Z4135" s="69">
        <v>0</v>
      </c>
      <c r="AA4135" s="68">
        <v>0</v>
      </c>
      <c r="AB4135" s="69">
        <v>0</v>
      </c>
      <c r="AC4135" s="54"/>
      <c r="AD4135" s="55">
        <f t="shared" si="87"/>
        <v>0</v>
      </c>
      <c r="AE4135" s="54"/>
    </row>
    <row r="4136" spans="2:31" x14ac:dyDescent="0.3">
      <c r="B4136" s="4" t="s">
        <v>207</v>
      </c>
      <c r="C4136" s="14"/>
      <c r="D4136" s="14"/>
      <c r="E4136" s="68">
        <v>0</v>
      </c>
      <c r="F4136" s="69">
        <v>0</v>
      </c>
      <c r="G4136" s="68">
        <v>0</v>
      </c>
      <c r="H4136" s="69">
        <v>0</v>
      </c>
      <c r="I4136" s="68">
        <v>0</v>
      </c>
      <c r="J4136" s="69">
        <v>0</v>
      </c>
      <c r="K4136" s="68">
        <v>0</v>
      </c>
      <c r="L4136" s="69">
        <v>0</v>
      </c>
      <c r="M4136" s="68">
        <v>0</v>
      </c>
      <c r="N4136" s="69">
        <v>0</v>
      </c>
      <c r="O4136" s="68">
        <v>0</v>
      </c>
      <c r="P4136" s="69">
        <v>0</v>
      </c>
      <c r="Q4136" s="68">
        <v>0</v>
      </c>
      <c r="R4136" s="69">
        <v>0</v>
      </c>
      <c r="S4136" s="68">
        <v>0</v>
      </c>
      <c r="T4136" s="69">
        <v>0</v>
      </c>
      <c r="U4136" s="68">
        <v>0</v>
      </c>
      <c r="V4136" s="69">
        <v>0</v>
      </c>
      <c r="W4136" s="68">
        <v>0</v>
      </c>
      <c r="X4136" s="69">
        <v>0</v>
      </c>
      <c r="Y4136" s="68">
        <v>0</v>
      </c>
      <c r="Z4136" s="69">
        <v>0</v>
      </c>
      <c r="AA4136" s="68">
        <v>0</v>
      </c>
      <c r="AB4136" s="69">
        <v>0</v>
      </c>
      <c r="AC4136" s="54"/>
      <c r="AD4136" s="55">
        <f t="shared" si="87"/>
        <v>0</v>
      </c>
      <c r="AE4136" s="54"/>
    </row>
    <row r="4137" spans="2:31" x14ac:dyDescent="0.3">
      <c r="B4137" s="4" t="s">
        <v>208</v>
      </c>
      <c r="C4137" s="14"/>
      <c r="D4137" s="1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7"/>
        <v>0</v>
      </c>
      <c r="AE4137" s="54"/>
    </row>
    <row r="4138" spans="2:31" x14ac:dyDescent="0.3">
      <c r="B4138" s="4" t="s">
        <v>147</v>
      </c>
      <c r="C4138" s="14"/>
      <c r="D4138" s="1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7"/>
        <v>0</v>
      </c>
      <c r="AE4138" s="54"/>
    </row>
    <row r="4139" spans="2:31" x14ac:dyDescent="0.3">
      <c r="B4139" s="4" t="s">
        <v>220</v>
      </c>
      <c r="C4139" s="14"/>
      <c r="D4139" s="1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</v>
      </c>
      <c r="N4139" s="71">
        <v>0</v>
      </c>
      <c r="O4139" s="70">
        <v>0</v>
      </c>
      <c r="P4139" s="71">
        <v>0</v>
      </c>
      <c r="Q4139" s="70">
        <v>0</v>
      </c>
      <c r="R4139" s="71">
        <v>0</v>
      </c>
      <c r="S4139" s="70">
        <v>0</v>
      </c>
      <c r="T4139" s="71">
        <v>0</v>
      </c>
      <c r="U4139" s="70">
        <v>0</v>
      </c>
      <c r="V4139" s="71">
        <v>0</v>
      </c>
      <c r="W4139" s="70">
        <v>0</v>
      </c>
      <c r="X4139" s="71">
        <v>0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7"/>
        <v>0</v>
      </c>
      <c r="AE4139" s="54"/>
    </row>
    <row r="4140" spans="2:31" x14ac:dyDescent="0.3">
      <c r="B4140" s="4" t="s">
        <v>221</v>
      </c>
      <c r="C4140" s="14"/>
      <c r="D4140" s="1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</v>
      </c>
      <c r="N4140" s="71">
        <v>0</v>
      </c>
      <c r="O4140" s="70">
        <v>0</v>
      </c>
      <c r="P4140" s="71">
        <v>0</v>
      </c>
      <c r="Q4140" s="70">
        <v>0</v>
      </c>
      <c r="R4140" s="71">
        <v>0</v>
      </c>
      <c r="S4140" s="70">
        <v>0</v>
      </c>
      <c r="T4140" s="71">
        <v>0</v>
      </c>
      <c r="U4140" s="70">
        <v>0</v>
      </c>
      <c r="V4140" s="71">
        <v>0</v>
      </c>
      <c r="W4140" s="70">
        <v>0</v>
      </c>
      <c r="X4140" s="71">
        <v>0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7"/>
        <v>0</v>
      </c>
      <c r="AE4140" s="54"/>
    </row>
    <row r="4141" spans="2:31" x14ac:dyDescent="0.3">
      <c r="B4141" s="4" t="s">
        <v>144</v>
      </c>
      <c r="C4141" s="14"/>
      <c r="D4141" s="1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</v>
      </c>
      <c r="N4141" s="71">
        <v>0</v>
      </c>
      <c r="O4141" s="70">
        <v>0</v>
      </c>
      <c r="P4141" s="71">
        <v>0</v>
      </c>
      <c r="Q4141" s="70">
        <v>0</v>
      </c>
      <c r="R4141" s="71">
        <v>0</v>
      </c>
      <c r="S4141" s="70">
        <v>0</v>
      </c>
      <c r="T4141" s="71">
        <v>0</v>
      </c>
      <c r="U4141" s="70">
        <v>0</v>
      </c>
      <c r="V4141" s="71">
        <v>0</v>
      </c>
      <c r="W4141" s="70">
        <v>0</v>
      </c>
      <c r="X4141" s="71">
        <v>0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7"/>
        <v>0</v>
      </c>
      <c r="AE4141" s="54"/>
    </row>
    <row r="4142" spans="2:31" x14ac:dyDescent="0.3">
      <c r="B4142" s="4" t="s">
        <v>188</v>
      </c>
      <c r="C4142" s="14"/>
      <c r="D4142" s="1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</v>
      </c>
      <c r="N4142" s="71">
        <v>0</v>
      </c>
      <c r="O4142" s="70">
        <v>0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0</v>
      </c>
      <c r="V4142" s="71">
        <v>0</v>
      </c>
      <c r="W4142" s="70">
        <v>0</v>
      </c>
      <c r="X4142" s="71">
        <v>0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7"/>
        <v>0</v>
      </c>
      <c r="AE4142" s="54"/>
    </row>
    <row r="4143" spans="2:31" x14ac:dyDescent="0.3">
      <c r="B4143" s="4" t="s">
        <v>189</v>
      </c>
      <c r="C4143" s="14"/>
      <c r="D4143" s="1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</v>
      </c>
      <c r="N4143" s="71">
        <v>0</v>
      </c>
      <c r="O4143" s="70">
        <v>0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0</v>
      </c>
      <c r="V4143" s="71">
        <v>0</v>
      </c>
      <c r="W4143" s="70">
        <v>0</v>
      </c>
      <c r="X4143" s="71">
        <v>0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7"/>
        <v>0</v>
      </c>
      <c r="AE4143" s="54"/>
    </row>
    <row r="4144" spans="2:31" x14ac:dyDescent="0.3">
      <c r="B4144" s="4" t="s">
        <v>235</v>
      </c>
      <c r="C4144" s="14"/>
      <c r="D4144" s="1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</v>
      </c>
      <c r="N4144" s="71">
        <v>0</v>
      </c>
      <c r="O4144" s="70">
        <v>0</v>
      </c>
      <c r="P4144" s="71">
        <v>0</v>
      </c>
      <c r="Q4144" s="70">
        <v>0</v>
      </c>
      <c r="R4144" s="71">
        <v>0</v>
      </c>
      <c r="S4144" s="70">
        <v>0</v>
      </c>
      <c r="T4144" s="71">
        <v>0</v>
      </c>
      <c r="U4144" s="70">
        <v>0</v>
      </c>
      <c r="V4144" s="71">
        <v>0</v>
      </c>
      <c r="W4144" s="70">
        <v>0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7"/>
        <v>0</v>
      </c>
      <c r="AE4144" s="54"/>
    </row>
    <row r="4145" spans="2:31" x14ac:dyDescent="0.3">
      <c r="B4145" s="4" t="s">
        <v>244</v>
      </c>
      <c r="C4145" s="14"/>
      <c r="D4145" s="1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</v>
      </c>
      <c r="N4145" s="71">
        <v>0</v>
      </c>
      <c r="O4145" s="70">
        <v>0</v>
      </c>
      <c r="P4145" s="71">
        <v>0</v>
      </c>
      <c r="Q4145" s="70">
        <v>0</v>
      </c>
      <c r="R4145" s="71">
        <v>0</v>
      </c>
      <c r="S4145" s="70">
        <v>0</v>
      </c>
      <c r="T4145" s="71">
        <v>0</v>
      </c>
      <c r="U4145" s="70">
        <v>0</v>
      </c>
      <c r="V4145" s="71">
        <v>0</v>
      </c>
      <c r="W4145" s="70">
        <v>0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7"/>
        <v>0</v>
      </c>
      <c r="AE4145" s="54"/>
    </row>
    <row r="4146" spans="2:31" x14ac:dyDescent="0.3">
      <c r="B4146" s="4" t="s">
        <v>148</v>
      </c>
      <c r="C4146" s="14"/>
      <c r="D4146" s="1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0</v>
      </c>
      <c r="M4146" s="70">
        <v>0</v>
      </c>
      <c r="N4146" s="71">
        <v>0</v>
      </c>
      <c r="O4146" s="70">
        <v>0</v>
      </c>
      <c r="P4146" s="71">
        <v>0</v>
      </c>
      <c r="Q4146" s="70">
        <v>0</v>
      </c>
      <c r="R4146" s="71">
        <v>0</v>
      </c>
      <c r="S4146" s="70">
        <v>0</v>
      </c>
      <c r="T4146" s="71">
        <v>0</v>
      </c>
      <c r="U4146" s="70">
        <v>0</v>
      </c>
      <c r="V4146" s="71">
        <v>0</v>
      </c>
      <c r="W4146" s="70">
        <v>0</v>
      </c>
      <c r="X4146" s="71">
        <v>0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7"/>
        <v>0</v>
      </c>
      <c r="AE4146" s="54"/>
    </row>
    <row r="4147" spans="2:31" x14ac:dyDescent="0.3">
      <c r="B4147" s="4" t="s">
        <v>149</v>
      </c>
      <c r="C4147" s="14"/>
      <c r="D4147" s="1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0</v>
      </c>
      <c r="M4147" s="70">
        <v>0</v>
      </c>
      <c r="N4147" s="71">
        <v>0</v>
      </c>
      <c r="O4147" s="70">
        <v>0</v>
      </c>
      <c r="P4147" s="71">
        <v>0</v>
      </c>
      <c r="Q4147" s="70">
        <v>0</v>
      </c>
      <c r="R4147" s="71">
        <v>0</v>
      </c>
      <c r="S4147" s="70">
        <v>0</v>
      </c>
      <c r="T4147" s="71">
        <v>0</v>
      </c>
      <c r="U4147" s="70">
        <v>0</v>
      </c>
      <c r="V4147" s="71">
        <v>0</v>
      </c>
      <c r="W4147" s="70">
        <v>0</v>
      </c>
      <c r="X4147" s="71">
        <v>0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7"/>
        <v>0</v>
      </c>
      <c r="AE4147" s="54"/>
    </row>
    <row r="4148" spans="2:31" x14ac:dyDescent="0.3">
      <c r="B4148" s="4" t="s">
        <v>150</v>
      </c>
      <c r="C4148" s="14"/>
      <c r="D4148" s="1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</v>
      </c>
      <c r="N4148" s="71">
        <v>0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7"/>
        <v>0</v>
      </c>
      <c r="AE4148" s="54"/>
    </row>
    <row r="4149" spans="2:31" x14ac:dyDescent="0.3">
      <c r="B4149" s="4" t="s">
        <v>151</v>
      </c>
      <c r="C4149" s="14"/>
      <c r="D4149" s="1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</v>
      </c>
      <c r="N4149" s="71">
        <v>0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7"/>
        <v>0</v>
      </c>
      <c r="AE4149" s="54"/>
    </row>
    <row r="4150" spans="2:31" x14ac:dyDescent="0.3">
      <c r="B4150" s="4" t="s">
        <v>194</v>
      </c>
      <c r="C4150" s="14"/>
      <c r="D4150" s="1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</v>
      </c>
      <c r="N4150" s="71">
        <v>0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7"/>
        <v>0</v>
      </c>
      <c r="AE4150" s="54"/>
    </row>
    <row r="4151" spans="2:31" x14ac:dyDescent="0.3">
      <c r="B4151" s="4" t="s">
        <v>195</v>
      </c>
      <c r="C4151" s="14"/>
      <c r="D4151" s="1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7"/>
        <v>0</v>
      </c>
      <c r="AE4151" s="54"/>
    </row>
    <row r="4152" spans="2:31" x14ac:dyDescent="0.3">
      <c r="B4152" s="4" t="s">
        <v>179</v>
      </c>
      <c r="C4152" s="14"/>
      <c r="D4152" s="1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7"/>
        <v>0</v>
      </c>
      <c r="AE4152" s="54"/>
    </row>
    <row r="4153" spans="2:31" x14ac:dyDescent="0.3">
      <c r="B4153" s="4" t="s">
        <v>180</v>
      </c>
      <c r="C4153" s="14"/>
      <c r="D4153" s="1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7"/>
        <v>0</v>
      </c>
      <c r="AE4153" s="54"/>
    </row>
    <row r="4154" spans="2:31" x14ac:dyDescent="0.3">
      <c r="B4154" s="4" t="s">
        <v>251</v>
      </c>
      <c r="C4154" s="14"/>
      <c r="D4154" s="1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7"/>
        <v>0</v>
      </c>
      <c r="AE4154" s="54"/>
    </row>
    <row r="4155" spans="2:31" x14ac:dyDescent="0.3">
      <c r="B4155" s="4" t="s">
        <v>152</v>
      </c>
      <c r="C4155" s="14"/>
      <c r="D4155" s="1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7"/>
        <v>0</v>
      </c>
      <c r="AE4155" s="54"/>
    </row>
    <row r="4156" spans="2:31" x14ac:dyDescent="0.3">
      <c r="B4156" s="4" t="s">
        <v>153</v>
      </c>
      <c r="C4156" s="14"/>
      <c r="D4156" s="1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7"/>
        <v>0</v>
      </c>
      <c r="AE4156" s="54"/>
    </row>
    <row r="4157" spans="2:31" x14ac:dyDescent="0.3">
      <c r="B4157" s="4" t="s">
        <v>154</v>
      </c>
      <c r="C4157" s="14"/>
      <c r="D4157" s="1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7"/>
        <v>0</v>
      </c>
      <c r="AE4157" s="54"/>
    </row>
    <row r="4158" spans="2:31" x14ac:dyDescent="0.3">
      <c r="B4158" s="4" t="s">
        <v>141</v>
      </c>
      <c r="C4158" s="14"/>
      <c r="D4158" s="1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7"/>
        <v>0</v>
      </c>
      <c r="AE4158" s="54"/>
    </row>
    <row r="4159" spans="2:31" x14ac:dyDescent="0.3">
      <c r="B4159" s="4" t="s">
        <v>222</v>
      </c>
      <c r="C4159" s="14"/>
      <c r="D4159" s="1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7"/>
        <v>0</v>
      </c>
      <c r="AE4159" s="54"/>
    </row>
    <row r="4160" spans="2:31" x14ac:dyDescent="0.3">
      <c r="B4160" s="4" t="s">
        <v>240</v>
      </c>
      <c r="C4160" s="14"/>
      <c r="D4160" s="1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7"/>
        <v>0</v>
      </c>
      <c r="AE4160" s="54"/>
    </row>
    <row r="4161" spans="2:31" x14ac:dyDescent="0.3">
      <c r="B4161" s="4" t="s">
        <v>223</v>
      </c>
      <c r="C4161" s="14"/>
      <c r="D4161" s="1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7"/>
        <v>0</v>
      </c>
      <c r="AE4161" s="54"/>
    </row>
    <row r="4162" spans="2:31" x14ac:dyDescent="0.3">
      <c r="B4162" s="4" t="s">
        <v>284</v>
      </c>
      <c r="C4162" s="14"/>
      <c r="D4162" s="1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7"/>
        <v>0</v>
      </c>
      <c r="AE4162" s="54"/>
    </row>
    <row r="4163" spans="2:31" x14ac:dyDescent="0.3">
      <c r="B4163" s="4" t="s">
        <v>236</v>
      </c>
      <c r="C4163" s="14"/>
      <c r="D4163" s="1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7"/>
        <v>0</v>
      </c>
      <c r="AE4163" s="54"/>
    </row>
    <row r="4164" spans="2:31" x14ac:dyDescent="0.3">
      <c r="B4164" s="4" t="s">
        <v>237</v>
      </c>
      <c r="C4164" s="14"/>
      <c r="D4164" s="1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0</v>
      </c>
      <c r="M4164" s="70">
        <v>0</v>
      </c>
      <c r="N4164" s="71">
        <v>0</v>
      </c>
      <c r="O4164" s="70">
        <v>0</v>
      </c>
      <c r="P4164" s="71">
        <v>0</v>
      </c>
      <c r="Q4164" s="70">
        <v>0</v>
      </c>
      <c r="R4164" s="71">
        <v>0</v>
      </c>
      <c r="S4164" s="70">
        <v>0</v>
      </c>
      <c r="T4164" s="71">
        <v>0</v>
      </c>
      <c r="U4164" s="70">
        <v>0</v>
      </c>
      <c r="V4164" s="71">
        <v>0</v>
      </c>
      <c r="W4164" s="70">
        <v>0</v>
      </c>
      <c r="X4164" s="71">
        <v>0</v>
      </c>
      <c r="Y4164" s="70">
        <v>0</v>
      </c>
      <c r="Z4164" s="71">
        <v>0</v>
      </c>
      <c r="AA4164" s="70">
        <v>0</v>
      </c>
      <c r="AB4164" s="71">
        <v>0</v>
      </c>
      <c r="AC4164" s="54"/>
      <c r="AD4164" s="55">
        <f t="shared" si="87"/>
        <v>0</v>
      </c>
      <c r="AE4164" s="54"/>
    </row>
    <row r="4165" spans="2:31" x14ac:dyDescent="0.3">
      <c r="B4165" s="4" t="s">
        <v>249</v>
      </c>
      <c r="C4165" s="14"/>
      <c r="D4165" s="1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0</v>
      </c>
      <c r="M4165" s="70">
        <v>0</v>
      </c>
      <c r="N4165" s="71">
        <v>0</v>
      </c>
      <c r="O4165" s="70">
        <v>0</v>
      </c>
      <c r="P4165" s="71">
        <v>0</v>
      </c>
      <c r="Q4165" s="70">
        <v>0</v>
      </c>
      <c r="R4165" s="71">
        <v>0</v>
      </c>
      <c r="S4165" s="70">
        <v>0</v>
      </c>
      <c r="T4165" s="71">
        <v>0</v>
      </c>
      <c r="U4165" s="70">
        <v>0</v>
      </c>
      <c r="V4165" s="71">
        <v>0</v>
      </c>
      <c r="W4165" s="70">
        <v>0</v>
      </c>
      <c r="X4165" s="71">
        <v>0</v>
      </c>
      <c r="Y4165" s="70">
        <v>0</v>
      </c>
      <c r="Z4165" s="71">
        <v>0</v>
      </c>
      <c r="AA4165" s="70">
        <v>0</v>
      </c>
      <c r="AB4165" s="71">
        <v>0</v>
      </c>
      <c r="AC4165" s="54"/>
      <c r="AD4165" s="55">
        <f t="shared" si="87"/>
        <v>0</v>
      </c>
      <c r="AE4165" s="54"/>
    </row>
    <row r="4166" spans="2:31" x14ac:dyDescent="0.3">
      <c r="B4166" s="4" t="s">
        <v>214</v>
      </c>
      <c r="C4166" s="14"/>
      <c r="D4166" s="1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0</v>
      </c>
      <c r="N4166" s="71">
        <v>0</v>
      </c>
      <c r="O4166" s="70">
        <v>0</v>
      </c>
      <c r="P4166" s="71">
        <v>0</v>
      </c>
      <c r="Q4166" s="70">
        <v>0</v>
      </c>
      <c r="R4166" s="71">
        <v>0</v>
      </c>
      <c r="S4166" s="70">
        <v>0</v>
      </c>
      <c r="T4166" s="71">
        <v>0</v>
      </c>
      <c r="U4166" s="70">
        <v>0</v>
      </c>
      <c r="V4166" s="71">
        <v>0</v>
      </c>
      <c r="W4166" s="70">
        <v>0</v>
      </c>
      <c r="X4166" s="71">
        <v>0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7"/>
        <v>0</v>
      </c>
      <c r="AE4166" s="54"/>
    </row>
    <row r="4167" spans="2:31" x14ac:dyDescent="0.3">
      <c r="B4167" s="4" t="s">
        <v>215</v>
      </c>
      <c r="C4167" s="14"/>
      <c r="D4167" s="1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7"/>
        <v>0</v>
      </c>
      <c r="AE4167" s="54"/>
    </row>
    <row r="4168" spans="2:31" x14ac:dyDescent="0.3">
      <c r="B4168" s="4" t="s">
        <v>216</v>
      </c>
      <c r="C4168" s="14"/>
      <c r="D4168" s="1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7"/>
        <v>0</v>
      </c>
      <c r="AE4168" s="54"/>
    </row>
    <row r="4169" spans="2:31" x14ac:dyDescent="0.3">
      <c r="B4169" s="4" t="s">
        <v>250</v>
      </c>
      <c r="C4169" s="14"/>
      <c r="D4169" s="1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</v>
      </c>
      <c r="M4169" s="70">
        <v>0</v>
      </c>
      <c r="N4169" s="71">
        <v>0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</v>
      </c>
      <c r="W4169" s="70">
        <v>0</v>
      </c>
      <c r="X4169" s="71">
        <v>0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7"/>
        <v>0</v>
      </c>
      <c r="AE4169" s="54"/>
    </row>
    <row r="4170" spans="2:31" x14ac:dyDescent="0.3">
      <c r="B4170" s="4" t="s">
        <v>238</v>
      </c>
      <c r="C4170" s="14"/>
      <c r="D4170" s="1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</v>
      </c>
      <c r="M4170" s="70">
        <v>0</v>
      </c>
      <c r="N4170" s="71">
        <v>0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</v>
      </c>
      <c r="W4170" s="70">
        <v>0</v>
      </c>
      <c r="X4170" s="71">
        <v>0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7"/>
        <v>0</v>
      </c>
      <c r="AE4170" s="54"/>
    </row>
    <row r="4171" spans="2:31" x14ac:dyDescent="0.3">
      <c r="B4171" s="4" t="s">
        <v>181</v>
      </c>
      <c r="C4171" s="14"/>
      <c r="D4171" s="1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7"/>
        <v>0</v>
      </c>
      <c r="AE4171" s="54"/>
    </row>
    <row r="4172" spans="2:31" x14ac:dyDescent="0.3">
      <c r="B4172" s="4" t="s">
        <v>182</v>
      </c>
      <c r="C4172" s="14"/>
      <c r="D4172" s="1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7"/>
        <v>0</v>
      </c>
      <c r="AE4172" s="54"/>
    </row>
    <row r="4173" spans="2:31" x14ac:dyDescent="0.3">
      <c r="B4173" s="4" t="s">
        <v>200</v>
      </c>
      <c r="C4173" s="14"/>
      <c r="D4173" s="1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7"/>
        <v>0</v>
      </c>
      <c r="AE4173" s="54"/>
    </row>
    <row r="4174" spans="2:31" x14ac:dyDescent="0.3">
      <c r="B4174" s="4" t="s">
        <v>201</v>
      </c>
      <c r="C4174" s="14"/>
      <c r="D4174" s="1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7"/>
        <v>0</v>
      </c>
      <c r="AE4174" s="54"/>
    </row>
    <row r="4175" spans="2:31" x14ac:dyDescent="0.3">
      <c r="B4175" s="4" t="s">
        <v>202</v>
      </c>
      <c r="C4175" s="14"/>
      <c r="D4175" s="1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0</v>
      </c>
      <c r="P4175" s="71">
        <v>0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7"/>
        <v>0</v>
      </c>
      <c r="AE4175" s="54"/>
    </row>
    <row r="4176" spans="2:31" x14ac:dyDescent="0.3">
      <c r="B4176" s="4" t="s">
        <v>203</v>
      </c>
      <c r="C4176" s="14"/>
      <c r="D4176" s="1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7"/>
        <v>0</v>
      </c>
      <c r="AE4176" s="54"/>
    </row>
    <row r="4177" spans="2:31" x14ac:dyDescent="0.3">
      <c r="B4177" s="4" t="s">
        <v>130</v>
      </c>
      <c r="C4177" s="14"/>
      <c r="D4177" s="1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7"/>
        <v>0</v>
      </c>
      <c r="AE4177" s="54"/>
    </row>
    <row r="4178" spans="2:31" x14ac:dyDescent="0.3">
      <c r="B4178" s="4" t="s">
        <v>131</v>
      </c>
      <c r="C4178" s="14"/>
      <c r="D4178" s="14"/>
      <c r="E4178" s="70">
        <v>0</v>
      </c>
      <c r="F4178" s="71">
        <v>0</v>
      </c>
      <c r="G4178" s="70">
        <v>0</v>
      </c>
      <c r="H4178" s="71">
        <v>0</v>
      </c>
      <c r="I4178" s="70">
        <v>0</v>
      </c>
      <c r="J4178" s="71">
        <v>0</v>
      </c>
      <c r="K4178" s="70">
        <v>0</v>
      </c>
      <c r="L4178" s="71">
        <v>0</v>
      </c>
      <c r="M4178" s="70">
        <v>0</v>
      </c>
      <c r="N4178" s="71">
        <v>0</v>
      </c>
      <c r="O4178" s="70">
        <v>0</v>
      </c>
      <c r="P4178" s="71">
        <v>0</v>
      </c>
      <c r="Q4178" s="70">
        <v>0</v>
      </c>
      <c r="R4178" s="71">
        <v>0</v>
      </c>
      <c r="S4178" s="70">
        <v>0</v>
      </c>
      <c r="T4178" s="71">
        <v>0</v>
      </c>
      <c r="U4178" s="70">
        <v>0</v>
      </c>
      <c r="V4178" s="71">
        <v>0</v>
      </c>
      <c r="W4178" s="70">
        <v>0</v>
      </c>
      <c r="X4178" s="71">
        <v>0</v>
      </c>
      <c r="Y4178" s="70">
        <v>0</v>
      </c>
      <c r="Z4178" s="71">
        <v>0</v>
      </c>
      <c r="AA4178" s="70">
        <v>0</v>
      </c>
      <c r="AB4178" s="71">
        <v>0</v>
      </c>
      <c r="AC4178" s="54"/>
      <c r="AD4178" s="55">
        <f t="shared" si="87"/>
        <v>0</v>
      </c>
      <c r="AE4178" s="54"/>
    </row>
    <row r="4179" spans="2:31" x14ac:dyDescent="0.3">
      <c r="B4179" s="4" t="s">
        <v>219</v>
      </c>
      <c r="C4179" s="14"/>
      <c r="D4179" s="14"/>
      <c r="E4179" s="70">
        <v>0</v>
      </c>
      <c r="F4179" s="71">
        <v>0</v>
      </c>
      <c r="G4179" s="70">
        <v>0</v>
      </c>
      <c r="H4179" s="71">
        <v>0</v>
      </c>
      <c r="I4179" s="70">
        <v>0</v>
      </c>
      <c r="J4179" s="71">
        <v>0</v>
      </c>
      <c r="K4179" s="70">
        <v>0</v>
      </c>
      <c r="L4179" s="71">
        <v>0</v>
      </c>
      <c r="M4179" s="70">
        <v>0</v>
      </c>
      <c r="N4179" s="71">
        <v>0</v>
      </c>
      <c r="O4179" s="70">
        <v>0</v>
      </c>
      <c r="P4179" s="71">
        <v>0</v>
      </c>
      <c r="Q4179" s="70">
        <v>0</v>
      </c>
      <c r="R4179" s="71">
        <v>0</v>
      </c>
      <c r="S4179" s="70">
        <v>0</v>
      </c>
      <c r="T4179" s="71">
        <v>0</v>
      </c>
      <c r="U4179" s="70">
        <v>0</v>
      </c>
      <c r="V4179" s="71">
        <v>0</v>
      </c>
      <c r="W4179" s="70">
        <v>0</v>
      </c>
      <c r="X4179" s="71">
        <v>0</v>
      </c>
      <c r="Y4179" s="70">
        <v>0</v>
      </c>
      <c r="Z4179" s="71">
        <v>0</v>
      </c>
      <c r="AA4179" s="70">
        <v>0</v>
      </c>
      <c r="AB4179" s="71">
        <v>0</v>
      </c>
      <c r="AC4179" s="54"/>
      <c r="AD4179" s="55">
        <f t="shared" si="87"/>
        <v>0</v>
      </c>
      <c r="AE4179" s="54"/>
    </row>
    <row r="4180" spans="2:31" x14ac:dyDescent="0.3">
      <c r="B4180" s="4" t="s">
        <v>285</v>
      </c>
      <c r="C4180" s="14"/>
      <c r="D4180" s="14"/>
      <c r="E4180" s="70">
        <v>0</v>
      </c>
      <c r="F4180" s="71">
        <v>0</v>
      </c>
      <c r="G4180" s="70">
        <v>0</v>
      </c>
      <c r="H4180" s="71">
        <v>0</v>
      </c>
      <c r="I4180" s="70">
        <v>0</v>
      </c>
      <c r="J4180" s="71">
        <v>0</v>
      </c>
      <c r="K4180" s="70">
        <v>0</v>
      </c>
      <c r="L4180" s="71">
        <v>0</v>
      </c>
      <c r="M4180" s="70">
        <v>0</v>
      </c>
      <c r="N4180" s="71">
        <v>0</v>
      </c>
      <c r="O4180" s="70">
        <v>0</v>
      </c>
      <c r="P4180" s="71">
        <v>0</v>
      </c>
      <c r="Q4180" s="70">
        <v>0</v>
      </c>
      <c r="R4180" s="71">
        <v>0</v>
      </c>
      <c r="S4180" s="70">
        <v>0</v>
      </c>
      <c r="T4180" s="71">
        <v>0</v>
      </c>
      <c r="U4180" s="70">
        <v>0</v>
      </c>
      <c r="V4180" s="71">
        <v>0</v>
      </c>
      <c r="W4180" s="70">
        <v>0</v>
      </c>
      <c r="X4180" s="71">
        <v>0</v>
      </c>
      <c r="Y4180" s="70">
        <v>0</v>
      </c>
      <c r="Z4180" s="71">
        <v>0</v>
      </c>
      <c r="AA4180" s="70">
        <v>0</v>
      </c>
      <c r="AB4180" s="71">
        <v>0</v>
      </c>
      <c r="AC4180" s="54"/>
      <c r="AD4180" s="55">
        <f t="shared" si="87"/>
        <v>0</v>
      </c>
      <c r="AE4180" s="54"/>
    </row>
    <row r="4181" spans="2:31" x14ac:dyDescent="0.3">
      <c r="B4181" s="4" t="s">
        <v>286</v>
      </c>
      <c r="C4181" s="14"/>
      <c r="D4181" s="14"/>
      <c r="E4181" s="70">
        <v>0</v>
      </c>
      <c r="F4181" s="71">
        <v>0</v>
      </c>
      <c r="G4181" s="70">
        <v>0</v>
      </c>
      <c r="H4181" s="71">
        <v>0</v>
      </c>
      <c r="I4181" s="70">
        <v>0</v>
      </c>
      <c r="J4181" s="71">
        <v>0</v>
      </c>
      <c r="K4181" s="70">
        <v>0</v>
      </c>
      <c r="L4181" s="71">
        <v>0</v>
      </c>
      <c r="M4181" s="70">
        <v>0</v>
      </c>
      <c r="N4181" s="71">
        <v>0</v>
      </c>
      <c r="O4181" s="70">
        <v>0</v>
      </c>
      <c r="P4181" s="71">
        <v>0</v>
      </c>
      <c r="Q4181" s="70">
        <v>0</v>
      </c>
      <c r="R4181" s="71">
        <v>0</v>
      </c>
      <c r="S4181" s="70">
        <v>0</v>
      </c>
      <c r="T4181" s="71">
        <v>0</v>
      </c>
      <c r="U4181" s="70">
        <v>0</v>
      </c>
      <c r="V4181" s="71">
        <v>0</v>
      </c>
      <c r="W4181" s="70">
        <v>0</v>
      </c>
      <c r="X4181" s="71">
        <v>0</v>
      </c>
      <c r="Y4181" s="70">
        <v>0</v>
      </c>
      <c r="Z4181" s="71">
        <v>0</v>
      </c>
      <c r="AA4181" s="70">
        <v>0</v>
      </c>
      <c r="AB4181" s="71">
        <v>0</v>
      </c>
      <c r="AC4181" s="54"/>
      <c r="AD4181" s="55">
        <f t="shared" si="87"/>
        <v>0</v>
      </c>
      <c r="AE4181" s="54"/>
    </row>
    <row r="4182" spans="2:31" x14ac:dyDescent="0.3">
      <c r="B4182" s="4" t="s">
        <v>198</v>
      </c>
      <c r="C4182" s="14"/>
      <c r="D4182" s="14"/>
      <c r="E4182" s="70">
        <v>0</v>
      </c>
      <c r="F4182" s="71">
        <v>0</v>
      </c>
      <c r="G4182" s="70">
        <v>0</v>
      </c>
      <c r="H4182" s="71">
        <v>0</v>
      </c>
      <c r="I4182" s="70">
        <v>0</v>
      </c>
      <c r="J4182" s="71">
        <v>0</v>
      </c>
      <c r="K4182" s="70">
        <v>0</v>
      </c>
      <c r="L4182" s="71">
        <v>0</v>
      </c>
      <c r="M4182" s="70">
        <v>0</v>
      </c>
      <c r="N4182" s="71">
        <v>0</v>
      </c>
      <c r="O4182" s="70">
        <v>0</v>
      </c>
      <c r="P4182" s="71">
        <v>0</v>
      </c>
      <c r="Q4182" s="70">
        <v>0</v>
      </c>
      <c r="R4182" s="71">
        <v>0</v>
      </c>
      <c r="S4182" s="70">
        <v>0</v>
      </c>
      <c r="T4182" s="71">
        <v>0</v>
      </c>
      <c r="U4182" s="70">
        <v>0</v>
      </c>
      <c r="V4182" s="71">
        <v>0</v>
      </c>
      <c r="W4182" s="70">
        <v>0</v>
      </c>
      <c r="X4182" s="71">
        <v>0</v>
      </c>
      <c r="Y4182" s="70">
        <v>0</v>
      </c>
      <c r="Z4182" s="71">
        <v>0</v>
      </c>
      <c r="AA4182" s="70">
        <v>0</v>
      </c>
      <c r="AB4182" s="71">
        <v>0</v>
      </c>
      <c r="AC4182" s="54"/>
      <c r="AD4182" s="55">
        <f t="shared" si="87"/>
        <v>0</v>
      </c>
      <c r="AE4182" s="54"/>
    </row>
    <row r="4183" spans="2:31" x14ac:dyDescent="0.3">
      <c r="B4183" s="4" t="s">
        <v>199</v>
      </c>
      <c r="C4183" s="14"/>
      <c r="D4183" s="14"/>
      <c r="E4183" s="70">
        <v>0</v>
      </c>
      <c r="F4183" s="71">
        <v>0</v>
      </c>
      <c r="G4183" s="70">
        <v>0</v>
      </c>
      <c r="H4183" s="71">
        <v>0</v>
      </c>
      <c r="I4183" s="70">
        <v>0</v>
      </c>
      <c r="J4183" s="71">
        <v>0</v>
      </c>
      <c r="K4183" s="70">
        <v>0</v>
      </c>
      <c r="L4183" s="71">
        <v>0</v>
      </c>
      <c r="M4183" s="70">
        <v>0</v>
      </c>
      <c r="N4183" s="71">
        <v>0</v>
      </c>
      <c r="O4183" s="70">
        <v>0</v>
      </c>
      <c r="P4183" s="71">
        <v>0</v>
      </c>
      <c r="Q4183" s="70">
        <v>0</v>
      </c>
      <c r="R4183" s="71">
        <v>0</v>
      </c>
      <c r="S4183" s="70">
        <v>0</v>
      </c>
      <c r="T4183" s="71">
        <v>0</v>
      </c>
      <c r="U4183" s="70">
        <v>0</v>
      </c>
      <c r="V4183" s="71">
        <v>0</v>
      </c>
      <c r="W4183" s="70">
        <v>0</v>
      </c>
      <c r="X4183" s="71">
        <v>0</v>
      </c>
      <c r="Y4183" s="70">
        <v>0</v>
      </c>
      <c r="Z4183" s="71">
        <v>0</v>
      </c>
      <c r="AA4183" s="70">
        <v>0</v>
      </c>
      <c r="AB4183" s="71">
        <v>0</v>
      </c>
      <c r="AC4183" s="54"/>
      <c r="AD4183" s="55">
        <f t="shared" si="87"/>
        <v>0</v>
      </c>
      <c r="AE4183" s="54"/>
    </row>
    <row r="4184" spans="2:31" x14ac:dyDescent="0.3">
      <c r="B4184" s="4" t="s">
        <v>155</v>
      </c>
      <c r="C4184" s="14"/>
      <c r="D4184" s="14"/>
      <c r="E4184" s="70">
        <v>0</v>
      </c>
      <c r="F4184" s="71">
        <v>0</v>
      </c>
      <c r="G4184" s="70">
        <v>0</v>
      </c>
      <c r="H4184" s="71">
        <v>0</v>
      </c>
      <c r="I4184" s="70">
        <v>0</v>
      </c>
      <c r="J4184" s="71">
        <v>0</v>
      </c>
      <c r="K4184" s="70">
        <v>0</v>
      </c>
      <c r="L4184" s="71">
        <v>0</v>
      </c>
      <c r="M4184" s="70">
        <v>0</v>
      </c>
      <c r="N4184" s="71">
        <v>0</v>
      </c>
      <c r="O4184" s="70">
        <v>0</v>
      </c>
      <c r="P4184" s="71">
        <v>0</v>
      </c>
      <c r="Q4184" s="70">
        <v>0</v>
      </c>
      <c r="R4184" s="71">
        <v>0</v>
      </c>
      <c r="S4184" s="70">
        <v>0</v>
      </c>
      <c r="T4184" s="71">
        <v>0</v>
      </c>
      <c r="U4184" s="70">
        <v>0</v>
      </c>
      <c r="V4184" s="71">
        <v>0</v>
      </c>
      <c r="W4184" s="70">
        <v>0</v>
      </c>
      <c r="X4184" s="71">
        <v>0</v>
      </c>
      <c r="Y4184" s="70">
        <v>0</v>
      </c>
      <c r="Z4184" s="71">
        <v>0</v>
      </c>
      <c r="AA4184" s="70">
        <v>0</v>
      </c>
      <c r="AB4184" s="71">
        <v>0</v>
      </c>
      <c r="AC4184" s="54"/>
      <c r="AD4184" s="55">
        <f t="shared" si="87"/>
        <v>0</v>
      </c>
      <c r="AE4184" s="54"/>
    </row>
    <row r="4185" spans="2:31" x14ac:dyDescent="0.3">
      <c r="B4185" s="4" t="s">
        <v>231</v>
      </c>
      <c r="C4185" s="14"/>
      <c r="D4185" s="14"/>
      <c r="E4185" s="70">
        <v>0</v>
      </c>
      <c r="F4185" s="71">
        <v>0</v>
      </c>
      <c r="G4185" s="70">
        <v>0</v>
      </c>
      <c r="H4185" s="71">
        <v>0</v>
      </c>
      <c r="I4185" s="70">
        <v>0</v>
      </c>
      <c r="J4185" s="71">
        <v>0</v>
      </c>
      <c r="K4185" s="70">
        <v>0</v>
      </c>
      <c r="L4185" s="71">
        <v>0</v>
      </c>
      <c r="M4185" s="70">
        <v>0</v>
      </c>
      <c r="N4185" s="71">
        <v>0</v>
      </c>
      <c r="O4185" s="70">
        <v>0</v>
      </c>
      <c r="P4185" s="71">
        <v>0</v>
      </c>
      <c r="Q4185" s="70">
        <v>0</v>
      </c>
      <c r="R4185" s="71">
        <v>0</v>
      </c>
      <c r="S4185" s="70">
        <v>0</v>
      </c>
      <c r="T4185" s="71">
        <v>0</v>
      </c>
      <c r="U4185" s="70">
        <v>0</v>
      </c>
      <c r="V4185" s="71">
        <v>0</v>
      </c>
      <c r="W4185" s="70">
        <v>0</v>
      </c>
      <c r="X4185" s="71">
        <v>0</v>
      </c>
      <c r="Y4185" s="70">
        <v>0</v>
      </c>
      <c r="Z4185" s="71">
        <v>0</v>
      </c>
      <c r="AA4185" s="70">
        <v>0</v>
      </c>
      <c r="AB4185" s="71">
        <v>0</v>
      </c>
      <c r="AC4185" s="54"/>
      <c r="AD4185" s="55">
        <f t="shared" si="87"/>
        <v>0</v>
      </c>
      <c r="AE4185" s="54"/>
    </row>
    <row r="4186" spans="2:31" x14ac:dyDescent="0.3">
      <c r="B4186" s="4" t="s">
        <v>232</v>
      </c>
      <c r="C4186" s="14"/>
      <c r="D4186" s="14"/>
      <c r="E4186" s="70">
        <v>0</v>
      </c>
      <c r="F4186" s="71">
        <v>0</v>
      </c>
      <c r="G4186" s="70">
        <v>0</v>
      </c>
      <c r="H4186" s="71">
        <v>0</v>
      </c>
      <c r="I4186" s="70">
        <v>0</v>
      </c>
      <c r="J4186" s="71">
        <v>0</v>
      </c>
      <c r="K4186" s="70">
        <v>0</v>
      </c>
      <c r="L4186" s="71">
        <v>0</v>
      </c>
      <c r="M4186" s="70">
        <v>0</v>
      </c>
      <c r="N4186" s="71">
        <v>0</v>
      </c>
      <c r="O4186" s="70">
        <v>0</v>
      </c>
      <c r="P4186" s="71">
        <v>0</v>
      </c>
      <c r="Q4186" s="70">
        <v>0</v>
      </c>
      <c r="R4186" s="71">
        <v>0</v>
      </c>
      <c r="S4186" s="70">
        <v>0</v>
      </c>
      <c r="T4186" s="71">
        <v>0</v>
      </c>
      <c r="U4186" s="70">
        <v>0</v>
      </c>
      <c r="V4186" s="71">
        <v>0</v>
      </c>
      <c r="W4186" s="70">
        <v>0</v>
      </c>
      <c r="X4186" s="71">
        <v>0</v>
      </c>
      <c r="Y4186" s="70">
        <v>0</v>
      </c>
      <c r="Z4186" s="71">
        <v>0</v>
      </c>
      <c r="AA4186" s="70">
        <v>0</v>
      </c>
      <c r="AB4186" s="71">
        <v>0</v>
      </c>
      <c r="AC4186" s="54"/>
      <c r="AD4186" s="55">
        <f t="shared" si="87"/>
        <v>0</v>
      </c>
      <c r="AE4186" s="54"/>
    </row>
    <row r="4187" spans="2:31" x14ac:dyDescent="0.3">
      <c r="B4187" s="4" t="s">
        <v>233</v>
      </c>
      <c r="C4187" s="14"/>
      <c r="D4187" s="14"/>
      <c r="E4187" s="70">
        <v>0</v>
      </c>
      <c r="F4187" s="71">
        <v>0</v>
      </c>
      <c r="G4187" s="70">
        <v>0</v>
      </c>
      <c r="H4187" s="71">
        <v>0</v>
      </c>
      <c r="I4187" s="70">
        <v>0</v>
      </c>
      <c r="J4187" s="71">
        <v>0</v>
      </c>
      <c r="K4187" s="70">
        <v>0</v>
      </c>
      <c r="L4187" s="71">
        <v>0</v>
      </c>
      <c r="M4187" s="70">
        <v>0</v>
      </c>
      <c r="N4187" s="71">
        <v>0</v>
      </c>
      <c r="O4187" s="70">
        <v>0</v>
      </c>
      <c r="P4187" s="71">
        <v>0</v>
      </c>
      <c r="Q4187" s="70">
        <v>0</v>
      </c>
      <c r="R4187" s="71">
        <v>0</v>
      </c>
      <c r="S4187" s="70">
        <v>0</v>
      </c>
      <c r="T4187" s="71">
        <v>0</v>
      </c>
      <c r="U4187" s="70">
        <v>0</v>
      </c>
      <c r="V4187" s="71">
        <v>0</v>
      </c>
      <c r="W4187" s="70">
        <v>0</v>
      </c>
      <c r="X4187" s="71">
        <v>0</v>
      </c>
      <c r="Y4187" s="70">
        <v>0</v>
      </c>
      <c r="Z4187" s="71">
        <v>0</v>
      </c>
      <c r="AA4187" s="70">
        <v>0</v>
      </c>
      <c r="AB4187" s="71">
        <v>0</v>
      </c>
      <c r="AC4187" s="54"/>
      <c r="AD4187" s="55">
        <f t="shared" si="87"/>
        <v>0</v>
      </c>
      <c r="AE4187" s="54"/>
    </row>
    <row r="4188" spans="2:31" x14ac:dyDescent="0.3">
      <c r="B4188" s="4" t="s">
        <v>234</v>
      </c>
      <c r="C4188" s="4"/>
      <c r="D4188" s="4"/>
      <c r="E4188" s="70">
        <v>0</v>
      </c>
      <c r="F4188" s="71">
        <v>0</v>
      </c>
      <c r="G4188" s="70">
        <v>0</v>
      </c>
      <c r="H4188" s="71">
        <v>0</v>
      </c>
      <c r="I4188" s="70">
        <v>0</v>
      </c>
      <c r="J4188" s="71">
        <v>0</v>
      </c>
      <c r="K4188" s="70">
        <v>0</v>
      </c>
      <c r="L4188" s="71">
        <v>0</v>
      </c>
      <c r="M4188" s="70">
        <v>0</v>
      </c>
      <c r="N4188" s="71">
        <v>0</v>
      </c>
      <c r="O4188" s="70">
        <v>0</v>
      </c>
      <c r="P4188" s="71">
        <v>0</v>
      </c>
      <c r="Q4188" s="70">
        <v>0</v>
      </c>
      <c r="R4188" s="71">
        <v>0</v>
      </c>
      <c r="S4188" s="70">
        <v>0</v>
      </c>
      <c r="T4188" s="71">
        <v>0</v>
      </c>
      <c r="U4188" s="70">
        <v>0</v>
      </c>
      <c r="V4188" s="71">
        <v>0</v>
      </c>
      <c r="W4188" s="70">
        <v>0</v>
      </c>
      <c r="X4188" s="71">
        <v>0</v>
      </c>
      <c r="Y4188" s="70">
        <v>0</v>
      </c>
      <c r="Z4188" s="71">
        <v>0</v>
      </c>
      <c r="AA4188" s="70">
        <v>0</v>
      </c>
      <c r="AB4188" s="71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288</v>
      </c>
      <c r="C4189" s="4"/>
      <c r="D4189" s="4"/>
      <c r="E4189" s="70">
        <v>0</v>
      </c>
      <c r="F4189" s="71">
        <v>0</v>
      </c>
      <c r="G4189" s="70">
        <v>0</v>
      </c>
      <c r="H4189" s="71">
        <v>0</v>
      </c>
      <c r="I4189" s="70">
        <v>0</v>
      </c>
      <c r="J4189" s="71">
        <v>0</v>
      </c>
      <c r="K4189" s="70">
        <v>0</v>
      </c>
      <c r="L4189" s="71">
        <v>0</v>
      </c>
      <c r="M4189" s="70">
        <v>0</v>
      </c>
      <c r="N4189" s="71">
        <v>0</v>
      </c>
      <c r="O4189" s="70">
        <v>0</v>
      </c>
      <c r="P4189" s="71">
        <v>0</v>
      </c>
      <c r="Q4189" s="70">
        <v>0</v>
      </c>
      <c r="R4189" s="71">
        <v>0</v>
      </c>
      <c r="S4189" s="70">
        <v>0</v>
      </c>
      <c r="T4189" s="71">
        <v>0</v>
      </c>
      <c r="U4189" s="70">
        <v>0</v>
      </c>
      <c r="V4189" s="71">
        <v>0</v>
      </c>
      <c r="W4189" s="70">
        <v>0</v>
      </c>
      <c r="X4189" s="71">
        <v>0</v>
      </c>
      <c r="Y4189" s="70">
        <v>0</v>
      </c>
      <c r="Z4189" s="71">
        <v>0</v>
      </c>
      <c r="AA4189" s="70">
        <v>0</v>
      </c>
      <c r="AB4189" s="71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289</v>
      </c>
      <c r="C4190" s="4"/>
      <c r="D4190" s="4"/>
      <c r="E4190" s="70">
        <v>0</v>
      </c>
      <c r="F4190" s="71">
        <v>0</v>
      </c>
      <c r="G4190" s="70">
        <v>0</v>
      </c>
      <c r="H4190" s="71">
        <v>0</v>
      </c>
      <c r="I4190" s="70">
        <v>0</v>
      </c>
      <c r="J4190" s="71">
        <v>0</v>
      </c>
      <c r="K4190" s="70">
        <v>0</v>
      </c>
      <c r="L4190" s="71">
        <v>0</v>
      </c>
      <c r="M4190" s="70">
        <v>0</v>
      </c>
      <c r="N4190" s="71">
        <v>0</v>
      </c>
      <c r="O4190" s="70">
        <v>0</v>
      </c>
      <c r="P4190" s="71">
        <v>0</v>
      </c>
      <c r="Q4190" s="70">
        <v>0</v>
      </c>
      <c r="R4190" s="71">
        <v>0</v>
      </c>
      <c r="S4190" s="70">
        <v>0</v>
      </c>
      <c r="T4190" s="71">
        <v>0</v>
      </c>
      <c r="U4190" s="70">
        <v>0</v>
      </c>
      <c r="V4190" s="71">
        <v>0</v>
      </c>
      <c r="W4190" s="70">
        <v>0</v>
      </c>
      <c r="X4190" s="71">
        <v>0</v>
      </c>
      <c r="Y4190" s="70">
        <v>0</v>
      </c>
      <c r="Z4190" s="71">
        <v>0</v>
      </c>
      <c r="AA4190" s="70">
        <v>0</v>
      </c>
      <c r="AB4190" s="71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156</v>
      </c>
      <c r="C4191" s="4"/>
      <c r="D4191" s="4"/>
      <c r="E4191" s="70">
        <v>0</v>
      </c>
      <c r="F4191" s="71">
        <v>0</v>
      </c>
      <c r="G4191" s="70">
        <v>0</v>
      </c>
      <c r="H4191" s="71">
        <v>0</v>
      </c>
      <c r="I4191" s="70">
        <v>0</v>
      </c>
      <c r="J4191" s="71">
        <v>0</v>
      </c>
      <c r="K4191" s="70">
        <v>0</v>
      </c>
      <c r="L4191" s="71">
        <v>0</v>
      </c>
      <c r="M4191" s="70">
        <v>0</v>
      </c>
      <c r="N4191" s="71">
        <v>0</v>
      </c>
      <c r="O4191" s="70">
        <v>0</v>
      </c>
      <c r="P4191" s="71">
        <v>0</v>
      </c>
      <c r="Q4191" s="70">
        <v>0</v>
      </c>
      <c r="R4191" s="71">
        <v>0</v>
      </c>
      <c r="S4191" s="70">
        <v>0</v>
      </c>
      <c r="T4191" s="71">
        <v>0</v>
      </c>
      <c r="U4191" s="70">
        <v>0</v>
      </c>
      <c r="V4191" s="71">
        <v>0</v>
      </c>
      <c r="W4191" s="70">
        <v>0</v>
      </c>
      <c r="X4191" s="71">
        <v>0</v>
      </c>
      <c r="Y4191" s="70">
        <v>0</v>
      </c>
      <c r="Z4191" s="71">
        <v>0</v>
      </c>
      <c r="AA4191" s="70">
        <v>0</v>
      </c>
      <c r="AB4191" s="71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192</v>
      </c>
      <c r="C4192" s="4"/>
      <c r="D4192" s="4"/>
      <c r="E4192" s="70">
        <v>0</v>
      </c>
      <c r="F4192" s="71">
        <v>0</v>
      </c>
      <c r="G4192" s="70">
        <v>0</v>
      </c>
      <c r="H4192" s="71">
        <v>0</v>
      </c>
      <c r="I4192" s="70">
        <v>0</v>
      </c>
      <c r="J4192" s="71">
        <v>0</v>
      </c>
      <c r="K4192" s="70">
        <v>0</v>
      </c>
      <c r="L4192" s="71">
        <v>0</v>
      </c>
      <c r="M4192" s="70">
        <v>0</v>
      </c>
      <c r="N4192" s="71">
        <v>0</v>
      </c>
      <c r="O4192" s="70">
        <v>0</v>
      </c>
      <c r="P4192" s="71">
        <v>0</v>
      </c>
      <c r="Q4192" s="70">
        <v>0</v>
      </c>
      <c r="R4192" s="71">
        <v>0</v>
      </c>
      <c r="S4192" s="70">
        <v>0</v>
      </c>
      <c r="T4192" s="71">
        <v>0</v>
      </c>
      <c r="U4192" s="70">
        <v>0</v>
      </c>
      <c r="V4192" s="71">
        <v>0</v>
      </c>
      <c r="W4192" s="70">
        <v>0</v>
      </c>
      <c r="X4192" s="71">
        <v>0</v>
      </c>
      <c r="Y4192" s="70">
        <v>0</v>
      </c>
      <c r="Z4192" s="71">
        <v>0</v>
      </c>
      <c r="AA4192" s="70">
        <v>0</v>
      </c>
      <c r="AB4192" s="71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193</v>
      </c>
      <c r="C4193" s="4"/>
      <c r="D4193" s="4"/>
      <c r="E4193" s="70">
        <v>0</v>
      </c>
      <c r="F4193" s="71">
        <v>0</v>
      </c>
      <c r="G4193" s="70">
        <v>0</v>
      </c>
      <c r="H4193" s="71">
        <v>0</v>
      </c>
      <c r="I4193" s="70">
        <v>0</v>
      </c>
      <c r="J4193" s="71">
        <v>0</v>
      </c>
      <c r="K4193" s="70">
        <v>0</v>
      </c>
      <c r="L4193" s="71">
        <v>0</v>
      </c>
      <c r="M4193" s="70">
        <v>0</v>
      </c>
      <c r="N4193" s="71">
        <v>0</v>
      </c>
      <c r="O4193" s="70">
        <v>0</v>
      </c>
      <c r="P4193" s="71">
        <v>0</v>
      </c>
      <c r="Q4193" s="70">
        <v>0</v>
      </c>
      <c r="R4193" s="71">
        <v>0</v>
      </c>
      <c r="S4193" s="70">
        <v>0</v>
      </c>
      <c r="T4193" s="71">
        <v>0</v>
      </c>
      <c r="U4193" s="70">
        <v>0</v>
      </c>
      <c r="V4193" s="71">
        <v>0</v>
      </c>
      <c r="W4193" s="70">
        <v>0</v>
      </c>
      <c r="X4193" s="71">
        <v>0</v>
      </c>
      <c r="Y4193" s="70">
        <v>0</v>
      </c>
      <c r="Z4193" s="71">
        <v>0</v>
      </c>
      <c r="AA4193" s="70">
        <v>0</v>
      </c>
      <c r="AB4193" s="71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184</v>
      </c>
      <c r="C4194" s="4"/>
      <c r="D4194" s="4"/>
      <c r="E4194" s="70">
        <v>0</v>
      </c>
      <c r="F4194" s="71">
        <v>0</v>
      </c>
      <c r="G4194" s="70">
        <v>0</v>
      </c>
      <c r="H4194" s="71">
        <v>0</v>
      </c>
      <c r="I4194" s="70">
        <v>0</v>
      </c>
      <c r="J4194" s="71">
        <v>0</v>
      </c>
      <c r="K4194" s="70">
        <v>0</v>
      </c>
      <c r="L4194" s="71">
        <v>0</v>
      </c>
      <c r="M4194" s="70">
        <v>0</v>
      </c>
      <c r="N4194" s="71">
        <v>0</v>
      </c>
      <c r="O4194" s="70">
        <v>0</v>
      </c>
      <c r="P4194" s="71">
        <v>0</v>
      </c>
      <c r="Q4194" s="70">
        <v>0</v>
      </c>
      <c r="R4194" s="71">
        <v>0</v>
      </c>
      <c r="S4194" s="70">
        <v>0</v>
      </c>
      <c r="T4194" s="71">
        <v>0</v>
      </c>
      <c r="U4194" s="70">
        <v>0</v>
      </c>
      <c r="V4194" s="71">
        <v>0</v>
      </c>
      <c r="W4194" s="70">
        <v>0</v>
      </c>
      <c r="X4194" s="71">
        <v>0</v>
      </c>
      <c r="Y4194" s="70">
        <v>0</v>
      </c>
      <c r="Z4194" s="71">
        <v>0</v>
      </c>
      <c r="AA4194" s="70">
        <v>0</v>
      </c>
      <c r="AB4194" s="71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185</v>
      </c>
      <c r="C4195" s="4"/>
      <c r="D4195" s="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0</v>
      </c>
      <c r="O4195" s="70">
        <v>0</v>
      </c>
      <c r="P4195" s="71">
        <v>0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287</v>
      </c>
      <c r="C4196" s="4"/>
      <c r="D4196" s="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142</v>
      </c>
      <c r="C4197" s="4"/>
      <c r="D4197" s="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143</v>
      </c>
      <c r="C4198" s="4"/>
      <c r="D4198" s="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241</v>
      </c>
      <c r="C4199" s="4"/>
      <c r="D4199" s="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</v>
      </c>
      <c r="M4199" s="70">
        <v>0</v>
      </c>
      <c r="N4199" s="71">
        <v>0</v>
      </c>
      <c r="O4199" s="70">
        <v>0</v>
      </c>
      <c r="P4199" s="71">
        <v>0</v>
      </c>
      <c r="Q4199" s="70">
        <v>0</v>
      </c>
      <c r="R4199" s="71">
        <v>0</v>
      </c>
      <c r="S4199" s="70">
        <v>0</v>
      </c>
      <c r="T4199" s="71">
        <v>0</v>
      </c>
      <c r="U4199" s="70">
        <v>0</v>
      </c>
      <c r="V4199" s="71">
        <v>0</v>
      </c>
      <c r="W4199" s="70">
        <v>0</v>
      </c>
      <c r="X4199" s="71">
        <v>0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0</v>
      </c>
      <c r="AE4199" s="54"/>
    </row>
    <row r="4200" spans="2:31" x14ac:dyDescent="0.3">
      <c r="B4200" s="4" t="s">
        <v>160</v>
      </c>
      <c r="C4200" s="4"/>
      <c r="D4200" s="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0</v>
      </c>
      <c r="K4200" s="70">
        <v>0</v>
      </c>
      <c r="L4200" s="71">
        <v>0</v>
      </c>
      <c r="M4200" s="70">
        <v>0</v>
      </c>
      <c r="N4200" s="71">
        <v>0</v>
      </c>
      <c r="O4200" s="70">
        <v>0</v>
      </c>
      <c r="P4200" s="71">
        <v>0</v>
      </c>
      <c r="Q4200" s="70">
        <v>0</v>
      </c>
      <c r="R4200" s="71">
        <v>0</v>
      </c>
      <c r="S4200" s="70">
        <v>0</v>
      </c>
      <c r="T4200" s="71">
        <v>0</v>
      </c>
      <c r="U4200" s="70">
        <v>0</v>
      </c>
      <c r="V4200" s="71">
        <v>0</v>
      </c>
      <c r="W4200" s="70">
        <v>0</v>
      </c>
      <c r="X4200" s="71">
        <v>0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ref="AD4200:AD4261" si="88">SUM(E4200:AB4200)</f>
        <v>0</v>
      </c>
      <c r="AE4200" s="54"/>
    </row>
    <row r="4201" spans="2:31" x14ac:dyDescent="0.3">
      <c r="B4201" s="4" t="s">
        <v>161</v>
      </c>
      <c r="C4201" s="4"/>
      <c r="D4201" s="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0</v>
      </c>
      <c r="K4201" s="70">
        <v>0</v>
      </c>
      <c r="L4201" s="71">
        <v>0</v>
      </c>
      <c r="M4201" s="70">
        <v>0</v>
      </c>
      <c r="N4201" s="71">
        <v>0</v>
      </c>
      <c r="O4201" s="70">
        <v>0</v>
      </c>
      <c r="P4201" s="71">
        <v>0</v>
      </c>
      <c r="Q4201" s="70">
        <v>0</v>
      </c>
      <c r="R4201" s="71">
        <v>0</v>
      </c>
      <c r="S4201" s="70">
        <v>0</v>
      </c>
      <c r="T4201" s="71">
        <v>0</v>
      </c>
      <c r="U4201" s="70">
        <v>0</v>
      </c>
      <c r="V4201" s="71">
        <v>0</v>
      </c>
      <c r="W4201" s="70">
        <v>0</v>
      </c>
      <c r="X4201" s="71">
        <v>0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8"/>
        <v>0</v>
      </c>
      <c r="AE4201" s="54"/>
    </row>
    <row r="4202" spans="2:31" x14ac:dyDescent="0.3">
      <c r="B4202" s="4" t="s">
        <v>157</v>
      </c>
      <c r="C4202" s="4"/>
      <c r="D4202" s="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8"/>
        <v>0</v>
      </c>
      <c r="AE4202" s="54"/>
    </row>
    <row r="4203" spans="2:31" x14ac:dyDescent="0.3">
      <c r="B4203" s="4" t="s">
        <v>158</v>
      </c>
      <c r="C4203" s="4"/>
      <c r="D4203" s="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8"/>
        <v>0</v>
      </c>
      <c r="AE4203" s="54"/>
    </row>
    <row r="4204" spans="2:31" x14ac:dyDescent="0.3">
      <c r="B4204" s="4" t="s">
        <v>159</v>
      </c>
      <c r="C4204" s="4"/>
      <c r="D4204" s="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8"/>
        <v>0</v>
      </c>
      <c r="AE4204" s="54"/>
    </row>
    <row r="4205" spans="2:31" x14ac:dyDescent="0.3">
      <c r="B4205" s="4" t="s">
        <v>132</v>
      </c>
      <c r="C4205" s="4"/>
      <c r="D4205" s="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8"/>
        <v>0</v>
      </c>
      <c r="AE4205" s="54"/>
    </row>
    <row r="4206" spans="2:31" x14ac:dyDescent="0.3">
      <c r="B4206" s="4" t="s">
        <v>133</v>
      </c>
      <c r="C4206" s="4"/>
      <c r="D4206" s="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8"/>
        <v>0</v>
      </c>
      <c r="AE4206" s="54"/>
    </row>
    <row r="4207" spans="2:31" x14ac:dyDescent="0.3">
      <c r="B4207" s="4" t="s">
        <v>134</v>
      </c>
      <c r="C4207" s="4"/>
      <c r="D4207" s="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8"/>
        <v>0</v>
      </c>
      <c r="AE4207" s="54"/>
    </row>
    <row r="4208" spans="2:31" x14ac:dyDescent="0.3">
      <c r="B4208" s="4" t="s">
        <v>190</v>
      </c>
      <c r="C4208" s="4"/>
      <c r="D4208" s="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8"/>
        <v>0</v>
      </c>
      <c r="AE4208" s="54"/>
    </row>
    <row r="4209" spans="2:31" x14ac:dyDescent="0.3">
      <c r="B4209" s="4" t="s">
        <v>191</v>
      </c>
      <c r="C4209" s="4"/>
      <c r="D4209" s="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8"/>
        <v>0</v>
      </c>
      <c r="AE4209" s="54"/>
    </row>
    <row r="4210" spans="2:31" x14ac:dyDescent="0.3">
      <c r="B4210" s="4" t="s">
        <v>175</v>
      </c>
      <c r="C4210" s="4"/>
      <c r="D4210" s="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0</v>
      </c>
      <c r="N4210" s="71">
        <v>0</v>
      </c>
      <c r="O4210" s="70">
        <v>0</v>
      </c>
      <c r="P4210" s="71">
        <v>0</v>
      </c>
      <c r="Q4210" s="70">
        <v>0</v>
      </c>
      <c r="R4210" s="71">
        <v>0</v>
      </c>
      <c r="S4210" s="70">
        <v>0</v>
      </c>
      <c r="T4210" s="71">
        <v>0</v>
      </c>
      <c r="U4210" s="70">
        <v>0</v>
      </c>
      <c r="V4210" s="71">
        <v>0</v>
      </c>
      <c r="W4210" s="70">
        <v>0</v>
      </c>
      <c r="X4210" s="71">
        <v>0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8"/>
        <v>0</v>
      </c>
      <c r="AE4210" s="54"/>
    </row>
    <row r="4211" spans="2:31" x14ac:dyDescent="0.3">
      <c r="B4211" s="4" t="s">
        <v>176</v>
      </c>
      <c r="C4211" s="4"/>
      <c r="D4211" s="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0</v>
      </c>
      <c r="N4211" s="71">
        <v>0</v>
      </c>
      <c r="O4211" s="70">
        <v>0</v>
      </c>
      <c r="P4211" s="71">
        <v>0</v>
      </c>
      <c r="Q4211" s="70">
        <v>0</v>
      </c>
      <c r="R4211" s="71">
        <v>0</v>
      </c>
      <c r="S4211" s="70">
        <v>0</v>
      </c>
      <c r="T4211" s="71">
        <v>0</v>
      </c>
      <c r="U4211" s="70">
        <v>0</v>
      </c>
      <c r="V4211" s="71">
        <v>0</v>
      </c>
      <c r="W4211" s="70">
        <v>0</v>
      </c>
      <c r="X4211" s="71">
        <v>0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8"/>
        <v>0</v>
      </c>
      <c r="AE4211" s="54"/>
    </row>
    <row r="4212" spans="2:31" x14ac:dyDescent="0.3">
      <c r="B4212" s="4" t="s">
        <v>183</v>
      </c>
      <c r="C4212" s="4"/>
      <c r="D4212" s="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8"/>
        <v>0</v>
      </c>
      <c r="AE4212" s="54"/>
    </row>
    <row r="4213" spans="2:31" x14ac:dyDescent="0.3">
      <c r="B4213" s="4" t="s">
        <v>224</v>
      </c>
      <c r="C4213" s="4"/>
      <c r="D4213" s="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8"/>
        <v>0</v>
      </c>
      <c r="AE4213" s="54"/>
    </row>
    <row r="4214" spans="2:31" x14ac:dyDescent="0.3">
      <c r="B4214" s="4" t="s">
        <v>225</v>
      </c>
      <c r="C4214" s="4"/>
      <c r="D4214" s="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8"/>
        <v>0</v>
      </c>
      <c r="AE4214" s="54"/>
    </row>
    <row r="4215" spans="2:31" x14ac:dyDescent="0.3">
      <c r="B4215" s="4" t="s">
        <v>226</v>
      </c>
      <c r="C4215" s="4"/>
      <c r="D4215" s="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8"/>
        <v>0</v>
      </c>
      <c r="AE4215" s="54"/>
    </row>
    <row r="4216" spans="2:31" x14ac:dyDescent="0.3">
      <c r="B4216" s="4" t="s">
        <v>174</v>
      </c>
      <c r="C4216" s="4"/>
      <c r="D4216" s="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8"/>
        <v>0</v>
      </c>
      <c r="AE4216" s="54"/>
    </row>
    <row r="4217" spans="2:31" x14ac:dyDescent="0.3">
      <c r="B4217" s="4" t="s">
        <v>242</v>
      </c>
      <c r="C4217" s="4"/>
      <c r="D4217" s="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8"/>
        <v>0</v>
      </c>
      <c r="AE4217" s="54"/>
    </row>
    <row r="4218" spans="2:31" x14ac:dyDescent="0.3">
      <c r="B4218" s="4" t="s">
        <v>227</v>
      </c>
      <c r="C4218" s="4"/>
      <c r="D4218" s="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8"/>
        <v>0</v>
      </c>
      <c r="AE4218" s="54"/>
    </row>
    <row r="4219" spans="2:31" x14ac:dyDescent="0.3">
      <c r="B4219" s="4" t="s">
        <v>228</v>
      </c>
      <c r="C4219" s="4"/>
      <c r="D4219" s="4"/>
      <c r="E4219" s="70">
        <v>0</v>
      </c>
      <c r="F4219" s="71">
        <v>0</v>
      </c>
      <c r="G4219" s="70">
        <v>0</v>
      </c>
      <c r="H4219" s="71">
        <v>0</v>
      </c>
      <c r="I4219" s="70">
        <v>0</v>
      </c>
      <c r="J4219" s="71">
        <v>0</v>
      </c>
      <c r="K4219" s="70">
        <v>0</v>
      </c>
      <c r="L4219" s="71">
        <v>0</v>
      </c>
      <c r="M4219" s="70">
        <v>0</v>
      </c>
      <c r="N4219" s="71">
        <v>0</v>
      </c>
      <c r="O4219" s="70">
        <v>0</v>
      </c>
      <c r="P4219" s="71">
        <v>0</v>
      </c>
      <c r="Q4219" s="70">
        <v>0</v>
      </c>
      <c r="R4219" s="71">
        <v>0</v>
      </c>
      <c r="S4219" s="70">
        <v>0</v>
      </c>
      <c r="T4219" s="71">
        <v>0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8"/>
        <v>0</v>
      </c>
      <c r="AE4219" s="54"/>
    </row>
    <row r="4220" spans="2:31" x14ac:dyDescent="0.3">
      <c r="B4220" s="4" t="s">
        <v>290</v>
      </c>
      <c r="C4220" s="4"/>
      <c r="D4220" s="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8"/>
        <v>0</v>
      </c>
      <c r="AE4220" s="54"/>
    </row>
    <row r="4221" spans="2:31" x14ac:dyDescent="0.3">
      <c r="B4221" s="4" t="s">
        <v>177</v>
      </c>
      <c r="C4221" s="4"/>
      <c r="D4221" s="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8"/>
        <v>0</v>
      </c>
      <c r="AE4221" s="54"/>
    </row>
    <row r="4222" spans="2:31" x14ac:dyDescent="0.3">
      <c r="B4222" s="4" t="s">
        <v>178</v>
      </c>
      <c r="C4222" s="4"/>
      <c r="D4222" s="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8"/>
        <v>0</v>
      </c>
      <c r="AE4222" s="54"/>
    </row>
    <row r="4223" spans="2:31" x14ac:dyDescent="0.3">
      <c r="B4223" s="4" t="s">
        <v>162</v>
      </c>
      <c r="C4223" s="4"/>
      <c r="D4223" s="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8"/>
        <v>0</v>
      </c>
      <c r="AE4223" s="54"/>
    </row>
    <row r="4224" spans="2:31" x14ac:dyDescent="0.3">
      <c r="B4224" s="4" t="s">
        <v>163</v>
      </c>
      <c r="C4224" s="4"/>
      <c r="D4224" s="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8"/>
        <v>0</v>
      </c>
      <c r="AE4224" s="54"/>
    </row>
    <row r="4225" spans="2:31" x14ac:dyDescent="0.3">
      <c r="B4225" s="4" t="s">
        <v>164</v>
      </c>
      <c r="C4225" s="4"/>
      <c r="D4225" s="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8"/>
        <v>0</v>
      </c>
      <c r="AE4225" s="54"/>
    </row>
    <row r="4226" spans="2:31" x14ac:dyDescent="0.3">
      <c r="B4226" s="4" t="s">
        <v>165</v>
      </c>
      <c r="C4226" s="4"/>
      <c r="D4226" s="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8"/>
        <v>0</v>
      </c>
      <c r="AE4226" s="54"/>
    </row>
    <row r="4227" spans="2:31" x14ac:dyDescent="0.3">
      <c r="B4227" s="4" t="s">
        <v>166</v>
      </c>
      <c r="C4227" s="4"/>
      <c r="D4227" s="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8"/>
        <v>0</v>
      </c>
      <c r="AE4227" s="54"/>
    </row>
    <row r="4228" spans="2:31" x14ac:dyDescent="0.3">
      <c r="B4228" s="4" t="s">
        <v>186</v>
      </c>
      <c r="C4228" s="4"/>
      <c r="D4228" s="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8"/>
        <v>0</v>
      </c>
      <c r="AE4228" s="54"/>
    </row>
    <row r="4229" spans="2:31" x14ac:dyDescent="0.3">
      <c r="B4229" s="4" t="s">
        <v>187</v>
      </c>
      <c r="C4229" s="4"/>
      <c r="D4229" s="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8"/>
        <v>0</v>
      </c>
      <c r="AE4229" s="54"/>
    </row>
    <row r="4230" spans="2:31" x14ac:dyDescent="0.3">
      <c r="B4230" s="4" t="s">
        <v>145</v>
      </c>
      <c r="C4230" s="4"/>
      <c r="D4230" s="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8"/>
        <v>0</v>
      </c>
      <c r="AE4230" s="54"/>
    </row>
    <row r="4231" spans="2:31" x14ac:dyDescent="0.3">
      <c r="B4231" s="4" t="s">
        <v>146</v>
      </c>
      <c r="C4231" s="4"/>
      <c r="D4231" s="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8"/>
        <v>0</v>
      </c>
      <c r="AE4231" s="54"/>
    </row>
    <row r="4232" spans="2:31" x14ac:dyDescent="0.3">
      <c r="B4232" s="4" t="s">
        <v>167</v>
      </c>
      <c r="C4232" s="4"/>
      <c r="D4232" s="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8"/>
        <v>0</v>
      </c>
      <c r="AE4232" s="54"/>
    </row>
    <row r="4233" spans="2:31" x14ac:dyDescent="0.3">
      <c r="B4233" s="4" t="s">
        <v>168</v>
      </c>
      <c r="C4233" s="4"/>
      <c r="D4233" s="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0</v>
      </c>
      <c r="N4233" s="71">
        <v>0</v>
      </c>
      <c r="O4233" s="70">
        <v>0</v>
      </c>
      <c r="P4233" s="71">
        <v>0</v>
      </c>
      <c r="Q4233" s="70">
        <v>0</v>
      </c>
      <c r="R4233" s="71">
        <v>0</v>
      </c>
      <c r="S4233" s="70">
        <v>0</v>
      </c>
      <c r="T4233" s="71">
        <v>0</v>
      </c>
      <c r="U4233" s="70">
        <v>0</v>
      </c>
      <c r="V4233" s="71">
        <v>0</v>
      </c>
      <c r="W4233" s="70">
        <v>0</v>
      </c>
      <c r="X4233" s="71">
        <v>0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8"/>
        <v>0</v>
      </c>
      <c r="AE4233" s="54"/>
    </row>
    <row r="4234" spans="2:31" x14ac:dyDescent="0.3">
      <c r="B4234" s="4" t="s">
        <v>169</v>
      </c>
      <c r="C4234" s="4"/>
      <c r="D4234" s="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0</v>
      </c>
      <c r="N4234" s="71">
        <v>0</v>
      </c>
      <c r="O4234" s="70">
        <v>0</v>
      </c>
      <c r="P4234" s="71">
        <v>0</v>
      </c>
      <c r="Q4234" s="70">
        <v>0</v>
      </c>
      <c r="R4234" s="71">
        <v>0</v>
      </c>
      <c r="S4234" s="70">
        <v>0</v>
      </c>
      <c r="T4234" s="71">
        <v>0</v>
      </c>
      <c r="U4234" s="70">
        <v>0</v>
      </c>
      <c r="V4234" s="71">
        <v>0</v>
      </c>
      <c r="W4234" s="70">
        <v>0</v>
      </c>
      <c r="X4234" s="71">
        <v>0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8"/>
        <v>0</v>
      </c>
      <c r="AE4234" s="54"/>
    </row>
    <row r="4235" spans="2:31" x14ac:dyDescent="0.3">
      <c r="B4235" s="4" t="s">
        <v>204</v>
      </c>
      <c r="C4235" s="4"/>
      <c r="D4235" s="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</v>
      </c>
      <c r="M4235" s="70">
        <v>0</v>
      </c>
      <c r="N4235" s="71">
        <v>0</v>
      </c>
      <c r="O4235" s="70">
        <v>0</v>
      </c>
      <c r="P4235" s="71">
        <v>0</v>
      </c>
      <c r="Q4235" s="70">
        <v>0</v>
      </c>
      <c r="R4235" s="71">
        <v>0</v>
      </c>
      <c r="S4235" s="70">
        <v>0</v>
      </c>
      <c r="T4235" s="71">
        <v>0</v>
      </c>
      <c r="U4235" s="70">
        <v>0</v>
      </c>
      <c r="V4235" s="71">
        <v>0</v>
      </c>
      <c r="W4235" s="70">
        <v>0</v>
      </c>
      <c r="X4235" s="71">
        <v>0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8"/>
        <v>0</v>
      </c>
      <c r="AE4235" s="54"/>
    </row>
    <row r="4236" spans="2:31" x14ac:dyDescent="0.3">
      <c r="B4236" s="4" t="s">
        <v>205</v>
      </c>
      <c r="C4236" s="4"/>
      <c r="D4236" s="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</v>
      </c>
      <c r="M4236" s="70">
        <v>0</v>
      </c>
      <c r="N4236" s="71">
        <v>0</v>
      </c>
      <c r="O4236" s="70">
        <v>0</v>
      </c>
      <c r="P4236" s="71">
        <v>0</v>
      </c>
      <c r="Q4236" s="70">
        <v>0</v>
      </c>
      <c r="R4236" s="71">
        <v>0</v>
      </c>
      <c r="S4236" s="70">
        <v>0</v>
      </c>
      <c r="T4236" s="71">
        <v>0</v>
      </c>
      <c r="U4236" s="70">
        <v>0</v>
      </c>
      <c r="V4236" s="71">
        <v>0</v>
      </c>
      <c r="W4236" s="70">
        <v>0</v>
      </c>
      <c r="X4236" s="71">
        <v>0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8"/>
        <v>0</v>
      </c>
      <c r="AE4236" s="54"/>
    </row>
    <row r="4237" spans="2:31" x14ac:dyDescent="0.3">
      <c r="B4237" s="4" t="s">
        <v>206</v>
      </c>
      <c r="C4237" s="4"/>
      <c r="D4237" s="4"/>
      <c r="E4237" s="70">
        <v>0</v>
      </c>
      <c r="F4237" s="71">
        <v>0</v>
      </c>
      <c r="G4237" s="70">
        <v>0</v>
      </c>
      <c r="H4237" s="71">
        <v>0</v>
      </c>
      <c r="I4237" s="70">
        <v>0</v>
      </c>
      <c r="J4237" s="71">
        <v>0</v>
      </c>
      <c r="K4237" s="70">
        <v>0</v>
      </c>
      <c r="L4237" s="71">
        <v>0</v>
      </c>
      <c r="M4237" s="70">
        <v>0</v>
      </c>
      <c r="N4237" s="71">
        <v>0</v>
      </c>
      <c r="O4237" s="70">
        <v>0</v>
      </c>
      <c r="P4237" s="71">
        <v>0</v>
      </c>
      <c r="Q4237" s="70">
        <v>0</v>
      </c>
      <c r="R4237" s="71">
        <v>0</v>
      </c>
      <c r="S4237" s="70">
        <v>0</v>
      </c>
      <c r="T4237" s="71">
        <v>0</v>
      </c>
      <c r="U4237" s="70">
        <v>0</v>
      </c>
      <c r="V4237" s="71">
        <v>0</v>
      </c>
      <c r="W4237" s="70">
        <v>0</v>
      </c>
      <c r="X4237" s="71">
        <v>0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8"/>
        <v>0</v>
      </c>
      <c r="AE4237" s="54"/>
    </row>
    <row r="4238" spans="2:31" x14ac:dyDescent="0.3">
      <c r="B4238" s="4" t="s">
        <v>135</v>
      </c>
      <c r="C4238" s="4"/>
      <c r="D4238" s="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</v>
      </c>
      <c r="O4238" s="70">
        <v>0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8"/>
        <v>0</v>
      </c>
      <c r="AE4238" s="54"/>
    </row>
    <row r="4239" spans="2:31" x14ac:dyDescent="0.3">
      <c r="B4239" s="4" t="s">
        <v>136</v>
      </c>
      <c r="C4239" s="4"/>
      <c r="D4239" s="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</v>
      </c>
      <c r="O4239" s="70">
        <v>0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8"/>
        <v>0</v>
      </c>
      <c r="AE4239" s="54"/>
    </row>
    <row r="4240" spans="2:31" x14ac:dyDescent="0.3">
      <c r="B4240" s="4" t="s">
        <v>137</v>
      </c>
      <c r="C4240" s="4"/>
      <c r="D4240" s="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0</v>
      </c>
      <c r="O4240" s="70">
        <v>0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8"/>
        <v>0</v>
      </c>
      <c r="AE4240" s="54"/>
    </row>
    <row r="4241" spans="2:31" x14ac:dyDescent="0.3">
      <c r="B4241" s="4" t="s">
        <v>261</v>
      </c>
      <c r="C4241" s="4"/>
      <c r="D4241" s="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0</v>
      </c>
      <c r="O4241" s="70">
        <v>0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8"/>
        <v>0</v>
      </c>
      <c r="AE4241" s="54"/>
    </row>
    <row r="4242" spans="2:31" x14ac:dyDescent="0.3">
      <c r="B4242" s="4" t="s">
        <v>262</v>
      </c>
      <c r="C4242" s="4"/>
      <c r="D4242" s="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8"/>
        <v>0</v>
      </c>
      <c r="AE4242" s="54"/>
    </row>
    <row r="4243" spans="2:31" x14ac:dyDescent="0.3">
      <c r="B4243" s="4" t="s">
        <v>197</v>
      </c>
      <c r="C4243" s="4"/>
      <c r="D4243" s="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8"/>
        <v>0</v>
      </c>
      <c r="AE4243" s="54"/>
    </row>
    <row r="4244" spans="2:31" x14ac:dyDescent="0.3">
      <c r="B4244" s="4" t="s">
        <v>209</v>
      </c>
      <c r="C4244" s="4"/>
      <c r="D4244" s="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8"/>
        <v>0</v>
      </c>
      <c r="AE4244" s="54"/>
    </row>
    <row r="4245" spans="2:31" x14ac:dyDescent="0.3">
      <c r="B4245" s="4" t="s">
        <v>210</v>
      </c>
      <c r="C4245" s="4"/>
      <c r="D4245" s="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0</v>
      </c>
      <c r="N4245" s="71">
        <v>0</v>
      </c>
      <c r="O4245" s="70">
        <v>0</v>
      </c>
      <c r="P4245" s="71">
        <v>0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8"/>
        <v>0</v>
      </c>
      <c r="AE4245" s="54"/>
    </row>
    <row r="4246" spans="2:31" x14ac:dyDescent="0.3">
      <c r="B4246" s="4" t="s">
        <v>211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0</v>
      </c>
      <c r="N4246" s="71">
        <v>0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8"/>
        <v>0</v>
      </c>
      <c r="AE4246" s="54"/>
    </row>
    <row r="4247" spans="2:31" x14ac:dyDescent="0.3">
      <c r="B4247" s="4" t="s">
        <v>212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</v>
      </c>
      <c r="N4247" s="71">
        <v>0</v>
      </c>
      <c r="O4247" s="70">
        <v>0</v>
      </c>
      <c r="P4247" s="71">
        <v>0</v>
      </c>
      <c r="Q4247" s="70">
        <v>0</v>
      </c>
      <c r="R4247" s="71">
        <v>0</v>
      </c>
      <c r="S4247" s="70">
        <v>0</v>
      </c>
      <c r="T4247" s="71">
        <v>0</v>
      </c>
      <c r="U4247" s="70">
        <v>0</v>
      </c>
      <c r="V4247" s="71">
        <v>0</v>
      </c>
      <c r="W4247" s="70">
        <v>0</v>
      </c>
      <c r="X4247" s="71">
        <v>0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8"/>
        <v>0</v>
      </c>
      <c r="AE4247" s="54"/>
    </row>
    <row r="4248" spans="2:31" x14ac:dyDescent="0.3">
      <c r="B4248" s="4" t="s">
        <v>229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</v>
      </c>
      <c r="N4248" s="71">
        <v>0</v>
      </c>
      <c r="O4248" s="70">
        <v>0</v>
      </c>
      <c r="P4248" s="71">
        <v>0</v>
      </c>
      <c r="Q4248" s="70">
        <v>0</v>
      </c>
      <c r="R4248" s="71">
        <v>0</v>
      </c>
      <c r="S4248" s="70">
        <v>0</v>
      </c>
      <c r="T4248" s="71">
        <v>0</v>
      </c>
      <c r="U4248" s="70">
        <v>0</v>
      </c>
      <c r="V4248" s="71">
        <v>0</v>
      </c>
      <c r="W4248" s="70">
        <v>0</v>
      </c>
      <c r="X4248" s="71">
        <v>0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8"/>
        <v>0</v>
      </c>
      <c r="AE4248" s="54"/>
    </row>
    <row r="4249" spans="2:31" x14ac:dyDescent="0.3">
      <c r="B4249" s="4" t="s">
        <v>230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</v>
      </c>
      <c r="N4249" s="71">
        <v>0</v>
      </c>
      <c r="O4249" s="70">
        <v>0</v>
      </c>
      <c r="P4249" s="71">
        <v>0</v>
      </c>
      <c r="Q4249" s="70">
        <v>0</v>
      </c>
      <c r="R4249" s="71">
        <v>0</v>
      </c>
      <c r="S4249" s="70">
        <v>0</v>
      </c>
      <c r="T4249" s="71">
        <v>0</v>
      </c>
      <c r="U4249" s="70">
        <v>0</v>
      </c>
      <c r="V4249" s="71">
        <v>0</v>
      </c>
      <c r="W4249" s="70">
        <v>0</v>
      </c>
      <c r="X4249" s="71">
        <v>0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8"/>
        <v>0</v>
      </c>
      <c r="AE4249" s="54"/>
    </row>
    <row r="4250" spans="2:31" x14ac:dyDescent="0.3">
      <c r="B4250" s="4" t="s">
        <v>213</v>
      </c>
      <c r="C4250" s="4"/>
      <c r="D4250" s="4"/>
      <c r="E4250" s="70">
        <v>0</v>
      </c>
      <c r="F4250" s="71">
        <v>0</v>
      </c>
      <c r="G4250" s="70">
        <v>0</v>
      </c>
      <c r="H4250" s="71">
        <v>0</v>
      </c>
      <c r="I4250" s="70">
        <v>0</v>
      </c>
      <c r="J4250" s="71">
        <v>0</v>
      </c>
      <c r="K4250" s="70">
        <v>0</v>
      </c>
      <c r="L4250" s="71">
        <v>0</v>
      </c>
      <c r="M4250" s="70">
        <v>0</v>
      </c>
      <c r="N4250" s="71">
        <v>0</v>
      </c>
      <c r="O4250" s="70">
        <v>0</v>
      </c>
      <c r="P4250" s="71">
        <v>0</v>
      </c>
      <c r="Q4250" s="70">
        <v>0</v>
      </c>
      <c r="R4250" s="71">
        <v>0</v>
      </c>
      <c r="S4250" s="70">
        <v>0</v>
      </c>
      <c r="T4250" s="71">
        <v>0</v>
      </c>
      <c r="U4250" s="70">
        <v>0</v>
      </c>
      <c r="V4250" s="71">
        <v>0</v>
      </c>
      <c r="W4250" s="70">
        <v>0</v>
      </c>
      <c r="X4250" s="71">
        <v>0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8"/>
        <v>0</v>
      </c>
      <c r="AE4250" s="54"/>
    </row>
    <row r="4251" spans="2:31" x14ac:dyDescent="0.3">
      <c r="B4251" s="4" t="s">
        <v>263</v>
      </c>
      <c r="C4251" s="4"/>
      <c r="D4251" s="4"/>
      <c r="E4251" s="70">
        <v>0</v>
      </c>
      <c r="F4251" s="71">
        <v>0</v>
      </c>
      <c r="G4251" s="70">
        <v>0</v>
      </c>
      <c r="H4251" s="71">
        <v>0</v>
      </c>
      <c r="I4251" s="70">
        <v>0</v>
      </c>
      <c r="J4251" s="71">
        <v>0</v>
      </c>
      <c r="K4251" s="70">
        <v>0</v>
      </c>
      <c r="L4251" s="71">
        <v>0</v>
      </c>
      <c r="M4251" s="70">
        <v>0</v>
      </c>
      <c r="N4251" s="71">
        <v>0</v>
      </c>
      <c r="O4251" s="70">
        <v>0</v>
      </c>
      <c r="P4251" s="71">
        <v>0</v>
      </c>
      <c r="Q4251" s="70">
        <v>0</v>
      </c>
      <c r="R4251" s="71">
        <v>0</v>
      </c>
      <c r="S4251" s="70">
        <v>0</v>
      </c>
      <c r="T4251" s="71">
        <v>0</v>
      </c>
      <c r="U4251" s="70">
        <v>0</v>
      </c>
      <c r="V4251" s="71">
        <v>0</v>
      </c>
      <c r="W4251" s="70">
        <v>0</v>
      </c>
      <c r="X4251" s="71">
        <v>0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8"/>
        <v>0</v>
      </c>
      <c r="AE4251" s="54"/>
    </row>
    <row r="4252" spans="2:31" x14ac:dyDescent="0.3">
      <c r="B4252" s="4" t="s">
        <v>264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</v>
      </c>
      <c r="N4252" s="71">
        <v>0</v>
      </c>
      <c r="O4252" s="70">
        <v>0</v>
      </c>
      <c r="P4252" s="71">
        <v>0</v>
      </c>
      <c r="Q4252" s="70">
        <v>0</v>
      </c>
      <c r="R4252" s="71">
        <v>0</v>
      </c>
      <c r="S4252" s="70">
        <v>0</v>
      </c>
      <c r="T4252" s="71">
        <v>0</v>
      </c>
      <c r="U4252" s="70">
        <v>0</v>
      </c>
      <c r="V4252" s="71">
        <v>0</v>
      </c>
      <c r="W4252" s="70">
        <v>0</v>
      </c>
      <c r="X4252" s="71">
        <v>0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8"/>
        <v>0</v>
      </c>
      <c r="AE4252" s="54"/>
    </row>
    <row r="4253" spans="2:31" x14ac:dyDescent="0.3">
      <c r="B4253" s="4" t="s">
        <v>217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</v>
      </c>
      <c r="N4253" s="71">
        <v>0</v>
      </c>
      <c r="O4253" s="70">
        <v>0</v>
      </c>
      <c r="P4253" s="71">
        <v>0</v>
      </c>
      <c r="Q4253" s="70">
        <v>0</v>
      </c>
      <c r="R4253" s="71">
        <v>0</v>
      </c>
      <c r="S4253" s="70">
        <v>0</v>
      </c>
      <c r="T4253" s="71">
        <v>0</v>
      </c>
      <c r="U4253" s="70">
        <v>0</v>
      </c>
      <c r="V4253" s="71">
        <v>0</v>
      </c>
      <c r="W4253" s="70">
        <v>0</v>
      </c>
      <c r="X4253" s="71">
        <v>0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8"/>
        <v>0</v>
      </c>
      <c r="AE4253" s="54"/>
    </row>
    <row r="4254" spans="2:31" x14ac:dyDescent="0.3">
      <c r="B4254" s="4" t="s">
        <v>218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8"/>
        <v>0</v>
      </c>
      <c r="AE4254" s="54"/>
    </row>
    <row r="4255" spans="2:31" x14ac:dyDescent="0.3">
      <c r="B4255" s="4" t="s">
        <v>243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8"/>
        <v>0</v>
      </c>
      <c r="AE4255" s="54"/>
    </row>
    <row r="4256" spans="2:31" x14ac:dyDescent="0.3">
      <c r="B4256" s="4" t="s">
        <v>265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8"/>
        <v>0</v>
      </c>
      <c r="AE4256" s="54"/>
    </row>
    <row r="4257" spans="2:31" x14ac:dyDescent="0.3">
      <c r="B4257" s="4" t="s">
        <v>170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8"/>
        <v>0</v>
      </c>
      <c r="AE4257" s="54"/>
    </row>
    <row r="4258" spans="2:31" x14ac:dyDescent="0.3">
      <c r="B4258" s="4" t="s">
        <v>171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8"/>
        <v>0</v>
      </c>
      <c r="AE4258" s="54"/>
    </row>
    <row r="4259" spans="2:31" x14ac:dyDescent="0.3">
      <c r="B4259" s="4" t="s">
        <v>172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8"/>
        <v>0</v>
      </c>
      <c r="AE4259" s="54"/>
    </row>
    <row r="4260" spans="2:31" x14ac:dyDescent="0.3">
      <c r="B4260" s="4" t="s">
        <v>173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si="88"/>
        <v>0</v>
      </c>
      <c r="AE4260" s="54"/>
    </row>
    <row r="4261" spans="2:31" x14ac:dyDescent="0.3">
      <c r="B4261" s="4" t="s">
        <v>138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3">
      <c r="B4262" s="12" t="s">
        <v>2</v>
      </c>
      <c r="C4262" s="12"/>
      <c r="D4262" s="12"/>
      <c r="E4262" s="13">
        <f t="shared" ref="E4262:AB4262" si="89">SUM(E4126:E4261)</f>
        <v>0</v>
      </c>
      <c r="F4262" s="13">
        <f t="shared" si="89"/>
        <v>0</v>
      </c>
      <c r="G4262" s="13">
        <f t="shared" si="89"/>
        <v>0</v>
      </c>
      <c r="H4262" s="13">
        <f t="shared" si="89"/>
        <v>0</v>
      </c>
      <c r="I4262" s="13">
        <f t="shared" si="89"/>
        <v>0</v>
      </c>
      <c r="J4262" s="13">
        <f t="shared" si="89"/>
        <v>0</v>
      </c>
      <c r="K4262" s="13">
        <f t="shared" si="89"/>
        <v>0</v>
      </c>
      <c r="L4262" s="13">
        <f t="shared" si="89"/>
        <v>0</v>
      </c>
      <c r="M4262" s="13">
        <f t="shared" si="89"/>
        <v>0</v>
      </c>
      <c r="N4262" s="13">
        <f t="shared" si="89"/>
        <v>0</v>
      </c>
      <c r="O4262" s="13">
        <f t="shared" si="89"/>
        <v>0</v>
      </c>
      <c r="P4262" s="13">
        <f t="shared" si="89"/>
        <v>0</v>
      </c>
      <c r="Q4262" s="13">
        <f t="shared" si="89"/>
        <v>0</v>
      </c>
      <c r="R4262" s="13">
        <f t="shared" si="89"/>
        <v>0</v>
      </c>
      <c r="S4262" s="13">
        <f t="shared" si="89"/>
        <v>0</v>
      </c>
      <c r="T4262" s="13">
        <f t="shared" si="89"/>
        <v>0</v>
      </c>
      <c r="U4262" s="13">
        <f t="shared" si="89"/>
        <v>0</v>
      </c>
      <c r="V4262" s="13">
        <f t="shared" si="89"/>
        <v>0</v>
      </c>
      <c r="W4262" s="13">
        <f t="shared" si="89"/>
        <v>0</v>
      </c>
      <c r="X4262" s="13">
        <f t="shared" si="89"/>
        <v>0</v>
      </c>
      <c r="Y4262" s="13">
        <f t="shared" si="89"/>
        <v>0</v>
      </c>
      <c r="Z4262" s="13">
        <f t="shared" si="89"/>
        <v>0</v>
      </c>
      <c r="AA4262" s="13">
        <f t="shared" si="89"/>
        <v>0</v>
      </c>
      <c r="AB4262" s="13">
        <f t="shared" si="89"/>
        <v>0</v>
      </c>
      <c r="AC4262" s="116">
        <f>SUM(AC4126:AE4261)</f>
        <v>0</v>
      </c>
      <c r="AD4262" s="116"/>
      <c r="AE4262" s="116"/>
    </row>
    <row r="4263" spans="2:31" x14ac:dyDescent="0.3">
      <c r="B4263" s="14"/>
      <c r="C4263" s="15"/>
      <c r="D4263" s="16"/>
      <c r="E4263" s="16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  <c r="AA4263" s="16"/>
    </row>
    <row r="4264" spans="2:31" x14ac:dyDescent="0.3">
      <c r="B4264" s="14"/>
      <c r="C4264" s="15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</row>
    <row r="4265" spans="2:31" x14ac:dyDescent="0.3">
      <c r="B4265" s="8" t="s">
        <v>316</v>
      </c>
    </row>
    <row r="4266" spans="2:31" x14ac:dyDescent="0.3">
      <c r="B4266" s="8"/>
    </row>
    <row r="4267" spans="2:31" x14ac:dyDescent="0.3">
      <c r="B4267" s="9" t="s">
        <v>81</v>
      </c>
      <c r="C4267" s="10"/>
      <c r="D4267" s="10"/>
      <c r="E4267" s="11">
        <v>1</v>
      </c>
      <c r="F4267" s="11">
        <v>2</v>
      </c>
      <c r="G4267" s="11">
        <v>3</v>
      </c>
      <c r="H4267" s="11">
        <v>4</v>
      </c>
      <c r="I4267" s="11">
        <v>5</v>
      </c>
      <c r="J4267" s="11">
        <v>6</v>
      </c>
      <c r="K4267" s="11">
        <v>7</v>
      </c>
      <c r="L4267" s="11">
        <v>8</v>
      </c>
      <c r="M4267" s="11">
        <v>9</v>
      </c>
      <c r="N4267" s="11">
        <v>10</v>
      </c>
      <c r="O4267" s="11">
        <v>11</v>
      </c>
      <c r="P4267" s="11">
        <v>12</v>
      </c>
      <c r="Q4267" s="11">
        <v>13</v>
      </c>
      <c r="R4267" s="11">
        <v>14</v>
      </c>
      <c r="S4267" s="11">
        <v>15</v>
      </c>
      <c r="T4267" s="11">
        <v>16</v>
      </c>
      <c r="U4267" s="11">
        <v>17</v>
      </c>
      <c r="V4267" s="11">
        <v>18</v>
      </c>
      <c r="W4267" s="11">
        <v>19</v>
      </c>
      <c r="X4267" s="11">
        <v>20</v>
      </c>
      <c r="Y4267" s="11">
        <v>21</v>
      </c>
      <c r="Z4267" s="11">
        <v>22</v>
      </c>
      <c r="AA4267" s="11">
        <v>23</v>
      </c>
      <c r="AB4267" s="11">
        <v>24</v>
      </c>
      <c r="AC4267" s="99" t="s">
        <v>2</v>
      </c>
      <c r="AD4267" s="99"/>
      <c r="AE4267" s="99"/>
    </row>
    <row r="4268" spans="2:31" x14ac:dyDescent="0.3">
      <c r="B4268" s="4" t="s">
        <v>245</v>
      </c>
      <c r="C4268" s="14"/>
      <c r="D4268" s="14"/>
      <c r="E4268" s="68"/>
      <c r="F4268" s="69"/>
      <c r="G4268" s="68"/>
      <c r="H4268" s="69"/>
      <c r="I4268" s="68"/>
      <c r="J4268" s="69"/>
      <c r="K4268" s="68"/>
      <c r="L4268" s="69"/>
      <c r="M4268" s="68"/>
      <c r="N4268" s="69"/>
      <c r="O4268" s="68"/>
      <c r="P4268" s="69"/>
      <c r="Q4268" s="68"/>
      <c r="R4268" s="69"/>
      <c r="S4268" s="68"/>
      <c r="T4268" s="69"/>
      <c r="U4268" s="68"/>
      <c r="V4268" s="69"/>
      <c r="W4268" s="68"/>
      <c r="X4268" s="69"/>
      <c r="Y4268" s="68"/>
      <c r="Z4268" s="69"/>
      <c r="AA4268" s="68"/>
      <c r="AB4268" s="69"/>
      <c r="AC4268" s="56"/>
      <c r="AD4268" s="55">
        <f t="shared" ref="AD4268:AD4341" si="90">SUM(E4268:AB4268)</f>
        <v>0</v>
      </c>
      <c r="AE4268" s="56"/>
    </row>
    <row r="4269" spans="2:31" x14ac:dyDescent="0.3">
      <c r="B4269" s="4" t="s">
        <v>246</v>
      </c>
      <c r="C4269" s="14"/>
      <c r="D4269" s="14"/>
      <c r="E4269" s="68"/>
      <c r="F4269" s="69"/>
      <c r="G4269" s="68"/>
      <c r="H4269" s="69"/>
      <c r="I4269" s="68"/>
      <c r="J4269" s="69"/>
      <c r="K4269" s="68"/>
      <c r="L4269" s="69"/>
      <c r="M4269" s="68"/>
      <c r="N4269" s="69"/>
      <c r="O4269" s="68"/>
      <c r="P4269" s="69"/>
      <c r="Q4269" s="68"/>
      <c r="R4269" s="69"/>
      <c r="S4269" s="68"/>
      <c r="T4269" s="69"/>
      <c r="U4269" s="68"/>
      <c r="V4269" s="69"/>
      <c r="W4269" s="68"/>
      <c r="X4269" s="69"/>
      <c r="Y4269" s="68"/>
      <c r="Z4269" s="69"/>
      <c r="AA4269" s="68"/>
      <c r="AB4269" s="69"/>
      <c r="AC4269" s="54"/>
      <c r="AD4269" s="55">
        <f t="shared" si="90"/>
        <v>0</v>
      </c>
      <c r="AE4269" s="54"/>
    </row>
    <row r="4270" spans="2:31" x14ac:dyDescent="0.3">
      <c r="B4270" s="4" t="s">
        <v>247</v>
      </c>
      <c r="C4270" s="14"/>
      <c r="D4270" s="14"/>
      <c r="E4270" s="68"/>
      <c r="F4270" s="69"/>
      <c r="G4270" s="68"/>
      <c r="H4270" s="69"/>
      <c r="I4270" s="68"/>
      <c r="J4270" s="69"/>
      <c r="K4270" s="68"/>
      <c r="L4270" s="69"/>
      <c r="M4270" s="68"/>
      <c r="N4270" s="69"/>
      <c r="O4270" s="68"/>
      <c r="P4270" s="69"/>
      <c r="Q4270" s="68"/>
      <c r="R4270" s="69"/>
      <c r="S4270" s="68"/>
      <c r="T4270" s="69"/>
      <c r="U4270" s="68"/>
      <c r="V4270" s="69"/>
      <c r="W4270" s="68"/>
      <c r="X4270" s="69"/>
      <c r="Y4270" s="68"/>
      <c r="Z4270" s="69"/>
      <c r="AA4270" s="68"/>
      <c r="AB4270" s="69"/>
      <c r="AC4270" s="54"/>
      <c r="AD4270" s="55">
        <f t="shared" si="90"/>
        <v>0</v>
      </c>
      <c r="AE4270" s="54"/>
    </row>
    <row r="4271" spans="2:31" x14ac:dyDescent="0.3">
      <c r="B4271" s="4" t="s">
        <v>248</v>
      </c>
      <c r="C4271" s="14"/>
      <c r="D4271" s="14"/>
      <c r="E4271" s="68"/>
      <c r="F4271" s="69"/>
      <c r="G4271" s="68"/>
      <c r="H4271" s="69"/>
      <c r="I4271" s="68"/>
      <c r="J4271" s="69"/>
      <c r="K4271" s="68"/>
      <c r="L4271" s="69"/>
      <c r="M4271" s="68"/>
      <c r="N4271" s="69"/>
      <c r="O4271" s="68"/>
      <c r="P4271" s="69"/>
      <c r="Q4271" s="68"/>
      <c r="R4271" s="69"/>
      <c r="S4271" s="68"/>
      <c r="T4271" s="69"/>
      <c r="U4271" s="68"/>
      <c r="V4271" s="69"/>
      <c r="W4271" s="68"/>
      <c r="X4271" s="69"/>
      <c r="Y4271" s="68"/>
      <c r="Z4271" s="69"/>
      <c r="AA4271" s="68"/>
      <c r="AB4271" s="69"/>
      <c r="AC4271" s="54"/>
      <c r="AD4271" s="55">
        <f t="shared" si="90"/>
        <v>0</v>
      </c>
      <c r="AE4271" s="54"/>
    </row>
    <row r="4272" spans="2:31" x14ac:dyDescent="0.3">
      <c r="B4272" s="4" t="s">
        <v>239</v>
      </c>
      <c r="C4272" s="14"/>
      <c r="D4272" s="14"/>
      <c r="E4272" s="68"/>
      <c r="F4272" s="69"/>
      <c r="G4272" s="68"/>
      <c r="H4272" s="69"/>
      <c r="I4272" s="68"/>
      <c r="J4272" s="69"/>
      <c r="K4272" s="68"/>
      <c r="L4272" s="69"/>
      <c r="M4272" s="68"/>
      <c r="N4272" s="69"/>
      <c r="O4272" s="68"/>
      <c r="P4272" s="69"/>
      <c r="Q4272" s="68"/>
      <c r="R4272" s="69"/>
      <c r="S4272" s="68"/>
      <c r="T4272" s="69"/>
      <c r="U4272" s="68"/>
      <c r="V4272" s="69"/>
      <c r="W4272" s="68"/>
      <c r="X4272" s="69"/>
      <c r="Y4272" s="68"/>
      <c r="Z4272" s="69"/>
      <c r="AA4272" s="68"/>
      <c r="AB4272" s="69"/>
      <c r="AC4272" s="54"/>
      <c r="AD4272" s="55">
        <f t="shared" si="90"/>
        <v>0</v>
      </c>
      <c r="AE4272" s="54"/>
    </row>
    <row r="4273" spans="2:31" x14ac:dyDescent="0.3">
      <c r="B4273" s="4" t="s">
        <v>139</v>
      </c>
      <c r="C4273" s="14"/>
      <c r="D4273" s="14"/>
      <c r="E4273" s="68"/>
      <c r="F4273" s="69"/>
      <c r="G4273" s="68"/>
      <c r="H4273" s="69"/>
      <c r="I4273" s="68"/>
      <c r="J4273" s="69"/>
      <c r="K4273" s="68"/>
      <c r="L4273" s="69"/>
      <c r="M4273" s="68"/>
      <c r="N4273" s="69"/>
      <c r="O4273" s="68"/>
      <c r="P4273" s="69"/>
      <c r="Q4273" s="68"/>
      <c r="R4273" s="69"/>
      <c r="S4273" s="68"/>
      <c r="T4273" s="69"/>
      <c r="U4273" s="68"/>
      <c r="V4273" s="69"/>
      <c r="W4273" s="68"/>
      <c r="X4273" s="69"/>
      <c r="Y4273" s="68"/>
      <c r="Z4273" s="69"/>
      <c r="AA4273" s="68"/>
      <c r="AB4273" s="69"/>
      <c r="AC4273" s="54"/>
      <c r="AD4273" s="55">
        <f t="shared" si="90"/>
        <v>0</v>
      </c>
      <c r="AE4273" s="54"/>
    </row>
    <row r="4274" spans="2:31" x14ac:dyDescent="0.3">
      <c r="B4274" s="4" t="s">
        <v>140</v>
      </c>
      <c r="C4274" s="14"/>
      <c r="D4274" s="14"/>
      <c r="E4274" s="68"/>
      <c r="F4274" s="69"/>
      <c r="G4274" s="68"/>
      <c r="H4274" s="69"/>
      <c r="I4274" s="68"/>
      <c r="J4274" s="69"/>
      <c r="K4274" s="68"/>
      <c r="L4274" s="69"/>
      <c r="M4274" s="68"/>
      <c r="N4274" s="69"/>
      <c r="O4274" s="68"/>
      <c r="P4274" s="69"/>
      <c r="Q4274" s="68"/>
      <c r="R4274" s="69"/>
      <c r="S4274" s="68"/>
      <c r="T4274" s="69"/>
      <c r="U4274" s="68"/>
      <c r="V4274" s="69"/>
      <c r="W4274" s="68"/>
      <c r="X4274" s="69"/>
      <c r="Y4274" s="68"/>
      <c r="Z4274" s="69"/>
      <c r="AA4274" s="68"/>
      <c r="AB4274" s="69"/>
      <c r="AC4274" s="54"/>
      <c r="AD4274" s="55">
        <f t="shared" si="90"/>
        <v>0</v>
      </c>
      <c r="AE4274" s="54"/>
    </row>
    <row r="4275" spans="2:31" x14ac:dyDescent="0.3">
      <c r="B4275" s="4" t="s">
        <v>128</v>
      </c>
      <c r="C4275" s="14"/>
      <c r="D4275" s="14"/>
      <c r="E4275" s="68"/>
      <c r="F4275" s="69"/>
      <c r="G4275" s="68"/>
      <c r="H4275" s="69"/>
      <c r="I4275" s="68"/>
      <c r="J4275" s="69"/>
      <c r="K4275" s="68"/>
      <c r="L4275" s="69"/>
      <c r="M4275" s="68"/>
      <c r="N4275" s="69"/>
      <c r="O4275" s="68"/>
      <c r="P4275" s="69"/>
      <c r="Q4275" s="68"/>
      <c r="R4275" s="69"/>
      <c r="S4275" s="68"/>
      <c r="T4275" s="69"/>
      <c r="U4275" s="68"/>
      <c r="V4275" s="69"/>
      <c r="W4275" s="68"/>
      <c r="X4275" s="69"/>
      <c r="Y4275" s="68"/>
      <c r="Z4275" s="69"/>
      <c r="AA4275" s="68"/>
      <c r="AB4275" s="69"/>
      <c r="AC4275" s="54"/>
      <c r="AD4275" s="55">
        <f t="shared" si="90"/>
        <v>0</v>
      </c>
      <c r="AE4275" s="54"/>
    </row>
    <row r="4276" spans="2:31" x14ac:dyDescent="0.3">
      <c r="B4276" s="4" t="s">
        <v>129</v>
      </c>
      <c r="C4276" s="14"/>
      <c r="D4276" s="14"/>
      <c r="E4276" s="68"/>
      <c r="F4276" s="69"/>
      <c r="G4276" s="68"/>
      <c r="H4276" s="69"/>
      <c r="I4276" s="68"/>
      <c r="J4276" s="69"/>
      <c r="K4276" s="68"/>
      <c r="L4276" s="69"/>
      <c r="M4276" s="68"/>
      <c r="N4276" s="69"/>
      <c r="O4276" s="68"/>
      <c r="P4276" s="69"/>
      <c r="Q4276" s="68"/>
      <c r="R4276" s="69"/>
      <c r="S4276" s="68"/>
      <c r="T4276" s="69"/>
      <c r="U4276" s="68"/>
      <c r="V4276" s="69"/>
      <c r="W4276" s="68"/>
      <c r="X4276" s="69"/>
      <c r="Y4276" s="68"/>
      <c r="Z4276" s="69"/>
      <c r="AA4276" s="68"/>
      <c r="AB4276" s="69"/>
      <c r="AC4276" s="54"/>
      <c r="AD4276" s="55">
        <f t="shared" si="90"/>
        <v>0</v>
      </c>
      <c r="AE4276" s="54"/>
    </row>
    <row r="4277" spans="2:31" x14ac:dyDescent="0.3">
      <c r="B4277" s="4" t="s">
        <v>196</v>
      </c>
      <c r="C4277" s="14"/>
      <c r="D4277" s="14"/>
      <c r="E4277" s="68"/>
      <c r="F4277" s="69"/>
      <c r="G4277" s="68"/>
      <c r="H4277" s="69"/>
      <c r="I4277" s="68"/>
      <c r="J4277" s="69"/>
      <c r="K4277" s="68"/>
      <c r="L4277" s="69"/>
      <c r="M4277" s="68"/>
      <c r="N4277" s="69"/>
      <c r="O4277" s="68"/>
      <c r="P4277" s="69"/>
      <c r="Q4277" s="68"/>
      <c r="R4277" s="69"/>
      <c r="S4277" s="68"/>
      <c r="T4277" s="69"/>
      <c r="U4277" s="68"/>
      <c r="V4277" s="69"/>
      <c r="W4277" s="68"/>
      <c r="X4277" s="69"/>
      <c r="Y4277" s="68"/>
      <c r="Z4277" s="69"/>
      <c r="AA4277" s="68"/>
      <c r="AB4277" s="69"/>
      <c r="AC4277" s="54"/>
      <c r="AD4277" s="55">
        <f t="shared" si="90"/>
        <v>0</v>
      </c>
      <c r="AE4277" s="54"/>
    </row>
    <row r="4278" spans="2:31" x14ac:dyDescent="0.3">
      <c r="B4278" s="4" t="s">
        <v>207</v>
      </c>
      <c r="C4278" s="14"/>
      <c r="D4278" s="14"/>
      <c r="E4278" s="68"/>
      <c r="F4278" s="69"/>
      <c r="G4278" s="68"/>
      <c r="H4278" s="69"/>
      <c r="I4278" s="68"/>
      <c r="J4278" s="69"/>
      <c r="K4278" s="68"/>
      <c r="L4278" s="69"/>
      <c r="M4278" s="68"/>
      <c r="N4278" s="69"/>
      <c r="O4278" s="68"/>
      <c r="P4278" s="69"/>
      <c r="Q4278" s="68"/>
      <c r="R4278" s="69"/>
      <c r="S4278" s="68"/>
      <c r="T4278" s="69"/>
      <c r="U4278" s="68"/>
      <c r="V4278" s="69"/>
      <c r="W4278" s="68"/>
      <c r="X4278" s="69"/>
      <c r="Y4278" s="68"/>
      <c r="Z4278" s="69"/>
      <c r="AA4278" s="68"/>
      <c r="AB4278" s="69"/>
      <c r="AC4278" s="54"/>
      <c r="AD4278" s="55">
        <f t="shared" si="90"/>
        <v>0</v>
      </c>
      <c r="AE4278" s="54"/>
    </row>
    <row r="4279" spans="2:31" x14ac:dyDescent="0.3">
      <c r="B4279" s="4" t="s">
        <v>208</v>
      </c>
      <c r="C4279" s="14"/>
      <c r="D4279" s="14"/>
      <c r="E4279" s="70"/>
      <c r="F4279" s="71"/>
      <c r="G4279" s="70"/>
      <c r="H4279" s="71"/>
      <c r="I4279" s="70"/>
      <c r="J4279" s="71"/>
      <c r="K4279" s="70"/>
      <c r="L4279" s="71"/>
      <c r="M4279" s="70"/>
      <c r="N4279" s="71"/>
      <c r="O4279" s="70"/>
      <c r="P4279" s="71"/>
      <c r="Q4279" s="70"/>
      <c r="R4279" s="71"/>
      <c r="S4279" s="70"/>
      <c r="T4279" s="71"/>
      <c r="U4279" s="70"/>
      <c r="V4279" s="71"/>
      <c r="W4279" s="70"/>
      <c r="X4279" s="71"/>
      <c r="Y4279" s="70"/>
      <c r="Z4279" s="71"/>
      <c r="AA4279" s="70"/>
      <c r="AB4279" s="71"/>
      <c r="AC4279" s="54"/>
      <c r="AD4279" s="55">
        <f t="shared" si="90"/>
        <v>0</v>
      </c>
      <c r="AE4279" s="54"/>
    </row>
    <row r="4280" spans="2:31" x14ac:dyDescent="0.3">
      <c r="B4280" s="4" t="s">
        <v>147</v>
      </c>
      <c r="C4280" s="14"/>
      <c r="D4280" s="14"/>
      <c r="E4280" s="70"/>
      <c r="F4280" s="71"/>
      <c r="G4280" s="70"/>
      <c r="H4280" s="71"/>
      <c r="I4280" s="70"/>
      <c r="J4280" s="71"/>
      <c r="K4280" s="70"/>
      <c r="L4280" s="71"/>
      <c r="M4280" s="70"/>
      <c r="N4280" s="71"/>
      <c r="O4280" s="70"/>
      <c r="P4280" s="71"/>
      <c r="Q4280" s="70"/>
      <c r="R4280" s="71"/>
      <c r="S4280" s="70"/>
      <c r="T4280" s="71"/>
      <c r="U4280" s="70"/>
      <c r="V4280" s="71"/>
      <c r="W4280" s="70"/>
      <c r="X4280" s="71"/>
      <c r="Y4280" s="70"/>
      <c r="Z4280" s="71"/>
      <c r="AA4280" s="70"/>
      <c r="AB4280" s="71"/>
      <c r="AC4280" s="54"/>
      <c r="AD4280" s="55">
        <f t="shared" si="90"/>
        <v>0</v>
      </c>
      <c r="AE4280" s="54"/>
    </row>
    <row r="4281" spans="2:31" x14ac:dyDescent="0.3">
      <c r="B4281" s="4" t="s">
        <v>220</v>
      </c>
      <c r="C4281" s="14"/>
      <c r="D4281" s="14"/>
      <c r="E4281" s="70"/>
      <c r="F4281" s="71"/>
      <c r="G4281" s="70"/>
      <c r="H4281" s="71"/>
      <c r="I4281" s="70"/>
      <c r="J4281" s="71"/>
      <c r="K4281" s="70"/>
      <c r="L4281" s="71"/>
      <c r="M4281" s="70"/>
      <c r="N4281" s="71"/>
      <c r="O4281" s="70"/>
      <c r="P4281" s="71"/>
      <c r="Q4281" s="70"/>
      <c r="R4281" s="71"/>
      <c r="S4281" s="70"/>
      <c r="T4281" s="71"/>
      <c r="U4281" s="70"/>
      <c r="V4281" s="71"/>
      <c r="W4281" s="70"/>
      <c r="X4281" s="71"/>
      <c r="Y4281" s="70"/>
      <c r="Z4281" s="71"/>
      <c r="AA4281" s="70"/>
      <c r="AB4281" s="71"/>
      <c r="AC4281" s="54"/>
      <c r="AD4281" s="55">
        <f t="shared" si="90"/>
        <v>0</v>
      </c>
      <c r="AE4281" s="54"/>
    </row>
    <row r="4282" spans="2:31" x14ac:dyDescent="0.3">
      <c r="B4282" s="4" t="s">
        <v>221</v>
      </c>
      <c r="C4282" s="14"/>
      <c r="D4282" s="14"/>
      <c r="E4282" s="70"/>
      <c r="F4282" s="71"/>
      <c r="G4282" s="70"/>
      <c r="H4282" s="71"/>
      <c r="I4282" s="70"/>
      <c r="J4282" s="71"/>
      <c r="K4282" s="70"/>
      <c r="L4282" s="71"/>
      <c r="M4282" s="70"/>
      <c r="N4282" s="71"/>
      <c r="O4282" s="70"/>
      <c r="P4282" s="71"/>
      <c r="Q4282" s="70"/>
      <c r="R4282" s="71"/>
      <c r="S4282" s="70"/>
      <c r="T4282" s="71"/>
      <c r="U4282" s="70"/>
      <c r="V4282" s="71"/>
      <c r="W4282" s="70"/>
      <c r="X4282" s="71"/>
      <c r="Y4282" s="70"/>
      <c r="Z4282" s="71"/>
      <c r="AA4282" s="70"/>
      <c r="AB4282" s="71"/>
      <c r="AC4282" s="54"/>
      <c r="AD4282" s="55">
        <f t="shared" si="90"/>
        <v>0</v>
      </c>
      <c r="AE4282" s="54"/>
    </row>
    <row r="4283" spans="2:31" x14ac:dyDescent="0.3">
      <c r="B4283" s="4" t="s">
        <v>144</v>
      </c>
      <c r="C4283" s="14"/>
      <c r="D4283" s="14"/>
      <c r="E4283" s="70"/>
      <c r="F4283" s="71"/>
      <c r="G4283" s="70"/>
      <c r="H4283" s="71"/>
      <c r="I4283" s="70"/>
      <c r="J4283" s="71"/>
      <c r="K4283" s="70"/>
      <c r="L4283" s="71"/>
      <c r="M4283" s="70"/>
      <c r="N4283" s="71"/>
      <c r="O4283" s="70"/>
      <c r="P4283" s="71"/>
      <c r="Q4283" s="70"/>
      <c r="R4283" s="71"/>
      <c r="S4283" s="70"/>
      <c r="T4283" s="71"/>
      <c r="U4283" s="70"/>
      <c r="V4283" s="71"/>
      <c r="W4283" s="70"/>
      <c r="X4283" s="71"/>
      <c r="Y4283" s="70"/>
      <c r="Z4283" s="71"/>
      <c r="AA4283" s="70"/>
      <c r="AB4283" s="71"/>
      <c r="AC4283" s="54"/>
      <c r="AD4283" s="55">
        <f t="shared" si="90"/>
        <v>0</v>
      </c>
      <c r="AE4283" s="54"/>
    </row>
    <row r="4284" spans="2:31" x14ac:dyDescent="0.3">
      <c r="B4284" s="4" t="s">
        <v>188</v>
      </c>
      <c r="C4284" s="14"/>
      <c r="D4284" s="14"/>
      <c r="E4284" s="70"/>
      <c r="F4284" s="71"/>
      <c r="G4284" s="70"/>
      <c r="H4284" s="71"/>
      <c r="I4284" s="70"/>
      <c r="J4284" s="71"/>
      <c r="K4284" s="70"/>
      <c r="L4284" s="71"/>
      <c r="M4284" s="70"/>
      <c r="N4284" s="71"/>
      <c r="O4284" s="70"/>
      <c r="P4284" s="71"/>
      <c r="Q4284" s="70"/>
      <c r="R4284" s="71"/>
      <c r="S4284" s="70"/>
      <c r="T4284" s="71"/>
      <c r="U4284" s="70"/>
      <c r="V4284" s="71"/>
      <c r="W4284" s="70"/>
      <c r="X4284" s="71"/>
      <c r="Y4284" s="70"/>
      <c r="Z4284" s="71"/>
      <c r="AA4284" s="70"/>
      <c r="AB4284" s="71"/>
      <c r="AC4284" s="54"/>
      <c r="AD4284" s="55">
        <f t="shared" si="90"/>
        <v>0</v>
      </c>
      <c r="AE4284" s="54"/>
    </row>
    <row r="4285" spans="2:31" x14ac:dyDescent="0.3">
      <c r="B4285" s="4" t="s">
        <v>189</v>
      </c>
      <c r="C4285" s="14"/>
      <c r="D4285" s="14"/>
      <c r="E4285" s="70"/>
      <c r="F4285" s="71"/>
      <c r="G4285" s="70"/>
      <c r="H4285" s="71"/>
      <c r="I4285" s="70"/>
      <c r="J4285" s="71"/>
      <c r="K4285" s="70"/>
      <c r="L4285" s="71"/>
      <c r="M4285" s="70"/>
      <c r="N4285" s="71"/>
      <c r="O4285" s="70"/>
      <c r="P4285" s="71"/>
      <c r="Q4285" s="70"/>
      <c r="R4285" s="71"/>
      <c r="S4285" s="70"/>
      <c r="T4285" s="71"/>
      <c r="U4285" s="70"/>
      <c r="V4285" s="71"/>
      <c r="W4285" s="70"/>
      <c r="X4285" s="71"/>
      <c r="Y4285" s="70"/>
      <c r="Z4285" s="71"/>
      <c r="AA4285" s="70"/>
      <c r="AB4285" s="71"/>
      <c r="AC4285" s="54"/>
      <c r="AD4285" s="55">
        <f t="shared" si="90"/>
        <v>0</v>
      </c>
      <c r="AE4285" s="54"/>
    </row>
    <row r="4286" spans="2:31" x14ac:dyDescent="0.3">
      <c r="B4286" s="4" t="s">
        <v>235</v>
      </c>
      <c r="C4286" s="14"/>
      <c r="D4286" s="14"/>
      <c r="E4286" s="70"/>
      <c r="F4286" s="71"/>
      <c r="G4286" s="70"/>
      <c r="H4286" s="71"/>
      <c r="I4286" s="70"/>
      <c r="J4286" s="71"/>
      <c r="K4286" s="70"/>
      <c r="L4286" s="71"/>
      <c r="M4286" s="70"/>
      <c r="N4286" s="71"/>
      <c r="O4286" s="70"/>
      <c r="P4286" s="71"/>
      <c r="Q4286" s="70"/>
      <c r="R4286" s="71"/>
      <c r="S4286" s="70"/>
      <c r="T4286" s="71"/>
      <c r="U4286" s="70"/>
      <c r="V4286" s="71"/>
      <c r="W4286" s="70"/>
      <c r="X4286" s="71"/>
      <c r="Y4286" s="70"/>
      <c r="Z4286" s="71"/>
      <c r="AA4286" s="70"/>
      <c r="AB4286" s="71"/>
      <c r="AC4286" s="54"/>
      <c r="AD4286" s="55">
        <f t="shared" si="90"/>
        <v>0</v>
      </c>
      <c r="AE4286" s="54"/>
    </row>
    <row r="4287" spans="2:31" x14ac:dyDescent="0.3">
      <c r="B4287" s="4" t="s">
        <v>244</v>
      </c>
      <c r="C4287" s="14"/>
      <c r="D4287" s="14"/>
      <c r="E4287" s="70"/>
      <c r="F4287" s="71"/>
      <c r="G4287" s="70"/>
      <c r="H4287" s="71"/>
      <c r="I4287" s="70"/>
      <c r="J4287" s="71"/>
      <c r="K4287" s="70"/>
      <c r="L4287" s="71"/>
      <c r="M4287" s="70"/>
      <c r="N4287" s="71"/>
      <c r="O4287" s="70"/>
      <c r="P4287" s="71"/>
      <c r="Q4287" s="70"/>
      <c r="R4287" s="71"/>
      <c r="S4287" s="70"/>
      <c r="T4287" s="71"/>
      <c r="U4287" s="70"/>
      <c r="V4287" s="71"/>
      <c r="W4287" s="70"/>
      <c r="X4287" s="71"/>
      <c r="Y4287" s="70"/>
      <c r="Z4287" s="71"/>
      <c r="AA4287" s="70"/>
      <c r="AB4287" s="71"/>
      <c r="AC4287" s="54"/>
      <c r="AD4287" s="55">
        <f t="shared" si="90"/>
        <v>0</v>
      </c>
      <c r="AE4287" s="54"/>
    </row>
    <row r="4288" spans="2:31" x14ac:dyDescent="0.3">
      <c r="B4288" s="4" t="s">
        <v>148</v>
      </c>
      <c r="C4288" s="14"/>
      <c r="D4288" s="14"/>
      <c r="E4288" s="70"/>
      <c r="F4288" s="71"/>
      <c r="G4288" s="70"/>
      <c r="H4288" s="71"/>
      <c r="I4288" s="70"/>
      <c r="J4288" s="71"/>
      <c r="K4288" s="70"/>
      <c r="L4288" s="71"/>
      <c r="M4288" s="70"/>
      <c r="N4288" s="71"/>
      <c r="O4288" s="70"/>
      <c r="P4288" s="71"/>
      <c r="Q4288" s="70"/>
      <c r="R4288" s="71"/>
      <c r="S4288" s="70"/>
      <c r="T4288" s="71"/>
      <c r="U4288" s="70"/>
      <c r="V4288" s="71"/>
      <c r="W4288" s="70"/>
      <c r="X4288" s="71"/>
      <c r="Y4288" s="70"/>
      <c r="Z4288" s="71"/>
      <c r="AA4288" s="70"/>
      <c r="AB4288" s="71"/>
      <c r="AC4288" s="54"/>
      <c r="AD4288" s="55">
        <f t="shared" si="90"/>
        <v>0</v>
      </c>
      <c r="AE4288" s="54"/>
    </row>
    <row r="4289" spans="2:31" x14ac:dyDescent="0.3">
      <c r="B4289" s="4" t="s">
        <v>149</v>
      </c>
      <c r="C4289" s="14"/>
      <c r="D4289" s="14"/>
      <c r="E4289" s="70"/>
      <c r="F4289" s="71"/>
      <c r="G4289" s="70"/>
      <c r="H4289" s="71"/>
      <c r="I4289" s="70"/>
      <c r="J4289" s="71"/>
      <c r="K4289" s="70"/>
      <c r="L4289" s="71"/>
      <c r="M4289" s="70"/>
      <c r="N4289" s="71"/>
      <c r="O4289" s="70"/>
      <c r="P4289" s="71"/>
      <c r="Q4289" s="70"/>
      <c r="R4289" s="71"/>
      <c r="S4289" s="70"/>
      <c r="T4289" s="71"/>
      <c r="U4289" s="70"/>
      <c r="V4289" s="71"/>
      <c r="W4289" s="70"/>
      <c r="X4289" s="71"/>
      <c r="Y4289" s="70"/>
      <c r="Z4289" s="71"/>
      <c r="AA4289" s="70"/>
      <c r="AB4289" s="71"/>
      <c r="AC4289" s="54"/>
      <c r="AD4289" s="55">
        <f t="shared" si="90"/>
        <v>0</v>
      </c>
      <c r="AE4289" s="54"/>
    </row>
    <row r="4290" spans="2:31" x14ac:dyDescent="0.3">
      <c r="B4290" s="4" t="s">
        <v>150</v>
      </c>
      <c r="C4290" s="14"/>
      <c r="D4290" s="14"/>
      <c r="E4290" s="70"/>
      <c r="F4290" s="71"/>
      <c r="G4290" s="70"/>
      <c r="H4290" s="71"/>
      <c r="I4290" s="70"/>
      <c r="J4290" s="71"/>
      <c r="K4290" s="70"/>
      <c r="L4290" s="71"/>
      <c r="M4290" s="70"/>
      <c r="N4290" s="71"/>
      <c r="O4290" s="70"/>
      <c r="P4290" s="71"/>
      <c r="Q4290" s="70"/>
      <c r="R4290" s="71"/>
      <c r="S4290" s="70"/>
      <c r="T4290" s="71"/>
      <c r="U4290" s="70"/>
      <c r="V4290" s="71"/>
      <c r="W4290" s="70"/>
      <c r="X4290" s="71"/>
      <c r="Y4290" s="70"/>
      <c r="Z4290" s="71"/>
      <c r="AA4290" s="70"/>
      <c r="AB4290" s="71"/>
      <c r="AC4290" s="54"/>
      <c r="AD4290" s="55">
        <f t="shared" si="90"/>
        <v>0</v>
      </c>
      <c r="AE4290" s="54"/>
    </row>
    <row r="4291" spans="2:31" x14ac:dyDescent="0.3">
      <c r="B4291" s="4" t="s">
        <v>151</v>
      </c>
      <c r="C4291" s="14"/>
      <c r="D4291" s="14"/>
      <c r="E4291" s="70"/>
      <c r="F4291" s="71"/>
      <c r="G4291" s="70"/>
      <c r="H4291" s="71"/>
      <c r="I4291" s="70"/>
      <c r="J4291" s="71"/>
      <c r="K4291" s="70"/>
      <c r="L4291" s="71"/>
      <c r="M4291" s="70"/>
      <c r="N4291" s="71"/>
      <c r="O4291" s="70"/>
      <c r="P4291" s="71"/>
      <c r="Q4291" s="70"/>
      <c r="R4291" s="71"/>
      <c r="S4291" s="70"/>
      <c r="T4291" s="71"/>
      <c r="U4291" s="70"/>
      <c r="V4291" s="71"/>
      <c r="W4291" s="70"/>
      <c r="X4291" s="71"/>
      <c r="Y4291" s="70"/>
      <c r="Z4291" s="71"/>
      <c r="AA4291" s="70"/>
      <c r="AB4291" s="71"/>
      <c r="AC4291" s="54"/>
      <c r="AD4291" s="55">
        <f t="shared" si="90"/>
        <v>0</v>
      </c>
      <c r="AE4291" s="54"/>
    </row>
    <row r="4292" spans="2:31" x14ac:dyDescent="0.3">
      <c r="B4292" s="4" t="s">
        <v>194</v>
      </c>
      <c r="C4292" s="14"/>
      <c r="D4292" s="14"/>
      <c r="E4292" s="70"/>
      <c r="F4292" s="71"/>
      <c r="G4292" s="70"/>
      <c r="H4292" s="71"/>
      <c r="I4292" s="70"/>
      <c r="J4292" s="71"/>
      <c r="K4292" s="70"/>
      <c r="L4292" s="71"/>
      <c r="M4292" s="70"/>
      <c r="N4292" s="71"/>
      <c r="O4292" s="70"/>
      <c r="P4292" s="71"/>
      <c r="Q4292" s="70"/>
      <c r="R4292" s="71"/>
      <c r="S4292" s="70"/>
      <c r="T4292" s="71"/>
      <c r="U4292" s="70"/>
      <c r="V4292" s="71"/>
      <c r="W4292" s="70"/>
      <c r="X4292" s="71"/>
      <c r="Y4292" s="70"/>
      <c r="Z4292" s="71"/>
      <c r="AA4292" s="70"/>
      <c r="AB4292" s="71"/>
      <c r="AC4292" s="54"/>
      <c r="AD4292" s="55">
        <f t="shared" si="90"/>
        <v>0</v>
      </c>
      <c r="AE4292" s="54"/>
    </row>
    <row r="4293" spans="2:31" x14ac:dyDescent="0.3">
      <c r="B4293" s="4" t="s">
        <v>195</v>
      </c>
      <c r="C4293" s="14"/>
      <c r="D4293" s="14"/>
      <c r="E4293" s="70"/>
      <c r="F4293" s="71"/>
      <c r="G4293" s="70"/>
      <c r="H4293" s="71"/>
      <c r="I4293" s="70"/>
      <c r="J4293" s="71"/>
      <c r="K4293" s="70"/>
      <c r="L4293" s="71"/>
      <c r="M4293" s="70"/>
      <c r="N4293" s="71"/>
      <c r="O4293" s="70"/>
      <c r="P4293" s="71"/>
      <c r="Q4293" s="70"/>
      <c r="R4293" s="71"/>
      <c r="S4293" s="70"/>
      <c r="T4293" s="71"/>
      <c r="U4293" s="70"/>
      <c r="V4293" s="71"/>
      <c r="W4293" s="70"/>
      <c r="X4293" s="71"/>
      <c r="Y4293" s="70"/>
      <c r="Z4293" s="71"/>
      <c r="AA4293" s="70"/>
      <c r="AB4293" s="71"/>
      <c r="AC4293" s="54"/>
      <c r="AD4293" s="55">
        <f t="shared" si="90"/>
        <v>0</v>
      </c>
      <c r="AE4293" s="54"/>
    </row>
    <row r="4294" spans="2:31" x14ac:dyDescent="0.3">
      <c r="B4294" s="4" t="s">
        <v>179</v>
      </c>
      <c r="C4294" s="14"/>
      <c r="D4294" s="14"/>
      <c r="E4294" s="70"/>
      <c r="F4294" s="71"/>
      <c r="G4294" s="70"/>
      <c r="H4294" s="71"/>
      <c r="I4294" s="70"/>
      <c r="J4294" s="71"/>
      <c r="K4294" s="70"/>
      <c r="L4294" s="71"/>
      <c r="M4294" s="70"/>
      <c r="N4294" s="71"/>
      <c r="O4294" s="70"/>
      <c r="P4294" s="71"/>
      <c r="Q4294" s="70"/>
      <c r="R4294" s="71"/>
      <c r="S4294" s="70"/>
      <c r="T4294" s="71"/>
      <c r="U4294" s="70"/>
      <c r="V4294" s="71"/>
      <c r="W4294" s="70"/>
      <c r="X4294" s="71"/>
      <c r="Y4294" s="70"/>
      <c r="Z4294" s="71"/>
      <c r="AA4294" s="70"/>
      <c r="AB4294" s="71"/>
      <c r="AC4294" s="54"/>
      <c r="AD4294" s="55">
        <f t="shared" si="90"/>
        <v>0</v>
      </c>
      <c r="AE4294" s="54"/>
    </row>
    <row r="4295" spans="2:31" x14ac:dyDescent="0.3">
      <c r="B4295" s="4" t="s">
        <v>180</v>
      </c>
      <c r="C4295" s="14"/>
      <c r="D4295" s="14"/>
      <c r="E4295" s="70"/>
      <c r="F4295" s="71"/>
      <c r="G4295" s="70"/>
      <c r="H4295" s="71"/>
      <c r="I4295" s="70"/>
      <c r="J4295" s="71"/>
      <c r="K4295" s="70"/>
      <c r="L4295" s="71"/>
      <c r="M4295" s="70"/>
      <c r="N4295" s="71"/>
      <c r="O4295" s="70"/>
      <c r="P4295" s="71"/>
      <c r="Q4295" s="70"/>
      <c r="R4295" s="71"/>
      <c r="S4295" s="70"/>
      <c r="T4295" s="71"/>
      <c r="U4295" s="70"/>
      <c r="V4295" s="71"/>
      <c r="W4295" s="70"/>
      <c r="X4295" s="71"/>
      <c r="Y4295" s="70"/>
      <c r="Z4295" s="71"/>
      <c r="AA4295" s="70"/>
      <c r="AB4295" s="71"/>
      <c r="AC4295" s="54"/>
      <c r="AD4295" s="55">
        <f t="shared" si="90"/>
        <v>0</v>
      </c>
      <c r="AE4295" s="54"/>
    </row>
    <row r="4296" spans="2:31" x14ac:dyDescent="0.3">
      <c r="B4296" s="4" t="s">
        <v>251</v>
      </c>
      <c r="C4296" s="14"/>
      <c r="D4296" s="14"/>
      <c r="E4296" s="70"/>
      <c r="F4296" s="71"/>
      <c r="G4296" s="70"/>
      <c r="H4296" s="71"/>
      <c r="I4296" s="70"/>
      <c r="J4296" s="71"/>
      <c r="K4296" s="70"/>
      <c r="L4296" s="71"/>
      <c r="M4296" s="70"/>
      <c r="N4296" s="71"/>
      <c r="O4296" s="70"/>
      <c r="P4296" s="71"/>
      <c r="Q4296" s="70"/>
      <c r="R4296" s="71"/>
      <c r="S4296" s="70"/>
      <c r="T4296" s="71"/>
      <c r="U4296" s="70"/>
      <c r="V4296" s="71"/>
      <c r="W4296" s="70"/>
      <c r="X4296" s="71"/>
      <c r="Y4296" s="70"/>
      <c r="Z4296" s="71"/>
      <c r="AA4296" s="70"/>
      <c r="AB4296" s="71"/>
      <c r="AC4296" s="54"/>
      <c r="AD4296" s="55">
        <f t="shared" si="90"/>
        <v>0</v>
      </c>
      <c r="AE4296" s="54"/>
    </row>
    <row r="4297" spans="2:31" x14ac:dyDescent="0.3">
      <c r="B4297" s="4" t="s">
        <v>152</v>
      </c>
      <c r="C4297" s="14"/>
      <c r="D4297" s="14"/>
      <c r="E4297" s="70"/>
      <c r="F4297" s="71"/>
      <c r="G4297" s="70"/>
      <c r="H4297" s="71"/>
      <c r="I4297" s="70"/>
      <c r="J4297" s="71"/>
      <c r="K4297" s="70"/>
      <c r="L4297" s="71"/>
      <c r="M4297" s="70"/>
      <c r="N4297" s="71"/>
      <c r="O4297" s="70"/>
      <c r="P4297" s="71"/>
      <c r="Q4297" s="70"/>
      <c r="R4297" s="71"/>
      <c r="S4297" s="70"/>
      <c r="T4297" s="71"/>
      <c r="U4297" s="70"/>
      <c r="V4297" s="71"/>
      <c r="W4297" s="70"/>
      <c r="X4297" s="71"/>
      <c r="Y4297" s="70"/>
      <c r="Z4297" s="71"/>
      <c r="AA4297" s="70"/>
      <c r="AB4297" s="71"/>
      <c r="AC4297" s="54"/>
      <c r="AD4297" s="55">
        <f t="shared" si="90"/>
        <v>0</v>
      </c>
      <c r="AE4297" s="54"/>
    </row>
    <row r="4298" spans="2:31" x14ac:dyDescent="0.3">
      <c r="B4298" s="4" t="s">
        <v>153</v>
      </c>
      <c r="C4298" s="14"/>
      <c r="D4298" s="14"/>
      <c r="E4298" s="70"/>
      <c r="F4298" s="71"/>
      <c r="G4298" s="70"/>
      <c r="H4298" s="71"/>
      <c r="I4298" s="70"/>
      <c r="J4298" s="71"/>
      <c r="K4298" s="70"/>
      <c r="L4298" s="71"/>
      <c r="M4298" s="70"/>
      <c r="N4298" s="71"/>
      <c r="O4298" s="70"/>
      <c r="P4298" s="71"/>
      <c r="Q4298" s="70"/>
      <c r="R4298" s="71"/>
      <c r="S4298" s="70"/>
      <c r="T4298" s="71"/>
      <c r="U4298" s="70"/>
      <c r="V4298" s="71"/>
      <c r="W4298" s="70"/>
      <c r="X4298" s="71"/>
      <c r="Y4298" s="70"/>
      <c r="Z4298" s="71"/>
      <c r="AA4298" s="70"/>
      <c r="AB4298" s="71"/>
      <c r="AC4298" s="54"/>
      <c r="AD4298" s="55">
        <f t="shared" si="90"/>
        <v>0</v>
      </c>
      <c r="AE4298" s="54"/>
    </row>
    <row r="4299" spans="2:31" x14ac:dyDescent="0.3">
      <c r="B4299" s="4" t="s">
        <v>154</v>
      </c>
      <c r="C4299" s="14"/>
      <c r="D4299" s="14"/>
      <c r="E4299" s="70"/>
      <c r="F4299" s="71"/>
      <c r="G4299" s="70"/>
      <c r="H4299" s="71"/>
      <c r="I4299" s="70"/>
      <c r="J4299" s="71"/>
      <c r="K4299" s="70"/>
      <c r="L4299" s="71"/>
      <c r="M4299" s="70"/>
      <c r="N4299" s="71"/>
      <c r="O4299" s="70"/>
      <c r="P4299" s="71"/>
      <c r="Q4299" s="70"/>
      <c r="R4299" s="71"/>
      <c r="S4299" s="70"/>
      <c r="T4299" s="71"/>
      <c r="U4299" s="70"/>
      <c r="V4299" s="71"/>
      <c r="W4299" s="70"/>
      <c r="X4299" s="71"/>
      <c r="Y4299" s="70"/>
      <c r="Z4299" s="71"/>
      <c r="AA4299" s="70"/>
      <c r="AB4299" s="71"/>
      <c r="AC4299" s="54"/>
      <c r="AD4299" s="55">
        <f t="shared" si="90"/>
        <v>0</v>
      </c>
      <c r="AE4299" s="54"/>
    </row>
    <row r="4300" spans="2:31" x14ac:dyDescent="0.3">
      <c r="B4300" s="4" t="s">
        <v>141</v>
      </c>
      <c r="C4300" s="14"/>
      <c r="D4300" s="14"/>
      <c r="E4300" s="70"/>
      <c r="F4300" s="71"/>
      <c r="G4300" s="70"/>
      <c r="H4300" s="71"/>
      <c r="I4300" s="70"/>
      <c r="J4300" s="71"/>
      <c r="K4300" s="70"/>
      <c r="L4300" s="71"/>
      <c r="M4300" s="70"/>
      <c r="N4300" s="71"/>
      <c r="O4300" s="70"/>
      <c r="P4300" s="71"/>
      <c r="Q4300" s="70"/>
      <c r="R4300" s="71"/>
      <c r="S4300" s="70"/>
      <c r="T4300" s="71"/>
      <c r="U4300" s="70"/>
      <c r="V4300" s="71"/>
      <c r="W4300" s="70"/>
      <c r="X4300" s="71"/>
      <c r="Y4300" s="70"/>
      <c r="Z4300" s="71"/>
      <c r="AA4300" s="70"/>
      <c r="AB4300" s="71"/>
      <c r="AC4300" s="54"/>
      <c r="AD4300" s="55">
        <f t="shared" si="90"/>
        <v>0</v>
      </c>
      <c r="AE4300" s="54"/>
    </row>
    <row r="4301" spans="2:31" x14ac:dyDescent="0.3">
      <c r="B4301" s="4" t="s">
        <v>222</v>
      </c>
      <c r="C4301" s="14"/>
      <c r="D4301" s="14"/>
      <c r="E4301" s="70"/>
      <c r="F4301" s="71"/>
      <c r="G4301" s="70"/>
      <c r="H4301" s="71"/>
      <c r="I4301" s="70"/>
      <c r="J4301" s="71"/>
      <c r="K4301" s="70"/>
      <c r="L4301" s="71"/>
      <c r="M4301" s="70"/>
      <c r="N4301" s="71"/>
      <c r="O4301" s="70"/>
      <c r="P4301" s="71"/>
      <c r="Q4301" s="70"/>
      <c r="R4301" s="71"/>
      <c r="S4301" s="70"/>
      <c r="T4301" s="71"/>
      <c r="U4301" s="70"/>
      <c r="V4301" s="71"/>
      <c r="W4301" s="70"/>
      <c r="X4301" s="71"/>
      <c r="Y4301" s="70"/>
      <c r="Z4301" s="71"/>
      <c r="AA4301" s="70"/>
      <c r="AB4301" s="71"/>
      <c r="AC4301" s="54"/>
      <c r="AD4301" s="55">
        <f t="shared" si="90"/>
        <v>0</v>
      </c>
      <c r="AE4301" s="54"/>
    </row>
    <row r="4302" spans="2:31" x14ac:dyDescent="0.3">
      <c r="B4302" s="4" t="s">
        <v>240</v>
      </c>
      <c r="C4302" s="14"/>
      <c r="D4302" s="14"/>
      <c r="E4302" s="70"/>
      <c r="F4302" s="71"/>
      <c r="G4302" s="70"/>
      <c r="H4302" s="71"/>
      <c r="I4302" s="70"/>
      <c r="J4302" s="71"/>
      <c r="K4302" s="70"/>
      <c r="L4302" s="71"/>
      <c r="M4302" s="70"/>
      <c r="N4302" s="71"/>
      <c r="O4302" s="70"/>
      <c r="P4302" s="71"/>
      <c r="Q4302" s="70"/>
      <c r="R4302" s="71"/>
      <c r="S4302" s="70"/>
      <c r="T4302" s="71"/>
      <c r="U4302" s="70"/>
      <c r="V4302" s="71"/>
      <c r="W4302" s="70"/>
      <c r="X4302" s="71"/>
      <c r="Y4302" s="70"/>
      <c r="Z4302" s="71"/>
      <c r="AA4302" s="70"/>
      <c r="AB4302" s="71"/>
      <c r="AC4302" s="54"/>
      <c r="AD4302" s="55">
        <f t="shared" si="90"/>
        <v>0</v>
      </c>
      <c r="AE4302" s="54"/>
    </row>
    <row r="4303" spans="2:31" x14ac:dyDescent="0.3">
      <c r="B4303" s="4" t="s">
        <v>223</v>
      </c>
      <c r="C4303" s="14"/>
      <c r="D4303" s="14"/>
      <c r="E4303" s="70"/>
      <c r="F4303" s="71"/>
      <c r="G4303" s="70"/>
      <c r="H4303" s="71"/>
      <c r="I4303" s="70"/>
      <c r="J4303" s="71"/>
      <c r="K4303" s="70"/>
      <c r="L4303" s="71"/>
      <c r="M4303" s="70"/>
      <c r="N4303" s="71"/>
      <c r="O4303" s="70"/>
      <c r="P4303" s="71"/>
      <c r="Q4303" s="70"/>
      <c r="R4303" s="71"/>
      <c r="S4303" s="70"/>
      <c r="T4303" s="71"/>
      <c r="U4303" s="70"/>
      <c r="V4303" s="71"/>
      <c r="W4303" s="70"/>
      <c r="X4303" s="71"/>
      <c r="Y4303" s="70"/>
      <c r="Z4303" s="71"/>
      <c r="AA4303" s="70"/>
      <c r="AB4303" s="71"/>
      <c r="AC4303" s="54"/>
      <c r="AD4303" s="55">
        <f t="shared" si="90"/>
        <v>0</v>
      </c>
      <c r="AE4303" s="54"/>
    </row>
    <row r="4304" spans="2:31" x14ac:dyDescent="0.3">
      <c r="B4304" s="4" t="s">
        <v>284</v>
      </c>
      <c r="C4304" s="14"/>
      <c r="D4304" s="14"/>
      <c r="E4304" s="70"/>
      <c r="F4304" s="71"/>
      <c r="G4304" s="70"/>
      <c r="H4304" s="71"/>
      <c r="I4304" s="70"/>
      <c r="J4304" s="71"/>
      <c r="K4304" s="70"/>
      <c r="L4304" s="71"/>
      <c r="M4304" s="70"/>
      <c r="N4304" s="71"/>
      <c r="O4304" s="70"/>
      <c r="P4304" s="71"/>
      <c r="Q4304" s="70"/>
      <c r="R4304" s="71"/>
      <c r="S4304" s="70"/>
      <c r="T4304" s="71"/>
      <c r="U4304" s="70"/>
      <c r="V4304" s="71"/>
      <c r="W4304" s="70"/>
      <c r="X4304" s="71"/>
      <c r="Y4304" s="70"/>
      <c r="Z4304" s="71"/>
      <c r="AA4304" s="70"/>
      <c r="AB4304" s="71"/>
      <c r="AC4304" s="54"/>
      <c r="AD4304" s="55">
        <f t="shared" si="90"/>
        <v>0</v>
      </c>
      <c r="AE4304" s="54"/>
    </row>
    <row r="4305" spans="2:31" x14ac:dyDescent="0.3">
      <c r="B4305" s="4" t="s">
        <v>236</v>
      </c>
      <c r="C4305" s="14"/>
      <c r="D4305" s="14"/>
      <c r="E4305" s="70"/>
      <c r="F4305" s="71"/>
      <c r="G4305" s="70"/>
      <c r="H4305" s="71"/>
      <c r="I4305" s="70"/>
      <c r="J4305" s="71"/>
      <c r="K4305" s="70"/>
      <c r="L4305" s="71"/>
      <c r="M4305" s="70"/>
      <c r="N4305" s="71"/>
      <c r="O4305" s="70"/>
      <c r="P4305" s="71"/>
      <c r="Q4305" s="70"/>
      <c r="R4305" s="71"/>
      <c r="S4305" s="70"/>
      <c r="T4305" s="71"/>
      <c r="U4305" s="70"/>
      <c r="V4305" s="71"/>
      <c r="W4305" s="70"/>
      <c r="X4305" s="71"/>
      <c r="Y4305" s="70"/>
      <c r="Z4305" s="71"/>
      <c r="AA4305" s="70"/>
      <c r="AB4305" s="71"/>
      <c r="AC4305" s="54"/>
      <c r="AD4305" s="55">
        <f t="shared" si="90"/>
        <v>0</v>
      </c>
      <c r="AE4305" s="54"/>
    </row>
    <row r="4306" spans="2:31" x14ac:dyDescent="0.3">
      <c r="B4306" s="4" t="s">
        <v>237</v>
      </c>
      <c r="C4306" s="14"/>
      <c r="D4306" s="14"/>
      <c r="E4306" s="70"/>
      <c r="F4306" s="71"/>
      <c r="G4306" s="70"/>
      <c r="H4306" s="71"/>
      <c r="I4306" s="70"/>
      <c r="J4306" s="71"/>
      <c r="K4306" s="70"/>
      <c r="L4306" s="71"/>
      <c r="M4306" s="70"/>
      <c r="N4306" s="71"/>
      <c r="O4306" s="70"/>
      <c r="P4306" s="71"/>
      <c r="Q4306" s="70"/>
      <c r="R4306" s="71"/>
      <c r="S4306" s="70"/>
      <c r="T4306" s="71"/>
      <c r="U4306" s="70"/>
      <c r="V4306" s="71"/>
      <c r="W4306" s="70"/>
      <c r="X4306" s="71"/>
      <c r="Y4306" s="70"/>
      <c r="Z4306" s="71"/>
      <c r="AA4306" s="70"/>
      <c r="AB4306" s="71"/>
      <c r="AC4306" s="54"/>
      <c r="AD4306" s="55">
        <f t="shared" si="90"/>
        <v>0</v>
      </c>
      <c r="AE4306" s="54"/>
    </row>
    <row r="4307" spans="2:31" x14ac:dyDescent="0.3">
      <c r="B4307" s="4" t="s">
        <v>249</v>
      </c>
      <c r="C4307" s="14"/>
      <c r="D4307" s="14"/>
      <c r="E4307" s="70"/>
      <c r="F4307" s="71"/>
      <c r="G4307" s="70"/>
      <c r="H4307" s="71"/>
      <c r="I4307" s="70"/>
      <c r="J4307" s="71"/>
      <c r="K4307" s="70"/>
      <c r="L4307" s="71"/>
      <c r="M4307" s="70"/>
      <c r="N4307" s="71"/>
      <c r="O4307" s="70"/>
      <c r="P4307" s="71"/>
      <c r="Q4307" s="70"/>
      <c r="R4307" s="71"/>
      <c r="S4307" s="70"/>
      <c r="T4307" s="71"/>
      <c r="U4307" s="70"/>
      <c r="V4307" s="71"/>
      <c r="W4307" s="70"/>
      <c r="X4307" s="71"/>
      <c r="Y4307" s="70"/>
      <c r="Z4307" s="71"/>
      <c r="AA4307" s="70"/>
      <c r="AB4307" s="71"/>
      <c r="AC4307" s="54"/>
      <c r="AD4307" s="55">
        <f t="shared" si="90"/>
        <v>0</v>
      </c>
      <c r="AE4307" s="54"/>
    </row>
    <row r="4308" spans="2:31" x14ac:dyDescent="0.3">
      <c r="B4308" s="4" t="s">
        <v>214</v>
      </c>
      <c r="C4308" s="14"/>
      <c r="D4308" s="14"/>
      <c r="E4308" s="70"/>
      <c r="F4308" s="71"/>
      <c r="G4308" s="70"/>
      <c r="H4308" s="71"/>
      <c r="I4308" s="70"/>
      <c r="J4308" s="71"/>
      <c r="K4308" s="70"/>
      <c r="L4308" s="71"/>
      <c r="M4308" s="70"/>
      <c r="N4308" s="71"/>
      <c r="O4308" s="70"/>
      <c r="P4308" s="71"/>
      <c r="Q4308" s="70"/>
      <c r="R4308" s="71"/>
      <c r="S4308" s="70"/>
      <c r="T4308" s="71"/>
      <c r="U4308" s="70"/>
      <c r="V4308" s="71"/>
      <c r="W4308" s="70"/>
      <c r="X4308" s="71"/>
      <c r="Y4308" s="70"/>
      <c r="Z4308" s="71"/>
      <c r="AA4308" s="70"/>
      <c r="AB4308" s="71"/>
      <c r="AC4308" s="54"/>
      <c r="AD4308" s="55">
        <f t="shared" si="90"/>
        <v>0</v>
      </c>
      <c r="AE4308" s="54"/>
    </row>
    <row r="4309" spans="2:31" x14ac:dyDescent="0.3">
      <c r="B4309" s="4" t="s">
        <v>215</v>
      </c>
      <c r="C4309" s="14"/>
      <c r="D4309" s="14"/>
      <c r="E4309" s="70"/>
      <c r="F4309" s="71"/>
      <c r="G4309" s="70"/>
      <c r="H4309" s="71"/>
      <c r="I4309" s="70"/>
      <c r="J4309" s="71"/>
      <c r="K4309" s="70"/>
      <c r="L4309" s="71"/>
      <c r="M4309" s="70"/>
      <c r="N4309" s="71"/>
      <c r="O4309" s="70"/>
      <c r="P4309" s="71"/>
      <c r="Q4309" s="70"/>
      <c r="R4309" s="71"/>
      <c r="S4309" s="70"/>
      <c r="T4309" s="71"/>
      <c r="U4309" s="70"/>
      <c r="V4309" s="71"/>
      <c r="W4309" s="70"/>
      <c r="X4309" s="71"/>
      <c r="Y4309" s="70"/>
      <c r="Z4309" s="71"/>
      <c r="AA4309" s="70"/>
      <c r="AB4309" s="71"/>
      <c r="AC4309" s="54"/>
      <c r="AD4309" s="55">
        <f t="shared" si="90"/>
        <v>0</v>
      </c>
      <c r="AE4309" s="54"/>
    </row>
    <row r="4310" spans="2:31" x14ac:dyDescent="0.3">
      <c r="B4310" s="4" t="s">
        <v>216</v>
      </c>
      <c r="C4310" s="14"/>
      <c r="D4310" s="14"/>
      <c r="E4310" s="70"/>
      <c r="F4310" s="71"/>
      <c r="G4310" s="70"/>
      <c r="H4310" s="71"/>
      <c r="I4310" s="70"/>
      <c r="J4310" s="71"/>
      <c r="K4310" s="70"/>
      <c r="L4310" s="71"/>
      <c r="M4310" s="70"/>
      <c r="N4310" s="71"/>
      <c r="O4310" s="70"/>
      <c r="P4310" s="71"/>
      <c r="Q4310" s="70"/>
      <c r="R4310" s="71"/>
      <c r="S4310" s="70"/>
      <c r="T4310" s="71"/>
      <c r="U4310" s="70"/>
      <c r="V4310" s="71"/>
      <c r="W4310" s="70"/>
      <c r="X4310" s="71"/>
      <c r="Y4310" s="70"/>
      <c r="Z4310" s="71"/>
      <c r="AA4310" s="70"/>
      <c r="AB4310" s="71"/>
      <c r="AC4310" s="54"/>
      <c r="AD4310" s="55">
        <f t="shared" si="90"/>
        <v>0</v>
      </c>
      <c r="AE4310" s="54"/>
    </row>
    <row r="4311" spans="2:31" x14ac:dyDescent="0.3">
      <c r="B4311" s="4" t="s">
        <v>250</v>
      </c>
      <c r="C4311" s="14"/>
      <c r="D4311" s="14"/>
      <c r="E4311" s="70"/>
      <c r="F4311" s="71"/>
      <c r="G4311" s="70"/>
      <c r="H4311" s="71"/>
      <c r="I4311" s="70"/>
      <c r="J4311" s="71"/>
      <c r="K4311" s="70"/>
      <c r="L4311" s="71"/>
      <c r="M4311" s="70"/>
      <c r="N4311" s="71"/>
      <c r="O4311" s="70"/>
      <c r="P4311" s="71"/>
      <c r="Q4311" s="70"/>
      <c r="R4311" s="71"/>
      <c r="S4311" s="70"/>
      <c r="T4311" s="71"/>
      <c r="U4311" s="70"/>
      <c r="V4311" s="71"/>
      <c r="W4311" s="70"/>
      <c r="X4311" s="71"/>
      <c r="Y4311" s="70"/>
      <c r="Z4311" s="71"/>
      <c r="AA4311" s="70"/>
      <c r="AB4311" s="71"/>
      <c r="AC4311" s="54"/>
      <c r="AD4311" s="55">
        <f t="shared" si="90"/>
        <v>0</v>
      </c>
      <c r="AE4311" s="54"/>
    </row>
    <row r="4312" spans="2:31" x14ac:dyDescent="0.3">
      <c r="B4312" s="4" t="s">
        <v>238</v>
      </c>
      <c r="C4312" s="14"/>
      <c r="D4312" s="14"/>
      <c r="E4312" s="70"/>
      <c r="F4312" s="71"/>
      <c r="G4312" s="70"/>
      <c r="H4312" s="71"/>
      <c r="I4312" s="70"/>
      <c r="J4312" s="71"/>
      <c r="K4312" s="70"/>
      <c r="L4312" s="71"/>
      <c r="M4312" s="70"/>
      <c r="N4312" s="71"/>
      <c r="O4312" s="70"/>
      <c r="P4312" s="71"/>
      <c r="Q4312" s="70"/>
      <c r="R4312" s="71"/>
      <c r="S4312" s="70"/>
      <c r="T4312" s="71"/>
      <c r="U4312" s="70"/>
      <c r="V4312" s="71"/>
      <c r="W4312" s="70"/>
      <c r="X4312" s="71"/>
      <c r="Y4312" s="70"/>
      <c r="Z4312" s="71"/>
      <c r="AA4312" s="70"/>
      <c r="AB4312" s="71"/>
      <c r="AC4312" s="54"/>
      <c r="AD4312" s="55">
        <f t="shared" si="90"/>
        <v>0</v>
      </c>
      <c r="AE4312" s="54"/>
    </row>
    <row r="4313" spans="2:31" x14ac:dyDescent="0.3">
      <c r="B4313" s="4" t="s">
        <v>181</v>
      </c>
      <c r="C4313" s="14"/>
      <c r="D4313" s="14"/>
      <c r="E4313" s="70"/>
      <c r="F4313" s="71"/>
      <c r="G4313" s="70"/>
      <c r="H4313" s="71"/>
      <c r="I4313" s="70"/>
      <c r="J4313" s="71"/>
      <c r="K4313" s="70"/>
      <c r="L4313" s="71"/>
      <c r="M4313" s="70"/>
      <c r="N4313" s="71"/>
      <c r="O4313" s="70"/>
      <c r="P4313" s="71"/>
      <c r="Q4313" s="70"/>
      <c r="R4313" s="71"/>
      <c r="S4313" s="70"/>
      <c r="T4313" s="71"/>
      <c r="U4313" s="70"/>
      <c r="V4313" s="71"/>
      <c r="W4313" s="70"/>
      <c r="X4313" s="71"/>
      <c r="Y4313" s="70"/>
      <c r="Z4313" s="71"/>
      <c r="AA4313" s="70"/>
      <c r="AB4313" s="71"/>
      <c r="AC4313" s="54"/>
      <c r="AD4313" s="55">
        <f t="shared" si="90"/>
        <v>0</v>
      </c>
      <c r="AE4313" s="54"/>
    </row>
    <row r="4314" spans="2:31" x14ac:dyDescent="0.3">
      <c r="B4314" s="4" t="s">
        <v>182</v>
      </c>
      <c r="C4314" s="14"/>
      <c r="D4314" s="14"/>
      <c r="E4314" s="70"/>
      <c r="F4314" s="71"/>
      <c r="G4314" s="70"/>
      <c r="H4314" s="71"/>
      <c r="I4314" s="70"/>
      <c r="J4314" s="71"/>
      <c r="K4314" s="70"/>
      <c r="L4314" s="71"/>
      <c r="M4314" s="70"/>
      <c r="N4314" s="71"/>
      <c r="O4314" s="70"/>
      <c r="P4314" s="71"/>
      <c r="Q4314" s="70"/>
      <c r="R4314" s="71"/>
      <c r="S4314" s="70"/>
      <c r="T4314" s="71"/>
      <c r="U4314" s="70"/>
      <c r="V4314" s="71"/>
      <c r="W4314" s="70"/>
      <c r="X4314" s="71"/>
      <c r="Y4314" s="70"/>
      <c r="Z4314" s="71"/>
      <c r="AA4314" s="70"/>
      <c r="AB4314" s="71"/>
      <c r="AC4314" s="54"/>
      <c r="AD4314" s="55">
        <f t="shared" si="90"/>
        <v>0</v>
      </c>
      <c r="AE4314" s="54"/>
    </row>
    <row r="4315" spans="2:31" x14ac:dyDescent="0.3">
      <c r="B4315" s="4" t="s">
        <v>200</v>
      </c>
      <c r="C4315" s="14"/>
      <c r="D4315" s="14"/>
      <c r="E4315" s="70"/>
      <c r="F4315" s="71"/>
      <c r="G4315" s="70"/>
      <c r="H4315" s="71"/>
      <c r="I4315" s="70"/>
      <c r="J4315" s="71"/>
      <c r="K4315" s="70"/>
      <c r="L4315" s="71"/>
      <c r="M4315" s="70"/>
      <c r="N4315" s="71"/>
      <c r="O4315" s="70"/>
      <c r="P4315" s="71"/>
      <c r="Q4315" s="70"/>
      <c r="R4315" s="71"/>
      <c r="S4315" s="70"/>
      <c r="T4315" s="71"/>
      <c r="U4315" s="70"/>
      <c r="V4315" s="71"/>
      <c r="W4315" s="70"/>
      <c r="X4315" s="71"/>
      <c r="Y4315" s="70"/>
      <c r="Z4315" s="71"/>
      <c r="AA4315" s="70"/>
      <c r="AB4315" s="71"/>
      <c r="AC4315" s="54"/>
      <c r="AD4315" s="55">
        <f t="shared" si="90"/>
        <v>0</v>
      </c>
      <c r="AE4315" s="54"/>
    </row>
    <row r="4316" spans="2:31" x14ac:dyDescent="0.3">
      <c r="B4316" s="4" t="s">
        <v>201</v>
      </c>
      <c r="C4316" s="14"/>
      <c r="D4316" s="14"/>
      <c r="E4316" s="70"/>
      <c r="F4316" s="71"/>
      <c r="G4316" s="70"/>
      <c r="H4316" s="71"/>
      <c r="I4316" s="70"/>
      <c r="J4316" s="71"/>
      <c r="K4316" s="70"/>
      <c r="L4316" s="71"/>
      <c r="M4316" s="70"/>
      <c r="N4316" s="71"/>
      <c r="O4316" s="70"/>
      <c r="P4316" s="71"/>
      <c r="Q4316" s="70"/>
      <c r="R4316" s="71"/>
      <c r="S4316" s="70"/>
      <c r="T4316" s="71"/>
      <c r="U4316" s="70"/>
      <c r="V4316" s="71"/>
      <c r="W4316" s="70"/>
      <c r="X4316" s="71"/>
      <c r="Y4316" s="70"/>
      <c r="Z4316" s="71"/>
      <c r="AA4316" s="70"/>
      <c r="AB4316" s="71"/>
      <c r="AC4316" s="54"/>
      <c r="AD4316" s="55">
        <f t="shared" si="90"/>
        <v>0</v>
      </c>
      <c r="AE4316" s="54"/>
    </row>
    <row r="4317" spans="2:31" x14ac:dyDescent="0.3">
      <c r="B4317" s="4" t="s">
        <v>202</v>
      </c>
      <c r="C4317" s="14"/>
      <c r="D4317" s="14"/>
      <c r="E4317" s="70"/>
      <c r="F4317" s="71"/>
      <c r="G4317" s="70"/>
      <c r="H4317" s="71"/>
      <c r="I4317" s="70"/>
      <c r="J4317" s="71"/>
      <c r="K4317" s="70"/>
      <c r="L4317" s="71"/>
      <c r="M4317" s="70"/>
      <c r="N4317" s="71"/>
      <c r="O4317" s="70"/>
      <c r="P4317" s="71"/>
      <c r="Q4317" s="70"/>
      <c r="R4317" s="71"/>
      <c r="S4317" s="70"/>
      <c r="T4317" s="71"/>
      <c r="U4317" s="70"/>
      <c r="V4317" s="71"/>
      <c r="W4317" s="70"/>
      <c r="X4317" s="71"/>
      <c r="Y4317" s="70"/>
      <c r="Z4317" s="71"/>
      <c r="AA4317" s="70"/>
      <c r="AB4317" s="71"/>
      <c r="AC4317" s="54"/>
      <c r="AD4317" s="55">
        <f t="shared" si="90"/>
        <v>0</v>
      </c>
      <c r="AE4317" s="54"/>
    </row>
    <row r="4318" spans="2:31" x14ac:dyDescent="0.3">
      <c r="B4318" s="4" t="s">
        <v>203</v>
      </c>
      <c r="C4318" s="14"/>
      <c r="D4318" s="14"/>
      <c r="E4318" s="70"/>
      <c r="F4318" s="71"/>
      <c r="G4318" s="70"/>
      <c r="H4318" s="71"/>
      <c r="I4318" s="70"/>
      <c r="J4318" s="71"/>
      <c r="K4318" s="70"/>
      <c r="L4318" s="71"/>
      <c r="M4318" s="70"/>
      <c r="N4318" s="71"/>
      <c r="O4318" s="70"/>
      <c r="P4318" s="71"/>
      <c r="Q4318" s="70"/>
      <c r="R4318" s="71"/>
      <c r="S4318" s="70"/>
      <c r="T4318" s="71"/>
      <c r="U4318" s="70"/>
      <c r="V4318" s="71"/>
      <c r="W4318" s="70"/>
      <c r="X4318" s="71"/>
      <c r="Y4318" s="70"/>
      <c r="Z4318" s="71"/>
      <c r="AA4318" s="70"/>
      <c r="AB4318" s="71"/>
      <c r="AC4318" s="54"/>
      <c r="AD4318" s="55">
        <f t="shared" si="90"/>
        <v>0</v>
      </c>
      <c r="AE4318" s="54"/>
    </row>
    <row r="4319" spans="2:31" x14ac:dyDescent="0.3">
      <c r="B4319" s="4" t="s">
        <v>130</v>
      </c>
      <c r="C4319" s="14"/>
      <c r="D4319" s="14"/>
      <c r="E4319" s="70"/>
      <c r="F4319" s="71"/>
      <c r="G4319" s="70"/>
      <c r="H4319" s="71"/>
      <c r="I4319" s="70"/>
      <c r="J4319" s="71"/>
      <c r="K4319" s="70"/>
      <c r="L4319" s="71"/>
      <c r="M4319" s="70"/>
      <c r="N4319" s="71"/>
      <c r="O4319" s="70"/>
      <c r="P4319" s="71"/>
      <c r="Q4319" s="70"/>
      <c r="R4319" s="71"/>
      <c r="S4319" s="70"/>
      <c r="T4319" s="71"/>
      <c r="U4319" s="70"/>
      <c r="V4319" s="71"/>
      <c r="W4319" s="70"/>
      <c r="X4319" s="71"/>
      <c r="Y4319" s="70"/>
      <c r="Z4319" s="71"/>
      <c r="AA4319" s="70"/>
      <c r="AB4319" s="71"/>
      <c r="AC4319" s="54"/>
      <c r="AD4319" s="55">
        <f t="shared" si="90"/>
        <v>0</v>
      </c>
      <c r="AE4319" s="54"/>
    </row>
    <row r="4320" spans="2:31" x14ac:dyDescent="0.3">
      <c r="B4320" s="4" t="s">
        <v>131</v>
      </c>
      <c r="C4320" s="14"/>
      <c r="D4320" s="14"/>
      <c r="E4320" s="70"/>
      <c r="F4320" s="71"/>
      <c r="G4320" s="70"/>
      <c r="H4320" s="71"/>
      <c r="I4320" s="70"/>
      <c r="J4320" s="71"/>
      <c r="K4320" s="70"/>
      <c r="L4320" s="71"/>
      <c r="M4320" s="70"/>
      <c r="N4320" s="71"/>
      <c r="O4320" s="70"/>
      <c r="P4320" s="71"/>
      <c r="Q4320" s="70"/>
      <c r="R4320" s="71"/>
      <c r="S4320" s="70"/>
      <c r="T4320" s="71"/>
      <c r="U4320" s="70"/>
      <c r="V4320" s="71"/>
      <c r="W4320" s="70"/>
      <c r="X4320" s="71"/>
      <c r="Y4320" s="70"/>
      <c r="Z4320" s="71"/>
      <c r="AA4320" s="70"/>
      <c r="AB4320" s="71"/>
      <c r="AC4320" s="54"/>
      <c r="AD4320" s="55">
        <f t="shared" si="90"/>
        <v>0</v>
      </c>
      <c r="AE4320" s="54"/>
    </row>
    <row r="4321" spans="2:31" x14ac:dyDescent="0.3">
      <c r="B4321" s="4" t="s">
        <v>219</v>
      </c>
      <c r="C4321" s="14"/>
      <c r="D4321" s="14"/>
      <c r="E4321" s="70"/>
      <c r="F4321" s="71"/>
      <c r="G4321" s="70"/>
      <c r="H4321" s="71"/>
      <c r="I4321" s="70"/>
      <c r="J4321" s="71"/>
      <c r="K4321" s="70"/>
      <c r="L4321" s="71"/>
      <c r="M4321" s="70"/>
      <c r="N4321" s="71"/>
      <c r="O4321" s="70"/>
      <c r="P4321" s="71"/>
      <c r="Q4321" s="70"/>
      <c r="R4321" s="71"/>
      <c r="S4321" s="70"/>
      <c r="T4321" s="71"/>
      <c r="U4321" s="70"/>
      <c r="V4321" s="71"/>
      <c r="W4321" s="70"/>
      <c r="X4321" s="71"/>
      <c r="Y4321" s="70"/>
      <c r="Z4321" s="71"/>
      <c r="AA4321" s="70"/>
      <c r="AB4321" s="71"/>
      <c r="AC4321" s="54"/>
      <c r="AD4321" s="55">
        <f t="shared" si="90"/>
        <v>0</v>
      </c>
      <c r="AE4321" s="54"/>
    </row>
    <row r="4322" spans="2:31" x14ac:dyDescent="0.3">
      <c r="B4322" s="4" t="s">
        <v>285</v>
      </c>
      <c r="C4322" s="14"/>
      <c r="D4322" s="14"/>
      <c r="E4322" s="70"/>
      <c r="F4322" s="71"/>
      <c r="G4322" s="70"/>
      <c r="H4322" s="71"/>
      <c r="I4322" s="70"/>
      <c r="J4322" s="71"/>
      <c r="K4322" s="70"/>
      <c r="L4322" s="71"/>
      <c r="M4322" s="70"/>
      <c r="N4322" s="71"/>
      <c r="O4322" s="70"/>
      <c r="P4322" s="71"/>
      <c r="Q4322" s="70"/>
      <c r="R4322" s="71"/>
      <c r="S4322" s="70"/>
      <c r="T4322" s="71"/>
      <c r="U4322" s="70"/>
      <c r="V4322" s="71"/>
      <c r="W4322" s="70"/>
      <c r="X4322" s="71"/>
      <c r="Y4322" s="70"/>
      <c r="Z4322" s="71"/>
      <c r="AA4322" s="70"/>
      <c r="AB4322" s="71"/>
      <c r="AC4322" s="54"/>
      <c r="AD4322" s="55">
        <f t="shared" si="90"/>
        <v>0</v>
      </c>
      <c r="AE4322" s="54"/>
    </row>
    <row r="4323" spans="2:31" x14ac:dyDescent="0.3">
      <c r="B4323" s="4" t="s">
        <v>286</v>
      </c>
      <c r="C4323" s="14"/>
      <c r="D4323" s="14"/>
      <c r="E4323" s="70"/>
      <c r="F4323" s="71"/>
      <c r="G4323" s="70"/>
      <c r="H4323" s="71"/>
      <c r="I4323" s="70"/>
      <c r="J4323" s="71"/>
      <c r="K4323" s="70"/>
      <c r="L4323" s="71"/>
      <c r="M4323" s="70"/>
      <c r="N4323" s="71"/>
      <c r="O4323" s="70"/>
      <c r="P4323" s="71"/>
      <c r="Q4323" s="70"/>
      <c r="R4323" s="71"/>
      <c r="S4323" s="70"/>
      <c r="T4323" s="71"/>
      <c r="U4323" s="70"/>
      <c r="V4323" s="71"/>
      <c r="W4323" s="70"/>
      <c r="X4323" s="71"/>
      <c r="Y4323" s="70"/>
      <c r="Z4323" s="71"/>
      <c r="AA4323" s="70"/>
      <c r="AB4323" s="71"/>
      <c r="AC4323" s="54"/>
      <c r="AD4323" s="55">
        <f t="shared" si="90"/>
        <v>0</v>
      </c>
      <c r="AE4323" s="54"/>
    </row>
    <row r="4324" spans="2:31" x14ac:dyDescent="0.3">
      <c r="B4324" s="4" t="s">
        <v>198</v>
      </c>
      <c r="C4324" s="14"/>
      <c r="D4324" s="14"/>
      <c r="E4324" s="70"/>
      <c r="F4324" s="71"/>
      <c r="G4324" s="70"/>
      <c r="H4324" s="71"/>
      <c r="I4324" s="70"/>
      <c r="J4324" s="71"/>
      <c r="K4324" s="70"/>
      <c r="L4324" s="71"/>
      <c r="M4324" s="70"/>
      <c r="N4324" s="71"/>
      <c r="O4324" s="70"/>
      <c r="P4324" s="71"/>
      <c r="Q4324" s="70"/>
      <c r="R4324" s="71"/>
      <c r="S4324" s="70"/>
      <c r="T4324" s="71"/>
      <c r="U4324" s="70"/>
      <c r="V4324" s="71"/>
      <c r="W4324" s="70"/>
      <c r="X4324" s="71"/>
      <c r="Y4324" s="70"/>
      <c r="Z4324" s="71"/>
      <c r="AA4324" s="70"/>
      <c r="AB4324" s="71"/>
      <c r="AC4324" s="54"/>
      <c r="AD4324" s="55">
        <f t="shared" si="90"/>
        <v>0</v>
      </c>
      <c r="AE4324" s="54"/>
    </row>
    <row r="4325" spans="2:31" x14ac:dyDescent="0.3">
      <c r="B4325" s="4" t="s">
        <v>199</v>
      </c>
      <c r="C4325" s="14"/>
      <c r="D4325" s="14"/>
      <c r="E4325" s="70"/>
      <c r="F4325" s="71"/>
      <c r="G4325" s="70"/>
      <c r="H4325" s="71"/>
      <c r="I4325" s="70"/>
      <c r="J4325" s="71"/>
      <c r="K4325" s="70"/>
      <c r="L4325" s="71"/>
      <c r="M4325" s="70"/>
      <c r="N4325" s="71"/>
      <c r="O4325" s="70"/>
      <c r="P4325" s="71"/>
      <c r="Q4325" s="70"/>
      <c r="R4325" s="71"/>
      <c r="S4325" s="70"/>
      <c r="T4325" s="71"/>
      <c r="U4325" s="70"/>
      <c r="V4325" s="71"/>
      <c r="W4325" s="70"/>
      <c r="X4325" s="71"/>
      <c r="Y4325" s="70"/>
      <c r="Z4325" s="71"/>
      <c r="AA4325" s="70"/>
      <c r="AB4325" s="71"/>
      <c r="AC4325" s="54"/>
      <c r="AD4325" s="55">
        <f t="shared" si="90"/>
        <v>0</v>
      </c>
      <c r="AE4325" s="54"/>
    </row>
    <row r="4326" spans="2:31" x14ac:dyDescent="0.3">
      <c r="B4326" s="4" t="s">
        <v>155</v>
      </c>
      <c r="C4326" s="14"/>
      <c r="D4326" s="14"/>
      <c r="E4326" s="70"/>
      <c r="F4326" s="71"/>
      <c r="G4326" s="70"/>
      <c r="H4326" s="71"/>
      <c r="I4326" s="70"/>
      <c r="J4326" s="71"/>
      <c r="K4326" s="70"/>
      <c r="L4326" s="71"/>
      <c r="M4326" s="70"/>
      <c r="N4326" s="71"/>
      <c r="O4326" s="70"/>
      <c r="P4326" s="71"/>
      <c r="Q4326" s="70"/>
      <c r="R4326" s="71"/>
      <c r="S4326" s="70"/>
      <c r="T4326" s="71"/>
      <c r="U4326" s="70"/>
      <c r="V4326" s="71"/>
      <c r="W4326" s="70"/>
      <c r="X4326" s="71"/>
      <c r="Y4326" s="70"/>
      <c r="Z4326" s="71"/>
      <c r="AA4326" s="70"/>
      <c r="AB4326" s="71"/>
      <c r="AC4326" s="54"/>
      <c r="AD4326" s="55">
        <f t="shared" si="90"/>
        <v>0</v>
      </c>
      <c r="AE4326" s="54"/>
    </row>
    <row r="4327" spans="2:31" x14ac:dyDescent="0.3">
      <c r="B4327" s="4" t="s">
        <v>231</v>
      </c>
      <c r="C4327" s="14"/>
      <c r="D4327" s="14"/>
      <c r="E4327" s="70"/>
      <c r="F4327" s="71"/>
      <c r="G4327" s="70"/>
      <c r="H4327" s="71"/>
      <c r="I4327" s="70"/>
      <c r="J4327" s="71"/>
      <c r="K4327" s="70"/>
      <c r="L4327" s="71"/>
      <c r="M4327" s="70"/>
      <c r="N4327" s="71"/>
      <c r="O4327" s="70"/>
      <c r="P4327" s="71"/>
      <c r="Q4327" s="70"/>
      <c r="R4327" s="71"/>
      <c r="S4327" s="70"/>
      <c r="T4327" s="71"/>
      <c r="U4327" s="70"/>
      <c r="V4327" s="71"/>
      <c r="W4327" s="70"/>
      <c r="X4327" s="71"/>
      <c r="Y4327" s="70"/>
      <c r="Z4327" s="71"/>
      <c r="AA4327" s="70"/>
      <c r="AB4327" s="71"/>
      <c r="AC4327" s="54"/>
      <c r="AD4327" s="55">
        <f t="shared" si="90"/>
        <v>0</v>
      </c>
      <c r="AE4327" s="54"/>
    </row>
    <row r="4328" spans="2:31" x14ac:dyDescent="0.3">
      <c r="B4328" s="4" t="s">
        <v>232</v>
      </c>
      <c r="C4328" s="14"/>
      <c r="D4328" s="14"/>
      <c r="E4328" s="70"/>
      <c r="F4328" s="71"/>
      <c r="G4328" s="70"/>
      <c r="H4328" s="71"/>
      <c r="I4328" s="70"/>
      <c r="J4328" s="71"/>
      <c r="K4328" s="70"/>
      <c r="L4328" s="71"/>
      <c r="M4328" s="70"/>
      <c r="N4328" s="71"/>
      <c r="O4328" s="70"/>
      <c r="P4328" s="71"/>
      <c r="Q4328" s="70"/>
      <c r="R4328" s="71"/>
      <c r="S4328" s="70"/>
      <c r="T4328" s="71"/>
      <c r="U4328" s="70"/>
      <c r="V4328" s="71"/>
      <c r="W4328" s="70"/>
      <c r="X4328" s="71"/>
      <c r="Y4328" s="70"/>
      <c r="Z4328" s="71"/>
      <c r="AA4328" s="70"/>
      <c r="AB4328" s="71"/>
      <c r="AC4328" s="54"/>
      <c r="AD4328" s="55">
        <f t="shared" si="90"/>
        <v>0</v>
      </c>
      <c r="AE4328" s="54"/>
    </row>
    <row r="4329" spans="2:31" x14ac:dyDescent="0.3">
      <c r="B4329" s="4" t="s">
        <v>233</v>
      </c>
      <c r="C4329" s="14"/>
      <c r="D4329" s="14"/>
      <c r="E4329" s="70"/>
      <c r="F4329" s="71"/>
      <c r="G4329" s="70"/>
      <c r="H4329" s="71"/>
      <c r="I4329" s="70"/>
      <c r="J4329" s="71"/>
      <c r="K4329" s="70"/>
      <c r="L4329" s="71"/>
      <c r="M4329" s="70"/>
      <c r="N4329" s="71"/>
      <c r="O4329" s="70"/>
      <c r="P4329" s="71"/>
      <c r="Q4329" s="70"/>
      <c r="R4329" s="71"/>
      <c r="S4329" s="70"/>
      <c r="T4329" s="71"/>
      <c r="U4329" s="70"/>
      <c r="V4329" s="71"/>
      <c r="W4329" s="70"/>
      <c r="X4329" s="71"/>
      <c r="Y4329" s="70"/>
      <c r="Z4329" s="71"/>
      <c r="AA4329" s="70"/>
      <c r="AB4329" s="71"/>
      <c r="AC4329" s="54"/>
      <c r="AD4329" s="55">
        <f t="shared" si="90"/>
        <v>0</v>
      </c>
      <c r="AE4329" s="54"/>
    </row>
    <row r="4330" spans="2:31" x14ac:dyDescent="0.3">
      <c r="B4330" s="4" t="s">
        <v>234</v>
      </c>
      <c r="C4330" s="4"/>
      <c r="D4330" s="4"/>
      <c r="E4330" s="70"/>
      <c r="F4330" s="71"/>
      <c r="G4330" s="70"/>
      <c r="H4330" s="71"/>
      <c r="I4330" s="70"/>
      <c r="J4330" s="71"/>
      <c r="K4330" s="70"/>
      <c r="L4330" s="71"/>
      <c r="M4330" s="70"/>
      <c r="N4330" s="71"/>
      <c r="O4330" s="70"/>
      <c r="P4330" s="71"/>
      <c r="Q4330" s="70"/>
      <c r="R4330" s="71"/>
      <c r="S4330" s="70"/>
      <c r="T4330" s="71"/>
      <c r="U4330" s="70"/>
      <c r="V4330" s="71"/>
      <c r="W4330" s="70"/>
      <c r="X4330" s="71"/>
      <c r="Y4330" s="70"/>
      <c r="Z4330" s="71"/>
      <c r="AA4330" s="70"/>
      <c r="AB4330" s="71"/>
      <c r="AC4330" s="54"/>
      <c r="AD4330" s="55">
        <f t="shared" si="90"/>
        <v>0</v>
      </c>
      <c r="AE4330" s="54"/>
    </row>
    <row r="4331" spans="2:31" x14ac:dyDescent="0.3">
      <c r="B4331" s="4" t="s">
        <v>288</v>
      </c>
      <c r="C4331" s="4"/>
      <c r="D4331" s="4"/>
      <c r="E4331" s="70"/>
      <c r="F4331" s="71"/>
      <c r="G4331" s="70"/>
      <c r="H4331" s="71"/>
      <c r="I4331" s="70"/>
      <c r="J4331" s="71"/>
      <c r="K4331" s="70"/>
      <c r="L4331" s="71"/>
      <c r="M4331" s="70"/>
      <c r="N4331" s="71"/>
      <c r="O4331" s="70"/>
      <c r="P4331" s="71"/>
      <c r="Q4331" s="70"/>
      <c r="R4331" s="71"/>
      <c r="S4331" s="70"/>
      <c r="T4331" s="71"/>
      <c r="U4331" s="70"/>
      <c r="V4331" s="71"/>
      <c r="W4331" s="70"/>
      <c r="X4331" s="71"/>
      <c r="Y4331" s="70"/>
      <c r="Z4331" s="71"/>
      <c r="AA4331" s="70"/>
      <c r="AB4331" s="71"/>
      <c r="AC4331" s="54"/>
      <c r="AD4331" s="55">
        <f t="shared" si="90"/>
        <v>0</v>
      </c>
      <c r="AE4331" s="54"/>
    </row>
    <row r="4332" spans="2:31" x14ac:dyDescent="0.3">
      <c r="B4332" s="4" t="s">
        <v>289</v>
      </c>
      <c r="C4332" s="4"/>
      <c r="D4332" s="4"/>
      <c r="E4332" s="70"/>
      <c r="F4332" s="71"/>
      <c r="G4332" s="70"/>
      <c r="H4332" s="71"/>
      <c r="I4332" s="70"/>
      <c r="J4332" s="71"/>
      <c r="K4332" s="70"/>
      <c r="L4332" s="71"/>
      <c r="M4332" s="70"/>
      <c r="N4332" s="71"/>
      <c r="O4332" s="70"/>
      <c r="P4332" s="71"/>
      <c r="Q4332" s="70"/>
      <c r="R4332" s="71"/>
      <c r="S4332" s="70"/>
      <c r="T4332" s="71"/>
      <c r="U4332" s="70"/>
      <c r="V4332" s="71"/>
      <c r="W4332" s="70"/>
      <c r="X4332" s="71"/>
      <c r="Y4332" s="70"/>
      <c r="Z4332" s="71"/>
      <c r="AA4332" s="70"/>
      <c r="AB4332" s="71"/>
      <c r="AC4332" s="54"/>
      <c r="AD4332" s="55">
        <f t="shared" si="90"/>
        <v>0</v>
      </c>
      <c r="AE4332" s="54"/>
    </row>
    <row r="4333" spans="2:31" x14ac:dyDescent="0.3">
      <c r="B4333" s="4" t="s">
        <v>156</v>
      </c>
      <c r="C4333" s="4"/>
      <c r="D4333" s="4"/>
      <c r="E4333" s="70"/>
      <c r="F4333" s="71"/>
      <c r="G4333" s="70"/>
      <c r="H4333" s="71"/>
      <c r="I4333" s="70"/>
      <c r="J4333" s="71"/>
      <c r="K4333" s="70"/>
      <c r="L4333" s="71"/>
      <c r="M4333" s="70"/>
      <c r="N4333" s="71"/>
      <c r="O4333" s="70"/>
      <c r="P4333" s="71"/>
      <c r="Q4333" s="70"/>
      <c r="R4333" s="71"/>
      <c r="S4333" s="70"/>
      <c r="T4333" s="71"/>
      <c r="U4333" s="70"/>
      <c r="V4333" s="71"/>
      <c r="W4333" s="70"/>
      <c r="X4333" s="71"/>
      <c r="Y4333" s="70"/>
      <c r="Z4333" s="71"/>
      <c r="AA4333" s="70"/>
      <c r="AB4333" s="71"/>
      <c r="AC4333" s="54"/>
      <c r="AD4333" s="55">
        <f t="shared" si="90"/>
        <v>0</v>
      </c>
      <c r="AE4333" s="54"/>
    </row>
    <row r="4334" spans="2:31" x14ac:dyDescent="0.3">
      <c r="B4334" s="4" t="s">
        <v>192</v>
      </c>
      <c r="C4334" s="4"/>
      <c r="D4334" s="4"/>
      <c r="E4334" s="70"/>
      <c r="F4334" s="71"/>
      <c r="G4334" s="70"/>
      <c r="H4334" s="71"/>
      <c r="I4334" s="70"/>
      <c r="J4334" s="71"/>
      <c r="K4334" s="70"/>
      <c r="L4334" s="71"/>
      <c r="M4334" s="70"/>
      <c r="N4334" s="71"/>
      <c r="O4334" s="70"/>
      <c r="P4334" s="71"/>
      <c r="Q4334" s="70"/>
      <c r="R4334" s="71"/>
      <c r="S4334" s="70"/>
      <c r="T4334" s="71"/>
      <c r="U4334" s="70"/>
      <c r="V4334" s="71"/>
      <c r="W4334" s="70"/>
      <c r="X4334" s="71"/>
      <c r="Y4334" s="70"/>
      <c r="Z4334" s="71"/>
      <c r="AA4334" s="70"/>
      <c r="AB4334" s="71"/>
      <c r="AC4334" s="54"/>
      <c r="AD4334" s="55">
        <f t="shared" si="90"/>
        <v>0</v>
      </c>
      <c r="AE4334" s="54"/>
    </row>
    <row r="4335" spans="2:31" x14ac:dyDescent="0.3">
      <c r="B4335" s="4" t="s">
        <v>193</v>
      </c>
      <c r="C4335" s="4"/>
      <c r="D4335" s="4"/>
      <c r="E4335" s="70"/>
      <c r="F4335" s="71"/>
      <c r="G4335" s="70"/>
      <c r="H4335" s="71"/>
      <c r="I4335" s="70"/>
      <c r="J4335" s="71"/>
      <c r="K4335" s="70"/>
      <c r="L4335" s="71"/>
      <c r="M4335" s="70"/>
      <c r="N4335" s="71"/>
      <c r="O4335" s="70"/>
      <c r="P4335" s="71"/>
      <c r="Q4335" s="70"/>
      <c r="R4335" s="71"/>
      <c r="S4335" s="70"/>
      <c r="T4335" s="71"/>
      <c r="U4335" s="70"/>
      <c r="V4335" s="71"/>
      <c r="W4335" s="70"/>
      <c r="X4335" s="71"/>
      <c r="Y4335" s="70"/>
      <c r="Z4335" s="71"/>
      <c r="AA4335" s="70"/>
      <c r="AB4335" s="71"/>
      <c r="AC4335" s="54"/>
      <c r="AD4335" s="55">
        <f t="shared" si="90"/>
        <v>0</v>
      </c>
      <c r="AE4335" s="54"/>
    </row>
    <row r="4336" spans="2:31" x14ac:dyDescent="0.3">
      <c r="B4336" s="4" t="s">
        <v>184</v>
      </c>
      <c r="C4336" s="4"/>
      <c r="D4336" s="4"/>
      <c r="E4336" s="70"/>
      <c r="F4336" s="71"/>
      <c r="G4336" s="70"/>
      <c r="H4336" s="71"/>
      <c r="I4336" s="70"/>
      <c r="J4336" s="71"/>
      <c r="K4336" s="70"/>
      <c r="L4336" s="71"/>
      <c r="M4336" s="70"/>
      <c r="N4336" s="71"/>
      <c r="O4336" s="70"/>
      <c r="P4336" s="71"/>
      <c r="Q4336" s="70"/>
      <c r="R4336" s="71"/>
      <c r="S4336" s="70"/>
      <c r="T4336" s="71"/>
      <c r="U4336" s="70"/>
      <c r="V4336" s="71"/>
      <c r="W4336" s="70"/>
      <c r="X4336" s="71"/>
      <c r="Y4336" s="70"/>
      <c r="Z4336" s="71"/>
      <c r="AA4336" s="70"/>
      <c r="AB4336" s="71"/>
      <c r="AC4336" s="54"/>
      <c r="AD4336" s="55">
        <f t="shared" si="90"/>
        <v>0</v>
      </c>
      <c r="AE4336" s="54"/>
    </row>
    <row r="4337" spans="2:31" x14ac:dyDescent="0.3">
      <c r="B4337" s="4" t="s">
        <v>185</v>
      </c>
      <c r="C4337" s="4"/>
      <c r="D4337" s="4"/>
      <c r="E4337" s="70"/>
      <c r="F4337" s="71"/>
      <c r="G4337" s="70"/>
      <c r="H4337" s="71"/>
      <c r="I4337" s="70"/>
      <c r="J4337" s="71"/>
      <c r="K4337" s="70"/>
      <c r="L4337" s="71"/>
      <c r="M4337" s="70"/>
      <c r="N4337" s="71"/>
      <c r="O4337" s="70"/>
      <c r="P4337" s="71"/>
      <c r="Q4337" s="70"/>
      <c r="R4337" s="71"/>
      <c r="S4337" s="70"/>
      <c r="T4337" s="71"/>
      <c r="U4337" s="70"/>
      <c r="V4337" s="71"/>
      <c r="W4337" s="70"/>
      <c r="X4337" s="71"/>
      <c r="Y4337" s="70"/>
      <c r="Z4337" s="71"/>
      <c r="AA4337" s="70"/>
      <c r="AB4337" s="71"/>
      <c r="AC4337" s="54"/>
      <c r="AD4337" s="55">
        <f t="shared" si="90"/>
        <v>0</v>
      </c>
      <c r="AE4337" s="54"/>
    </row>
    <row r="4338" spans="2:31" x14ac:dyDescent="0.3">
      <c r="B4338" s="4" t="s">
        <v>287</v>
      </c>
      <c r="C4338" s="4"/>
      <c r="D4338" s="4"/>
      <c r="E4338" s="70"/>
      <c r="F4338" s="71"/>
      <c r="G4338" s="70"/>
      <c r="H4338" s="71"/>
      <c r="I4338" s="70"/>
      <c r="J4338" s="71"/>
      <c r="K4338" s="70"/>
      <c r="L4338" s="71"/>
      <c r="M4338" s="70"/>
      <c r="N4338" s="71"/>
      <c r="O4338" s="70"/>
      <c r="P4338" s="71"/>
      <c r="Q4338" s="70"/>
      <c r="R4338" s="71"/>
      <c r="S4338" s="70"/>
      <c r="T4338" s="71"/>
      <c r="U4338" s="70"/>
      <c r="V4338" s="71"/>
      <c r="W4338" s="70"/>
      <c r="X4338" s="71"/>
      <c r="Y4338" s="70"/>
      <c r="Z4338" s="71"/>
      <c r="AA4338" s="70"/>
      <c r="AB4338" s="71"/>
      <c r="AC4338" s="54"/>
      <c r="AD4338" s="55">
        <f t="shared" si="90"/>
        <v>0</v>
      </c>
      <c r="AE4338" s="54"/>
    </row>
    <row r="4339" spans="2:31" x14ac:dyDescent="0.3">
      <c r="B4339" s="4" t="s">
        <v>142</v>
      </c>
      <c r="C4339" s="4"/>
      <c r="D4339" s="4"/>
      <c r="E4339" s="70"/>
      <c r="F4339" s="71"/>
      <c r="G4339" s="70"/>
      <c r="H4339" s="71"/>
      <c r="I4339" s="70"/>
      <c r="J4339" s="71"/>
      <c r="K4339" s="70"/>
      <c r="L4339" s="71"/>
      <c r="M4339" s="70"/>
      <c r="N4339" s="71"/>
      <c r="O4339" s="70"/>
      <c r="P4339" s="71"/>
      <c r="Q4339" s="70"/>
      <c r="R4339" s="71"/>
      <c r="S4339" s="70"/>
      <c r="T4339" s="71"/>
      <c r="U4339" s="70"/>
      <c r="V4339" s="71"/>
      <c r="W4339" s="70"/>
      <c r="X4339" s="71"/>
      <c r="Y4339" s="70"/>
      <c r="Z4339" s="71"/>
      <c r="AA4339" s="70"/>
      <c r="AB4339" s="71"/>
      <c r="AC4339" s="54"/>
      <c r="AD4339" s="55">
        <f t="shared" si="90"/>
        <v>0</v>
      </c>
      <c r="AE4339" s="54"/>
    </row>
    <row r="4340" spans="2:31" x14ac:dyDescent="0.3">
      <c r="B4340" s="4" t="s">
        <v>143</v>
      </c>
      <c r="C4340" s="4"/>
      <c r="D4340" s="4"/>
      <c r="E4340" s="70"/>
      <c r="F4340" s="71"/>
      <c r="G4340" s="70"/>
      <c r="H4340" s="71"/>
      <c r="I4340" s="70"/>
      <c r="J4340" s="71"/>
      <c r="K4340" s="70"/>
      <c r="L4340" s="71"/>
      <c r="M4340" s="70"/>
      <c r="N4340" s="71"/>
      <c r="O4340" s="70"/>
      <c r="P4340" s="71"/>
      <c r="Q4340" s="70"/>
      <c r="R4340" s="71"/>
      <c r="S4340" s="70"/>
      <c r="T4340" s="71"/>
      <c r="U4340" s="70"/>
      <c r="V4340" s="71"/>
      <c r="W4340" s="70"/>
      <c r="X4340" s="71"/>
      <c r="Y4340" s="70"/>
      <c r="Z4340" s="71"/>
      <c r="AA4340" s="70"/>
      <c r="AB4340" s="71"/>
      <c r="AC4340" s="54"/>
      <c r="AD4340" s="55">
        <f t="shared" si="90"/>
        <v>0</v>
      </c>
      <c r="AE4340" s="54"/>
    </row>
    <row r="4341" spans="2:31" x14ac:dyDescent="0.3">
      <c r="B4341" s="4" t="s">
        <v>241</v>
      </c>
      <c r="C4341" s="4"/>
      <c r="D4341" s="4"/>
      <c r="E4341" s="70"/>
      <c r="F4341" s="71"/>
      <c r="G4341" s="70"/>
      <c r="H4341" s="71"/>
      <c r="I4341" s="70"/>
      <c r="J4341" s="71"/>
      <c r="K4341" s="70"/>
      <c r="L4341" s="71"/>
      <c r="M4341" s="70"/>
      <c r="N4341" s="71"/>
      <c r="O4341" s="70"/>
      <c r="P4341" s="71"/>
      <c r="Q4341" s="70"/>
      <c r="R4341" s="71"/>
      <c r="S4341" s="70"/>
      <c r="T4341" s="71"/>
      <c r="U4341" s="70"/>
      <c r="V4341" s="71"/>
      <c r="W4341" s="70"/>
      <c r="X4341" s="71"/>
      <c r="Y4341" s="70"/>
      <c r="Z4341" s="71"/>
      <c r="AA4341" s="70"/>
      <c r="AB4341" s="71"/>
      <c r="AC4341" s="54"/>
      <c r="AD4341" s="55">
        <f t="shared" si="90"/>
        <v>0</v>
      </c>
      <c r="AE4341" s="54"/>
    </row>
    <row r="4342" spans="2:31" x14ac:dyDescent="0.3">
      <c r="B4342" s="4" t="s">
        <v>160</v>
      </c>
      <c r="C4342" s="4"/>
      <c r="D4342" s="4"/>
      <c r="E4342" s="70"/>
      <c r="F4342" s="71"/>
      <c r="G4342" s="70"/>
      <c r="H4342" s="71"/>
      <c r="I4342" s="70"/>
      <c r="J4342" s="71"/>
      <c r="K4342" s="70"/>
      <c r="L4342" s="71"/>
      <c r="M4342" s="70"/>
      <c r="N4342" s="71"/>
      <c r="O4342" s="70"/>
      <c r="P4342" s="71"/>
      <c r="Q4342" s="70"/>
      <c r="R4342" s="71"/>
      <c r="S4342" s="70"/>
      <c r="T4342" s="71"/>
      <c r="U4342" s="70"/>
      <c r="V4342" s="71"/>
      <c r="W4342" s="70"/>
      <c r="X4342" s="71"/>
      <c r="Y4342" s="70"/>
      <c r="Z4342" s="71"/>
      <c r="AA4342" s="70"/>
      <c r="AB4342" s="71"/>
      <c r="AC4342" s="54"/>
      <c r="AD4342" s="55">
        <f t="shared" ref="AD4342:AD4403" si="91">SUM(E4342:AB4342)</f>
        <v>0</v>
      </c>
      <c r="AE4342" s="54"/>
    </row>
    <row r="4343" spans="2:31" x14ac:dyDescent="0.3">
      <c r="B4343" s="4" t="s">
        <v>161</v>
      </c>
      <c r="C4343" s="4"/>
      <c r="D4343" s="4"/>
      <c r="E4343" s="70"/>
      <c r="F4343" s="71"/>
      <c r="G4343" s="70"/>
      <c r="H4343" s="71"/>
      <c r="I4343" s="70"/>
      <c r="J4343" s="71"/>
      <c r="K4343" s="70"/>
      <c r="L4343" s="71"/>
      <c r="M4343" s="70"/>
      <c r="N4343" s="71"/>
      <c r="O4343" s="70"/>
      <c r="P4343" s="71"/>
      <c r="Q4343" s="70"/>
      <c r="R4343" s="71"/>
      <c r="S4343" s="70"/>
      <c r="T4343" s="71"/>
      <c r="U4343" s="70"/>
      <c r="V4343" s="71"/>
      <c r="W4343" s="70"/>
      <c r="X4343" s="71"/>
      <c r="Y4343" s="70"/>
      <c r="Z4343" s="71"/>
      <c r="AA4343" s="70"/>
      <c r="AB4343" s="71"/>
      <c r="AC4343" s="54"/>
      <c r="AD4343" s="55">
        <f t="shared" si="91"/>
        <v>0</v>
      </c>
      <c r="AE4343" s="54"/>
    </row>
    <row r="4344" spans="2:31" x14ac:dyDescent="0.3">
      <c r="B4344" s="4" t="s">
        <v>157</v>
      </c>
      <c r="C4344" s="4"/>
      <c r="D4344" s="4"/>
      <c r="E4344" s="70"/>
      <c r="F4344" s="71"/>
      <c r="G4344" s="70"/>
      <c r="H4344" s="71"/>
      <c r="I4344" s="70"/>
      <c r="J4344" s="71"/>
      <c r="K4344" s="70"/>
      <c r="L4344" s="71"/>
      <c r="M4344" s="70"/>
      <c r="N4344" s="71"/>
      <c r="O4344" s="70"/>
      <c r="P4344" s="71"/>
      <c r="Q4344" s="70"/>
      <c r="R4344" s="71"/>
      <c r="S4344" s="70"/>
      <c r="T4344" s="71"/>
      <c r="U4344" s="70"/>
      <c r="V4344" s="71"/>
      <c r="W4344" s="70"/>
      <c r="X4344" s="71"/>
      <c r="Y4344" s="70"/>
      <c r="Z4344" s="71"/>
      <c r="AA4344" s="70"/>
      <c r="AB4344" s="71"/>
      <c r="AC4344" s="54"/>
      <c r="AD4344" s="55">
        <f t="shared" si="91"/>
        <v>0</v>
      </c>
      <c r="AE4344" s="54"/>
    </row>
    <row r="4345" spans="2:31" x14ac:dyDescent="0.3">
      <c r="B4345" s="4" t="s">
        <v>158</v>
      </c>
      <c r="C4345" s="4"/>
      <c r="D4345" s="4"/>
      <c r="E4345" s="70"/>
      <c r="F4345" s="71"/>
      <c r="G4345" s="70"/>
      <c r="H4345" s="71"/>
      <c r="I4345" s="70"/>
      <c r="J4345" s="71"/>
      <c r="K4345" s="70"/>
      <c r="L4345" s="71"/>
      <c r="M4345" s="70"/>
      <c r="N4345" s="71"/>
      <c r="O4345" s="70"/>
      <c r="P4345" s="71"/>
      <c r="Q4345" s="70"/>
      <c r="R4345" s="71"/>
      <c r="S4345" s="70"/>
      <c r="T4345" s="71"/>
      <c r="U4345" s="70"/>
      <c r="V4345" s="71"/>
      <c r="W4345" s="70"/>
      <c r="X4345" s="71"/>
      <c r="Y4345" s="70"/>
      <c r="Z4345" s="71"/>
      <c r="AA4345" s="70"/>
      <c r="AB4345" s="71"/>
      <c r="AC4345" s="54"/>
      <c r="AD4345" s="55">
        <f t="shared" si="91"/>
        <v>0</v>
      </c>
      <c r="AE4345" s="54"/>
    </row>
    <row r="4346" spans="2:31" x14ac:dyDescent="0.3">
      <c r="B4346" s="4" t="s">
        <v>159</v>
      </c>
      <c r="C4346" s="4"/>
      <c r="D4346" s="4"/>
      <c r="E4346" s="70"/>
      <c r="F4346" s="71"/>
      <c r="G4346" s="70"/>
      <c r="H4346" s="71"/>
      <c r="I4346" s="70"/>
      <c r="J4346" s="71"/>
      <c r="K4346" s="70"/>
      <c r="L4346" s="71"/>
      <c r="M4346" s="70"/>
      <c r="N4346" s="71"/>
      <c r="O4346" s="70"/>
      <c r="P4346" s="71"/>
      <c r="Q4346" s="70"/>
      <c r="R4346" s="71"/>
      <c r="S4346" s="70"/>
      <c r="T4346" s="71"/>
      <c r="U4346" s="70"/>
      <c r="V4346" s="71"/>
      <c r="W4346" s="70"/>
      <c r="X4346" s="71"/>
      <c r="Y4346" s="70"/>
      <c r="Z4346" s="71"/>
      <c r="AA4346" s="70"/>
      <c r="AB4346" s="71"/>
      <c r="AC4346" s="54"/>
      <c r="AD4346" s="55">
        <f t="shared" si="91"/>
        <v>0</v>
      </c>
      <c r="AE4346" s="54"/>
    </row>
    <row r="4347" spans="2:31" x14ac:dyDescent="0.3">
      <c r="B4347" s="4" t="s">
        <v>132</v>
      </c>
      <c r="C4347" s="4"/>
      <c r="D4347" s="4"/>
      <c r="E4347" s="70"/>
      <c r="F4347" s="71"/>
      <c r="G4347" s="70"/>
      <c r="H4347" s="71"/>
      <c r="I4347" s="70"/>
      <c r="J4347" s="71"/>
      <c r="K4347" s="70"/>
      <c r="L4347" s="71"/>
      <c r="M4347" s="70"/>
      <c r="N4347" s="71"/>
      <c r="O4347" s="70"/>
      <c r="P4347" s="71"/>
      <c r="Q4347" s="70"/>
      <c r="R4347" s="71"/>
      <c r="S4347" s="70"/>
      <c r="T4347" s="71"/>
      <c r="U4347" s="70"/>
      <c r="V4347" s="71"/>
      <c r="W4347" s="70"/>
      <c r="X4347" s="71"/>
      <c r="Y4347" s="70"/>
      <c r="Z4347" s="71"/>
      <c r="AA4347" s="70"/>
      <c r="AB4347" s="71"/>
      <c r="AC4347" s="54"/>
      <c r="AD4347" s="55">
        <f t="shared" si="91"/>
        <v>0</v>
      </c>
      <c r="AE4347" s="54"/>
    </row>
    <row r="4348" spans="2:31" x14ac:dyDescent="0.3">
      <c r="B4348" s="4" t="s">
        <v>133</v>
      </c>
      <c r="C4348" s="4"/>
      <c r="D4348" s="4"/>
      <c r="E4348" s="70"/>
      <c r="F4348" s="71"/>
      <c r="G4348" s="70"/>
      <c r="H4348" s="71"/>
      <c r="I4348" s="70"/>
      <c r="J4348" s="71"/>
      <c r="K4348" s="70"/>
      <c r="L4348" s="71"/>
      <c r="M4348" s="70"/>
      <c r="N4348" s="71"/>
      <c r="O4348" s="70"/>
      <c r="P4348" s="71"/>
      <c r="Q4348" s="70"/>
      <c r="R4348" s="71"/>
      <c r="S4348" s="70"/>
      <c r="T4348" s="71"/>
      <c r="U4348" s="70"/>
      <c r="V4348" s="71"/>
      <c r="W4348" s="70"/>
      <c r="X4348" s="71"/>
      <c r="Y4348" s="70"/>
      <c r="Z4348" s="71"/>
      <c r="AA4348" s="70"/>
      <c r="AB4348" s="71"/>
      <c r="AC4348" s="54"/>
      <c r="AD4348" s="55">
        <f t="shared" si="91"/>
        <v>0</v>
      </c>
      <c r="AE4348" s="54"/>
    </row>
    <row r="4349" spans="2:31" x14ac:dyDescent="0.3">
      <c r="B4349" s="4" t="s">
        <v>134</v>
      </c>
      <c r="C4349" s="4"/>
      <c r="D4349" s="4"/>
      <c r="E4349" s="70"/>
      <c r="F4349" s="71"/>
      <c r="G4349" s="70"/>
      <c r="H4349" s="71"/>
      <c r="I4349" s="70"/>
      <c r="J4349" s="71"/>
      <c r="K4349" s="70"/>
      <c r="L4349" s="71"/>
      <c r="M4349" s="70"/>
      <c r="N4349" s="71"/>
      <c r="O4349" s="70"/>
      <c r="P4349" s="71"/>
      <c r="Q4349" s="70"/>
      <c r="R4349" s="71"/>
      <c r="S4349" s="70"/>
      <c r="T4349" s="71"/>
      <c r="U4349" s="70"/>
      <c r="V4349" s="71"/>
      <c r="W4349" s="70"/>
      <c r="X4349" s="71"/>
      <c r="Y4349" s="70"/>
      <c r="Z4349" s="71"/>
      <c r="AA4349" s="70"/>
      <c r="AB4349" s="71"/>
      <c r="AC4349" s="54"/>
      <c r="AD4349" s="55">
        <f t="shared" si="91"/>
        <v>0</v>
      </c>
      <c r="AE4349" s="54"/>
    </row>
    <row r="4350" spans="2:31" x14ac:dyDescent="0.3">
      <c r="B4350" s="4" t="s">
        <v>190</v>
      </c>
      <c r="C4350" s="4"/>
      <c r="D4350" s="4"/>
      <c r="E4350" s="70"/>
      <c r="F4350" s="71"/>
      <c r="G4350" s="70"/>
      <c r="H4350" s="71"/>
      <c r="I4350" s="70"/>
      <c r="J4350" s="71"/>
      <c r="K4350" s="70"/>
      <c r="L4350" s="71"/>
      <c r="M4350" s="70"/>
      <c r="N4350" s="71"/>
      <c r="O4350" s="70"/>
      <c r="P4350" s="71"/>
      <c r="Q4350" s="70"/>
      <c r="R4350" s="71"/>
      <c r="S4350" s="70"/>
      <c r="T4350" s="71"/>
      <c r="U4350" s="70"/>
      <c r="V4350" s="71"/>
      <c r="W4350" s="70"/>
      <c r="X4350" s="71"/>
      <c r="Y4350" s="70"/>
      <c r="Z4350" s="71"/>
      <c r="AA4350" s="70"/>
      <c r="AB4350" s="71"/>
      <c r="AC4350" s="54"/>
      <c r="AD4350" s="55">
        <f t="shared" si="91"/>
        <v>0</v>
      </c>
      <c r="AE4350" s="54"/>
    </row>
    <row r="4351" spans="2:31" x14ac:dyDescent="0.3">
      <c r="B4351" s="4" t="s">
        <v>191</v>
      </c>
      <c r="C4351" s="4"/>
      <c r="D4351" s="4"/>
      <c r="E4351" s="70"/>
      <c r="F4351" s="71"/>
      <c r="G4351" s="70"/>
      <c r="H4351" s="71"/>
      <c r="I4351" s="70"/>
      <c r="J4351" s="71"/>
      <c r="K4351" s="70"/>
      <c r="L4351" s="71"/>
      <c r="M4351" s="70"/>
      <c r="N4351" s="71"/>
      <c r="O4351" s="70"/>
      <c r="P4351" s="71"/>
      <c r="Q4351" s="70"/>
      <c r="R4351" s="71"/>
      <c r="S4351" s="70"/>
      <c r="T4351" s="71"/>
      <c r="U4351" s="70"/>
      <c r="V4351" s="71"/>
      <c r="W4351" s="70"/>
      <c r="X4351" s="71"/>
      <c r="Y4351" s="70"/>
      <c r="Z4351" s="71"/>
      <c r="AA4351" s="70"/>
      <c r="AB4351" s="71"/>
      <c r="AC4351" s="54"/>
      <c r="AD4351" s="55">
        <f t="shared" si="91"/>
        <v>0</v>
      </c>
      <c r="AE4351" s="54"/>
    </row>
    <row r="4352" spans="2:31" x14ac:dyDescent="0.3">
      <c r="B4352" s="4" t="s">
        <v>175</v>
      </c>
      <c r="C4352" s="4"/>
      <c r="D4352" s="4"/>
      <c r="E4352" s="70"/>
      <c r="F4352" s="71"/>
      <c r="G4352" s="70"/>
      <c r="H4352" s="71"/>
      <c r="I4352" s="70"/>
      <c r="J4352" s="71"/>
      <c r="K4352" s="70"/>
      <c r="L4352" s="71"/>
      <c r="M4352" s="70"/>
      <c r="N4352" s="71"/>
      <c r="O4352" s="70"/>
      <c r="P4352" s="71"/>
      <c r="Q4352" s="70"/>
      <c r="R4352" s="71"/>
      <c r="S4352" s="70"/>
      <c r="T4352" s="71"/>
      <c r="U4352" s="70"/>
      <c r="V4352" s="71"/>
      <c r="W4352" s="70"/>
      <c r="X4352" s="71"/>
      <c r="Y4352" s="70"/>
      <c r="Z4352" s="71"/>
      <c r="AA4352" s="70"/>
      <c r="AB4352" s="71"/>
      <c r="AC4352" s="54"/>
      <c r="AD4352" s="55">
        <f t="shared" si="91"/>
        <v>0</v>
      </c>
      <c r="AE4352" s="54"/>
    </row>
    <row r="4353" spans="2:31" x14ac:dyDescent="0.3">
      <c r="B4353" s="4" t="s">
        <v>176</v>
      </c>
      <c r="C4353" s="4"/>
      <c r="D4353" s="4"/>
      <c r="E4353" s="70"/>
      <c r="F4353" s="71"/>
      <c r="G4353" s="70"/>
      <c r="H4353" s="71"/>
      <c r="I4353" s="70"/>
      <c r="J4353" s="71"/>
      <c r="K4353" s="70"/>
      <c r="L4353" s="71"/>
      <c r="M4353" s="70"/>
      <c r="N4353" s="71"/>
      <c r="O4353" s="70"/>
      <c r="P4353" s="71"/>
      <c r="Q4353" s="70"/>
      <c r="R4353" s="71"/>
      <c r="S4353" s="70"/>
      <c r="T4353" s="71"/>
      <c r="U4353" s="70"/>
      <c r="V4353" s="71"/>
      <c r="W4353" s="70"/>
      <c r="X4353" s="71"/>
      <c r="Y4353" s="70"/>
      <c r="Z4353" s="71"/>
      <c r="AA4353" s="70"/>
      <c r="AB4353" s="71"/>
      <c r="AC4353" s="54"/>
      <c r="AD4353" s="55">
        <f t="shared" si="91"/>
        <v>0</v>
      </c>
      <c r="AE4353" s="54"/>
    </row>
    <row r="4354" spans="2:31" x14ac:dyDescent="0.3">
      <c r="B4354" s="4" t="s">
        <v>183</v>
      </c>
      <c r="C4354" s="4"/>
      <c r="D4354" s="4"/>
      <c r="E4354" s="70"/>
      <c r="F4354" s="71"/>
      <c r="G4354" s="70"/>
      <c r="H4354" s="71"/>
      <c r="I4354" s="70"/>
      <c r="J4354" s="71"/>
      <c r="K4354" s="70"/>
      <c r="L4354" s="71"/>
      <c r="M4354" s="70"/>
      <c r="N4354" s="71"/>
      <c r="O4354" s="70"/>
      <c r="P4354" s="71"/>
      <c r="Q4354" s="70"/>
      <c r="R4354" s="71"/>
      <c r="S4354" s="70"/>
      <c r="T4354" s="71"/>
      <c r="U4354" s="70"/>
      <c r="V4354" s="71"/>
      <c r="W4354" s="70"/>
      <c r="X4354" s="71"/>
      <c r="Y4354" s="70"/>
      <c r="Z4354" s="71"/>
      <c r="AA4354" s="70"/>
      <c r="AB4354" s="71"/>
      <c r="AC4354" s="54"/>
      <c r="AD4354" s="55">
        <f t="shared" si="91"/>
        <v>0</v>
      </c>
      <c r="AE4354" s="54"/>
    </row>
    <row r="4355" spans="2:31" x14ac:dyDescent="0.3">
      <c r="B4355" s="4" t="s">
        <v>224</v>
      </c>
      <c r="C4355" s="4"/>
      <c r="D4355" s="4"/>
      <c r="E4355" s="70"/>
      <c r="F4355" s="71"/>
      <c r="G4355" s="70"/>
      <c r="H4355" s="71"/>
      <c r="I4355" s="70"/>
      <c r="J4355" s="71"/>
      <c r="K4355" s="70"/>
      <c r="L4355" s="71"/>
      <c r="M4355" s="70"/>
      <c r="N4355" s="71"/>
      <c r="O4355" s="70"/>
      <c r="P4355" s="71"/>
      <c r="Q4355" s="70"/>
      <c r="R4355" s="71"/>
      <c r="S4355" s="70"/>
      <c r="T4355" s="71"/>
      <c r="U4355" s="70"/>
      <c r="V4355" s="71"/>
      <c r="W4355" s="70"/>
      <c r="X4355" s="71"/>
      <c r="Y4355" s="70"/>
      <c r="Z4355" s="71"/>
      <c r="AA4355" s="70"/>
      <c r="AB4355" s="71"/>
      <c r="AC4355" s="54"/>
      <c r="AD4355" s="55">
        <f t="shared" si="91"/>
        <v>0</v>
      </c>
      <c r="AE4355" s="54"/>
    </row>
    <row r="4356" spans="2:31" x14ac:dyDescent="0.3">
      <c r="B4356" s="4" t="s">
        <v>225</v>
      </c>
      <c r="C4356" s="4"/>
      <c r="D4356" s="4"/>
      <c r="E4356" s="70"/>
      <c r="F4356" s="71"/>
      <c r="G4356" s="70"/>
      <c r="H4356" s="71"/>
      <c r="I4356" s="70"/>
      <c r="J4356" s="71"/>
      <c r="K4356" s="70"/>
      <c r="L4356" s="71"/>
      <c r="M4356" s="70"/>
      <c r="N4356" s="71"/>
      <c r="O4356" s="70"/>
      <c r="P4356" s="71"/>
      <c r="Q4356" s="70"/>
      <c r="R4356" s="71"/>
      <c r="S4356" s="70"/>
      <c r="T4356" s="71"/>
      <c r="U4356" s="70"/>
      <c r="V4356" s="71"/>
      <c r="W4356" s="70"/>
      <c r="X4356" s="71"/>
      <c r="Y4356" s="70"/>
      <c r="Z4356" s="71"/>
      <c r="AA4356" s="70"/>
      <c r="AB4356" s="71"/>
      <c r="AC4356" s="54"/>
      <c r="AD4356" s="55">
        <f t="shared" si="91"/>
        <v>0</v>
      </c>
      <c r="AE4356" s="54"/>
    </row>
    <row r="4357" spans="2:31" x14ac:dyDescent="0.3">
      <c r="B4357" s="4" t="s">
        <v>226</v>
      </c>
      <c r="C4357" s="4"/>
      <c r="D4357" s="4"/>
      <c r="E4357" s="70"/>
      <c r="F4357" s="71"/>
      <c r="G4357" s="70"/>
      <c r="H4357" s="71"/>
      <c r="I4357" s="70"/>
      <c r="J4357" s="71"/>
      <c r="K4357" s="70"/>
      <c r="L4357" s="71"/>
      <c r="M4357" s="70"/>
      <c r="N4357" s="71"/>
      <c r="O4357" s="70"/>
      <c r="P4357" s="71"/>
      <c r="Q4357" s="70"/>
      <c r="R4357" s="71"/>
      <c r="S4357" s="70"/>
      <c r="T4357" s="71"/>
      <c r="U4357" s="70"/>
      <c r="V4357" s="71"/>
      <c r="W4357" s="70"/>
      <c r="X4357" s="71"/>
      <c r="Y4357" s="70"/>
      <c r="Z4357" s="71"/>
      <c r="AA4357" s="70"/>
      <c r="AB4357" s="71"/>
      <c r="AC4357" s="54"/>
      <c r="AD4357" s="55">
        <f t="shared" si="91"/>
        <v>0</v>
      </c>
      <c r="AE4357" s="54"/>
    </row>
    <row r="4358" spans="2:31" x14ac:dyDescent="0.3">
      <c r="B4358" s="4" t="s">
        <v>174</v>
      </c>
      <c r="C4358" s="4"/>
      <c r="D4358" s="4"/>
      <c r="E4358" s="70"/>
      <c r="F4358" s="71"/>
      <c r="G4358" s="70"/>
      <c r="H4358" s="71"/>
      <c r="I4358" s="70"/>
      <c r="J4358" s="71"/>
      <c r="K4358" s="70"/>
      <c r="L4358" s="71"/>
      <c r="M4358" s="70"/>
      <c r="N4358" s="71"/>
      <c r="O4358" s="70"/>
      <c r="P4358" s="71"/>
      <c r="Q4358" s="70"/>
      <c r="R4358" s="71"/>
      <c r="S4358" s="70"/>
      <c r="T4358" s="71"/>
      <c r="U4358" s="70"/>
      <c r="V4358" s="71"/>
      <c r="W4358" s="70"/>
      <c r="X4358" s="71"/>
      <c r="Y4358" s="70"/>
      <c r="Z4358" s="71"/>
      <c r="AA4358" s="70"/>
      <c r="AB4358" s="71"/>
      <c r="AC4358" s="54"/>
      <c r="AD4358" s="55">
        <f t="shared" si="91"/>
        <v>0</v>
      </c>
      <c r="AE4358" s="54"/>
    </row>
    <row r="4359" spans="2:31" x14ac:dyDescent="0.3">
      <c r="B4359" s="4" t="s">
        <v>242</v>
      </c>
      <c r="C4359" s="4"/>
      <c r="D4359" s="4"/>
      <c r="E4359" s="70"/>
      <c r="F4359" s="71"/>
      <c r="G4359" s="70"/>
      <c r="H4359" s="71"/>
      <c r="I4359" s="70"/>
      <c r="J4359" s="71"/>
      <c r="K4359" s="70"/>
      <c r="L4359" s="71"/>
      <c r="M4359" s="70"/>
      <c r="N4359" s="71"/>
      <c r="O4359" s="70"/>
      <c r="P4359" s="71"/>
      <c r="Q4359" s="70"/>
      <c r="R4359" s="71"/>
      <c r="S4359" s="70"/>
      <c r="T4359" s="71"/>
      <c r="U4359" s="70"/>
      <c r="V4359" s="71"/>
      <c r="W4359" s="70"/>
      <c r="X4359" s="71"/>
      <c r="Y4359" s="70"/>
      <c r="Z4359" s="71"/>
      <c r="AA4359" s="70"/>
      <c r="AB4359" s="71"/>
      <c r="AC4359" s="54"/>
      <c r="AD4359" s="55">
        <f t="shared" si="91"/>
        <v>0</v>
      </c>
      <c r="AE4359" s="54"/>
    </row>
    <row r="4360" spans="2:31" x14ac:dyDescent="0.3">
      <c r="B4360" s="4" t="s">
        <v>227</v>
      </c>
      <c r="C4360" s="4"/>
      <c r="D4360" s="4"/>
      <c r="E4360" s="70"/>
      <c r="F4360" s="71"/>
      <c r="G4360" s="70"/>
      <c r="H4360" s="71"/>
      <c r="I4360" s="70"/>
      <c r="J4360" s="71"/>
      <c r="K4360" s="70"/>
      <c r="L4360" s="71"/>
      <c r="M4360" s="70"/>
      <c r="N4360" s="71"/>
      <c r="O4360" s="70"/>
      <c r="P4360" s="71"/>
      <c r="Q4360" s="70"/>
      <c r="R4360" s="71"/>
      <c r="S4360" s="70"/>
      <c r="T4360" s="71"/>
      <c r="U4360" s="70"/>
      <c r="V4360" s="71"/>
      <c r="W4360" s="70"/>
      <c r="X4360" s="71"/>
      <c r="Y4360" s="70"/>
      <c r="Z4360" s="71"/>
      <c r="AA4360" s="70"/>
      <c r="AB4360" s="71"/>
      <c r="AC4360" s="54"/>
      <c r="AD4360" s="55">
        <f t="shared" si="91"/>
        <v>0</v>
      </c>
      <c r="AE4360" s="54"/>
    </row>
    <row r="4361" spans="2:31" x14ac:dyDescent="0.3">
      <c r="B4361" s="4" t="s">
        <v>228</v>
      </c>
      <c r="C4361" s="4"/>
      <c r="D4361" s="4"/>
      <c r="E4361" s="70"/>
      <c r="F4361" s="71"/>
      <c r="G4361" s="70"/>
      <c r="H4361" s="71"/>
      <c r="I4361" s="70"/>
      <c r="J4361" s="71"/>
      <c r="K4361" s="70"/>
      <c r="L4361" s="71"/>
      <c r="M4361" s="70"/>
      <c r="N4361" s="71"/>
      <c r="O4361" s="70"/>
      <c r="P4361" s="71"/>
      <c r="Q4361" s="70"/>
      <c r="R4361" s="71"/>
      <c r="S4361" s="70"/>
      <c r="T4361" s="71"/>
      <c r="U4361" s="70"/>
      <c r="V4361" s="71"/>
      <c r="W4361" s="70"/>
      <c r="X4361" s="71"/>
      <c r="Y4361" s="70"/>
      <c r="Z4361" s="71"/>
      <c r="AA4361" s="70"/>
      <c r="AB4361" s="71"/>
      <c r="AC4361" s="54"/>
      <c r="AD4361" s="55">
        <f t="shared" si="91"/>
        <v>0</v>
      </c>
      <c r="AE4361" s="54"/>
    </row>
    <row r="4362" spans="2:31" x14ac:dyDescent="0.3">
      <c r="B4362" s="4" t="s">
        <v>290</v>
      </c>
      <c r="C4362" s="4"/>
      <c r="D4362" s="4"/>
      <c r="E4362" s="70"/>
      <c r="F4362" s="71"/>
      <c r="G4362" s="70"/>
      <c r="H4362" s="71"/>
      <c r="I4362" s="70"/>
      <c r="J4362" s="71"/>
      <c r="K4362" s="70"/>
      <c r="L4362" s="71"/>
      <c r="M4362" s="70"/>
      <c r="N4362" s="71"/>
      <c r="O4362" s="70"/>
      <c r="P4362" s="71"/>
      <c r="Q4362" s="70"/>
      <c r="R4362" s="71"/>
      <c r="S4362" s="70"/>
      <c r="T4362" s="71"/>
      <c r="U4362" s="70"/>
      <c r="V4362" s="71"/>
      <c r="W4362" s="70"/>
      <c r="X4362" s="71"/>
      <c r="Y4362" s="70"/>
      <c r="Z4362" s="71"/>
      <c r="AA4362" s="70"/>
      <c r="AB4362" s="71"/>
      <c r="AC4362" s="54"/>
      <c r="AD4362" s="55">
        <f t="shared" si="91"/>
        <v>0</v>
      </c>
      <c r="AE4362" s="54"/>
    </row>
    <row r="4363" spans="2:31" x14ac:dyDescent="0.3">
      <c r="B4363" s="4" t="s">
        <v>177</v>
      </c>
      <c r="C4363" s="4"/>
      <c r="D4363" s="4"/>
      <c r="E4363" s="70"/>
      <c r="F4363" s="71"/>
      <c r="G4363" s="70"/>
      <c r="H4363" s="71"/>
      <c r="I4363" s="70"/>
      <c r="J4363" s="71"/>
      <c r="K4363" s="70"/>
      <c r="L4363" s="71"/>
      <c r="M4363" s="70"/>
      <c r="N4363" s="71"/>
      <c r="O4363" s="70"/>
      <c r="P4363" s="71"/>
      <c r="Q4363" s="70"/>
      <c r="R4363" s="71"/>
      <c r="S4363" s="70"/>
      <c r="T4363" s="71"/>
      <c r="U4363" s="70"/>
      <c r="V4363" s="71"/>
      <c r="W4363" s="70"/>
      <c r="X4363" s="71"/>
      <c r="Y4363" s="70"/>
      <c r="Z4363" s="71"/>
      <c r="AA4363" s="70"/>
      <c r="AB4363" s="71"/>
      <c r="AC4363" s="54"/>
      <c r="AD4363" s="55">
        <f t="shared" si="91"/>
        <v>0</v>
      </c>
      <c r="AE4363" s="54"/>
    </row>
    <row r="4364" spans="2:31" x14ac:dyDescent="0.3">
      <c r="B4364" s="4" t="s">
        <v>178</v>
      </c>
      <c r="C4364" s="4"/>
      <c r="D4364" s="4"/>
      <c r="E4364" s="70"/>
      <c r="F4364" s="71"/>
      <c r="G4364" s="70"/>
      <c r="H4364" s="71"/>
      <c r="I4364" s="70"/>
      <c r="J4364" s="71"/>
      <c r="K4364" s="70"/>
      <c r="L4364" s="71"/>
      <c r="M4364" s="70"/>
      <c r="N4364" s="71"/>
      <c r="O4364" s="70"/>
      <c r="P4364" s="71"/>
      <c r="Q4364" s="70"/>
      <c r="R4364" s="71"/>
      <c r="S4364" s="70"/>
      <c r="T4364" s="71"/>
      <c r="U4364" s="70"/>
      <c r="V4364" s="71"/>
      <c r="W4364" s="70"/>
      <c r="X4364" s="71"/>
      <c r="Y4364" s="70"/>
      <c r="Z4364" s="71"/>
      <c r="AA4364" s="70"/>
      <c r="AB4364" s="71"/>
      <c r="AC4364" s="54"/>
      <c r="AD4364" s="55">
        <f t="shared" si="91"/>
        <v>0</v>
      </c>
      <c r="AE4364" s="54"/>
    </row>
    <row r="4365" spans="2:31" x14ac:dyDescent="0.3">
      <c r="B4365" s="4" t="s">
        <v>162</v>
      </c>
      <c r="C4365" s="4"/>
      <c r="D4365" s="4"/>
      <c r="E4365" s="70"/>
      <c r="F4365" s="71"/>
      <c r="G4365" s="70"/>
      <c r="H4365" s="71"/>
      <c r="I4365" s="70"/>
      <c r="J4365" s="71"/>
      <c r="K4365" s="70"/>
      <c r="L4365" s="71"/>
      <c r="M4365" s="70"/>
      <c r="N4365" s="71"/>
      <c r="O4365" s="70"/>
      <c r="P4365" s="71"/>
      <c r="Q4365" s="70"/>
      <c r="R4365" s="71"/>
      <c r="S4365" s="70"/>
      <c r="T4365" s="71"/>
      <c r="U4365" s="70"/>
      <c r="V4365" s="71"/>
      <c r="W4365" s="70"/>
      <c r="X4365" s="71"/>
      <c r="Y4365" s="70"/>
      <c r="Z4365" s="71"/>
      <c r="AA4365" s="70"/>
      <c r="AB4365" s="71"/>
      <c r="AC4365" s="54"/>
      <c r="AD4365" s="55">
        <f t="shared" si="91"/>
        <v>0</v>
      </c>
      <c r="AE4365" s="54"/>
    </row>
    <row r="4366" spans="2:31" x14ac:dyDescent="0.3">
      <c r="B4366" s="4" t="s">
        <v>163</v>
      </c>
      <c r="C4366" s="4"/>
      <c r="D4366" s="4"/>
      <c r="E4366" s="70"/>
      <c r="F4366" s="71"/>
      <c r="G4366" s="70"/>
      <c r="H4366" s="71"/>
      <c r="I4366" s="70"/>
      <c r="J4366" s="71"/>
      <c r="K4366" s="70"/>
      <c r="L4366" s="71"/>
      <c r="M4366" s="70"/>
      <c r="N4366" s="71"/>
      <c r="O4366" s="70"/>
      <c r="P4366" s="71"/>
      <c r="Q4366" s="70"/>
      <c r="R4366" s="71"/>
      <c r="S4366" s="70"/>
      <c r="T4366" s="71"/>
      <c r="U4366" s="70"/>
      <c r="V4366" s="71"/>
      <c r="W4366" s="70"/>
      <c r="X4366" s="71"/>
      <c r="Y4366" s="70"/>
      <c r="Z4366" s="71"/>
      <c r="AA4366" s="70"/>
      <c r="AB4366" s="71"/>
      <c r="AC4366" s="54"/>
      <c r="AD4366" s="55">
        <f t="shared" si="91"/>
        <v>0</v>
      </c>
      <c r="AE4366" s="54"/>
    </row>
    <row r="4367" spans="2:31" x14ac:dyDescent="0.3">
      <c r="B4367" s="4" t="s">
        <v>164</v>
      </c>
      <c r="C4367" s="4"/>
      <c r="D4367" s="4"/>
      <c r="E4367" s="70"/>
      <c r="F4367" s="71"/>
      <c r="G4367" s="70"/>
      <c r="H4367" s="71"/>
      <c r="I4367" s="70"/>
      <c r="J4367" s="71"/>
      <c r="K4367" s="70"/>
      <c r="L4367" s="71"/>
      <c r="M4367" s="70"/>
      <c r="N4367" s="71"/>
      <c r="O4367" s="70"/>
      <c r="P4367" s="71"/>
      <c r="Q4367" s="70"/>
      <c r="R4367" s="71"/>
      <c r="S4367" s="70"/>
      <c r="T4367" s="71"/>
      <c r="U4367" s="70"/>
      <c r="V4367" s="71"/>
      <c r="W4367" s="70"/>
      <c r="X4367" s="71"/>
      <c r="Y4367" s="70"/>
      <c r="Z4367" s="71"/>
      <c r="AA4367" s="70"/>
      <c r="AB4367" s="71"/>
      <c r="AC4367" s="54"/>
      <c r="AD4367" s="55">
        <f t="shared" si="91"/>
        <v>0</v>
      </c>
      <c r="AE4367" s="54"/>
    </row>
    <row r="4368" spans="2:31" x14ac:dyDescent="0.3">
      <c r="B4368" s="4" t="s">
        <v>165</v>
      </c>
      <c r="C4368" s="4"/>
      <c r="D4368" s="4"/>
      <c r="E4368" s="70"/>
      <c r="F4368" s="71"/>
      <c r="G4368" s="70"/>
      <c r="H4368" s="71"/>
      <c r="I4368" s="70"/>
      <c r="J4368" s="71"/>
      <c r="K4368" s="70"/>
      <c r="L4368" s="71"/>
      <c r="M4368" s="70"/>
      <c r="N4368" s="71"/>
      <c r="O4368" s="70"/>
      <c r="P4368" s="71"/>
      <c r="Q4368" s="70"/>
      <c r="R4368" s="71"/>
      <c r="S4368" s="70"/>
      <c r="T4368" s="71"/>
      <c r="U4368" s="70"/>
      <c r="V4368" s="71"/>
      <c r="W4368" s="70"/>
      <c r="X4368" s="71"/>
      <c r="Y4368" s="70"/>
      <c r="Z4368" s="71"/>
      <c r="AA4368" s="70"/>
      <c r="AB4368" s="71"/>
      <c r="AC4368" s="54"/>
      <c r="AD4368" s="55">
        <f t="shared" si="91"/>
        <v>0</v>
      </c>
      <c r="AE4368" s="54"/>
    </row>
    <row r="4369" spans="2:31" x14ac:dyDescent="0.3">
      <c r="B4369" s="4" t="s">
        <v>166</v>
      </c>
      <c r="C4369" s="4"/>
      <c r="D4369" s="4"/>
      <c r="E4369" s="70"/>
      <c r="F4369" s="71"/>
      <c r="G4369" s="70"/>
      <c r="H4369" s="71"/>
      <c r="I4369" s="70"/>
      <c r="J4369" s="71"/>
      <c r="K4369" s="70"/>
      <c r="L4369" s="71"/>
      <c r="M4369" s="70"/>
      <c r="N4369" s="71"/>
      <c r="O4369" s="70"/>
      <c r="P4369" s="71"/>
      <c r="Q4369" s="70"/>
      <c r="R4369" s="71"/>
      <c r="S4369" s="70"/>
      <c r="T4369" s="71"/>
      <c r="U4369" s="70"/>
      <c r="V4369" s="71"/>
      <c r="W4369" s="70"/>
      <c r="X4369" s="71"/>
      <c r="Y4369" s="70"/>
      <c r="Z4369" s="71"/>
      <c r="AA4369" s="70"/>
      <c r="AB4369" s="71"/>
      <c r="AC4369" s="54"/>
      <c r="AD4369" s="55">
        <f t="shared" si="91"/>
        <v>0</v>
      </c>
      <c r="AE4369" s="54"/>
    </row>
    <row r="4370" spans="2:31" x14ac:dyDescent="0.3">
      <c r="B4370" s="4" t="s">
        <v>186</v>
      </c>
      <c r="C4370" s="4"/>
      <c r="D4370" s="4"/>
      <c r="E4370" s="70"/>
      <c r="F4370" s="71"/>
      <c r="G4370" s="70"/>
      <c r="H4370" s="71"/>
      <c r="I4370" s="70"/>
      <c r="J4370" s="71"/>
      <c r="K4370" s="70"/>
      <c r="L4370" s="71"/>
      <c r="M4370" s="70"/>
      <c r="N4370" s="71"/>
      <c r="O4370" s="70"/>
      <c r="P4370" s="71"/>
      <c r="Q4370" s="70"/>
      <c r="R4370" s="71"/>
      <c r="S4370" s="70"/>
      <c r="T4370" s="71"/>
      <c r="U4370" s="70"/>
      <c r="V4370" s="71"/>
      <c r="W4370" s="70"/>
      <c r="X4370" s="71"/>
      <c r="Y4370" s="70"/>
      <c r="Z4370" s="71"/>
      <c r="AA4370" s="70"/>
      <c r="AB4370" s="71"/>
      <c r="AC4370" s="54"/>
      <c r="AD4370" s="55">
        <f t="shared" si="91"/>
        <v>0</v>
      </c>
      <c r="AE4370" s="54"/>
    </row>
    <row r="4371" spans="2:31" x14ac:dyDescent="0.3">
      <c r="B4371" s="4" t="s">
        <v>187</v>
      </c>
      <c r="C4371" s="4"/>
      <c r="D4371" s="4"/>
      <c r="E4371" s="70"/>
      <c r="F4371" s="71"/>
      <c r="G4371" s="70"/>
      <c r="H4371" s="71"/>
      <c r="I4371" s="70"/>
      <c r="J4371" s="71"/>
      <c r="K4371" s="70"/>
      <c r="L4371" s="71"/>
      <c r="M4371" s="70"/>
      <c r="N4371" s="71"/>
      <c r="O4371" s="70"/>
      <c r="P4371" s="71"/>
      <c r="Q4371" s="70"/>
      <c r="R4371" s="71"/>
      <c r="S4371" s="70"/>
      <c r="T4371" s="71"/>
      <c r="U4371" s="70"/>
      <c r="V4371" s="71"/>
      <c r="W4371" s="70"/>
      <c r="X4371" s="71"/>
      <c r="Y4371" s="70"/>
      <c r="Z4371" s="71"/>
      <c r="AA4371" s="70"/>
      <c r="AB4371" s="71"/>
      <c r="AC4371" s="54"/>
      <c r="AD4371" s="55">
        <f t="shared" si="91"/>
        <v>0</v>
      </c>
      <c r="AE4371" s="54"/>
    </row>
    <row r="4372" spans="2:31" x14ac:dyDescent="0.3">
      <c r="B4372" s="4" t="s">
        <v>145</v>
      </c>
      <c r="C4372" s="4"/>
      <c r="D4372" s="4"/>
      <c r="E4372" s="70"/>
      <c r="F4372" s="71"/>
      <c r="G4372" s="70"/>
      <c r="H4372" s="71"/>
      <c r="I4372" s="70"/>
      <c r="J4372" s="71"/>
      <c r="K4372" s="70"/>
      <c r="L4372" s="71"/>
      <c r="M4372" s="70"/>
      <c r="N4372" s="71"/>
      <c r="O4372" s="70"/>
      <c r="P4372" s="71"/>
      <c r="Q4372" s="70"/>
      <c r="R4372" s="71"/>
      <c r="S4372" s="70"/>
      <c r="T4372" s="71"/>
      <c r="U4372" s="70"/>
      <c r="V4372" s="71"/>
      <c r="W4372" s="70"/>
      <c r="X4372" s="71"/>
      <c r="Y4372" s="70"/>
      <c r="Z4372" s="71"/>
      <c r="AA4372" s="70"/>
      <c r="AB4372" s="71"/>
      <c r="AC4372" s="54"/>
      <c r="AD4372" s="55">
        <f t="shared" si="91"/>
        <v>0</v>
      </c>
      <c r="AE4372" s="54"/>
    </row>
    <row r="4373" spans="2:31" x14ac:dyDescent="0.3">
      <c r="B4373" s="4" t="s">
        <v>146</v>
      </c>
      <c r="C4373" s="4"/>
      <c r="D4373" s="4"/>
      <c r="E4373" s="70"/>
      <c r="F4373" s="71"/>
      <c r="G4373" s="70"/>
      <c r="H4373" s="71"/>
      <c r="I4373" s="70"/>
      <c r="J4373" s="71"/>
      <c r="K4373" s="70"/>
      <c r="L4373" s="71"/>
      <c r="M4373" s="70"/>
      <c r="N4373" s="71"/>
      <c r="O4373" s="70"/>
      <c r="P4373" s="71"/>
      <c r="Q4373" s="70"/>
      <c r="R4373" s="71"/>
      <c r="S4373" s="70"/>
      <c r="T4373" s="71"/>
      <c r="U4373" s="70"/>
      <c r="V4373" s="71"/>
      <c r="W4373" s="70"/>
      <c r="X4373" s="71"/>
      <c r="Y4373" s="70"/>
      <c r="Z4373" s="71"/>
      <c r="AA4373" s="70"/>
      <c r="AB4373" s="71"/>
      <c r="AC4373" s="54"/>
      <c r="AD4373" s="55">
        <f t="shared" si="91"/>
        <v>0</v>
      </c>
      <c r="AE4373" s="54"/>
    </row>
    <row r="4374" spans="2:31" x14ac:dyDescent="0.3">
      <c r="B4374" s="4" t="s">
        <v>167</v>
      </c>
      <c r="C4374" s="4"/>
      <c r="D4374" s="4"/>
      <c r="E4374" s="70"/>
      <c r="F4374" s="71"/>
      <c r="G4374" s="70"/>
      <c r="H4374" s="71"/>
      <c r="I4374" s="70"/>
      <c r="J4374" s="71"/>
      <c r="K4374" s="70"/>
      <c r="L4374" s="71"/>
      <c r="M4374" s="70"/>
      <c r="N4374" s="71"/>
      <c r="O4374" s="70"/>
      <c r="P4374" s="71"/>
      <c r="Q4374" s="70"/>
      <c r="R4374" s="71"/>
      <c r="S4374" s="70"/>
      <c r="T4374" s="71"/>
      <c r="U4374" s="70"/>
      <c r="V4374" s="71"/>
      <c r="W4374" s="70"/>
      <c r="X4374" s="71"/>
      <c r="Y4374" s="70"/>
      <c r="Z4374" s="71"/>
      <c r="AA4374" s="70"/>
      <c r="AB4374" s="71"/>
      <c r="AC4374" s="54"/>
      <c r="AD4374" s="55">
        <f t="shared" si="91"/>
        <v>0</v>
      </c>
      <c r="AE4374" s="54"/>
    </row>
    <row r="4375" spans="2:31" x14ac:dyDescent="0.3">
      <c r="B4375" s="4" t="s">
        <v>168</v>
      </c>
      <c r="C4375" s="4"/>
      <c r="D4375" s="4"/>
      <c r="E4375" s="70"/>
      <c r="F4375" s="71"/>
      <c r="G4375" s="70"/>
      <c r="H4375" s="71"/>
      <c r="I4375" s="70"/>
      <c r="J4375" s="71"/>
      <c r="K4375" s="70"/>
      <c r="L4375" s="71"/>
      <c r="M4375" s="70"/>
      <c r="N4375" s="71"/>
      <c r="O4375" s="70"/>
      <c r="P4375" s="71"/>
      <c r="Q4375" s="70"/>
      <c r="R4375" s="71"/>
      <c r="S4375" s="70"/>
      <c r="T4375" s="71"/>
      <c r="U4375" s="70"/>
      <c r="V4375" s="71"/>
      <c r="W4375" s="70"/>
      <c r="X4375" s="71"/>
      <c r="Y4375" s="70"/>
      <c r="Z4375" s="71"/>
      <c r="AA4375" s="70"/>
      <c r="AB4375" s="71"/>
      <c r="AC4375" s="54"/>
      <c r="AD4375" s="55">
        <f t="shared" si="91"/>
        <v>0</v>
      </c>
      <c r="AE4375" s="54"/>
    </row>
    <row r="4376" spans="2:31" x14ac:dyDescent="0.3">
      <c r="B4376" s="4" t="s">
        <v>169</v>
      </c>
      <c r="C4376" s="4"/>
      <c r="D4376" s="4"/>
      <c r="E4376" s="70"/>
      <c r="F4376" s="71"/>
      <c r="G4376" s="70"/>
      <c r="H4376" s="71"/>
      <c r="I4376" s="70"/>
      <c r="J4376" s="71"/>
      <c r="K4376" s="70"/>
      <c r="L4376" s="71"/>
      <c r="M4376" s="70"/>
      <c r="N4376" s="71"/>
      <c r="O4376" s="70"/>
      <c r="P4376" s="71"/>
      <c r="Q4376" s="70"/>
      <c r="R4376" s="71"/>
      <c r="S4376" s="70"/>
      <c r="T4376" s="71"/>
      <c r="U4376" s="70"/>
      <c r="V4376" s="71"/>
      <c r="W4376" s="70"/>
      <c r="X4376" s="71"/>
      <c r="Y4376" s="70"/>
      <c r="Z4376" s="71"/>
      <c r="AA4376" s="70"/>
      <c r="AB4376" s="71"/>
      <c r="AC4376" s="54"/>
      <c r="AD4376" s="55">
        <f t="shared" si="91"/>
        <v>0</v>
      </c>
      <c r="AE4376" s="54"/>
    </row>
    <row r="4377" spans="2:31" x14ac:dyDescent="0.3">
      <c r="B4377" s="4" t="s">
        <v>204</v>
      </c>
      <c r="C4377" s="4"/>
      <c r="D4377" s="4"/>
      <c r="E4377" s="70"/>
      <c r="F4377" s="71"/>
      <c r="G4377" s="70"/>
      <c r="H4377" s="71"/>
      <c r="I4377" s="70"/>
      <c r="J4377" s="71"/>
      <c r="K4377" s="70"/>
      <c r="L4377" s="71"/>
      <c r="M4377" s="70"/>
      <c r="N4377" s="71"/>
      <c r="O4377" s="70"/>
      <c r="P4377" s="71"/>
      <c r="Q4377" s="70"/>
      <c r="R4377" s="71"/>
      <c r="S4377" s="70"/>
      <c r="T4377" s="71"/>
      <c r="U4377" s="70"/>
      <c r="V4377" s="71"/>
      <c r="W4377" s="70"/>
      <c r="X4377" s="71"/>
      <c r="Y4377" s="70"/>
      <c r="Z4377" s="71"/>
      <c r="AA4377" s="70"/>
      <c r="AB4377" s="71"/>
      <c r="AC4377" s="54"/>
      <c r="AD4377" s="55">
        <f t="shared" si="91"/>
        <v>0</v>
      </c>
      <c r="AE4377" s="54"/>
    </row>
    <row r="4378" spans="2:31" x14ac:dyDescent="0.3">
      <c r="B4378" s="4" t="s">
        <v>205</v>
      </c>
      <c r="C4378" s="4"/>
      <c r="D4378" s="4"/>
      <c r="E4378" s="70"/>
      <c r="F4378" s="71"/>
      <c r="G4378" s="70"/>
      <c r="H4378" s="71"/>
      <c r="I4378" s="70"/>
      <c r="J4378" s="71"/>
      <c r="K4378" s="70"/>
      <c r="L4378" s="71"/>
      <c r="M4378" s="70"/>
      <c r="N4378" s="71"/>
      <c r="O4378" s="70"/>
      <c r="P4378" s="71"/>
      <c r="Q4378" s="70"/>
      <c r="R4378" s="71"/>
      <c r="S4378" s="70"/>
      <c r="T4378" s="71"/>
      <c r="U4378" s="70"/>
      <c r="V4378" s="71"/>
      <c r="W4378" s="70"/>
      <c r="X4378" s="71"/>
      <c r="Y4378" s="70"/>
      <c r="Z4378" s="71"/>
      <c r="AA4378" s="70"/>
      <c r="AB4378" s="71"/>
      <c r="AC4378" s="54"/>
      <c r="AD4378" s="55">
        <f t="shared" si="91"/>
        <v>0</v>
      </c>
      <c r="AE4378" s="54"/>
    </row>
    <row r="4379" spans="2:31" x14ac:dyDescent="0.3">
      <c r="B4379" s="4" t="s">
        <v>206</v>
      </c>
      <c r="C4379" s="4"/>
      <c r="D4379" s="4"/>
      <c r="E4379" s="70"/>
      <c r="F4379" s="71"/>
      <c r="G4379" s="70"/>
      <c r="H4379" s="71"/>
      <c r="I4379" s="70"/>
      <c r="J4379" s="71"/>
      <c r="K4379" s="70"/>
      <c r="L4379" s="71"/>
      <c r="M4379" s="70"/>
      <c r="N4379" s="71"/>
      <c r="O4379" s="70"/>
      <c r="P4379" s="71"/>
      <c r="Q4379" s="70"/>
      <c r="R4379" s="71"/>
      <c r="S4379" s="70"/>
      <c r="T4379" s="71"/>
      <c r="U4379" s="70"/>
      <c r="V4379" s="71"/>
      <c r="W4379" s="70"/>
      <c r="X4379" s="71"/>
      <c r="Y4379" s="70"/>
      <c r="Z4379" s="71"/>
      <c r="AA4379" s="70"/>
      <c r="AB4379" s="71"/>
      <c r="AC4379" s="54"/>
      <c r="AD4379" s="55">
        <f t="shared" si="91"/>
        <v>0</v>
      </c>
      <c r="AE4379" s="54"/>
    </row>
    <row r="4380" spans="2:31" x14ac:dyDescent="0.3">
      <c r="B4380" s="4" t="s">
        <v>135</v>
      </c>
      <c r="C4380" s="4"/>
      <c r="D4380" s="4"/>
      <c r="E4380" s="70"/>
      <c r="F4380" s="71"/>
      <c r="G4380" s="70"/>
      <c r="H4380" s="71"/>
      <c r="I4380" s="70"/>
      <c r="J4380" s="71"/>
      <c r="K4380" s="70"/>
      <c r="L4380" s="71"/>
      <c r="M4380" s="70"/>
      <c r="N4380" s="71"/>
      <c r="O4380" s="70"/>
      <c r="P4380" s="71"/>
      <c r="Q4380" s="70"/>
      <c r="R4380" s="71"/>
      <c r="S4380" s="70"/>
      <c r="T4380" s="71"/>
      <c r="U4380" s="70"/>
      <c r="V4380" s="71"/>
      <c r="W4380" s="70"/>
      <c r="X4380" s="71"/>
      <c r="Y4380" s="70"/>
      <c r="Z4380" s="71"/>
      <c r="AA4380" s="70"/>
      <c r="AB4380" s="71"/>
      <c r="AC4380" s="54"/>
      <c r="AD4380" s="55">
        <f t="shared" si="91"/>
        <v>0</v>
      </c>
      <c r="AE4380" s="54"/>
    </row>
    <row r="4381" spans="2:31" x14ac:dyDescent="0.3">
      <c r="B4381" s="4" t="s">
        <v>136</v>
      </c>
      <c r="C4381" s="4"/>
      <c r="D4381" s="4"/>
      <c r="E4381" s="70"/>
      <c r="F4381" s="71"/>
      <c r="G4381" s="70"/>
      <c r="H4381" s="71"/>
      <c r="I4381" s="70"/>
      <c r="J4381" s="71"/>
      <c r="K4381" s="70"/>
      <c r="L4381" s="71"/>
      <c r="M4381" s="70"/>
      <c r="N4381" s="71"/>
      <c r="O4381" s="70"/>
      <c r="P4381" s="71"/>
      <c r="Q4381" s="70"/>
      <c r="R4381" s="71"/>
      <c r="S4381" s="70"/>
      <c r="T4381" s="71"/>
      <c r="U4381" s="70"/>
      <c r="V4381" s="71"/>
      <c r="W4381" s="70"/>
      <c r="X4381" s="71"/>
      <c r="Y4381" s="70"/>
      <c r="Z4381" s="71"/>
      <c r="AA4381" s="70"/>
      <c r="AB4381" s="71"/>
      <c r="AC4381" s="54"/>
      <c r="AD4381" s="55">
        <f t="shared" si="91"/>
        <v>0</v>
      </c>
      <c r="AE4381" s="54"/>
    </row>
    <row r="4382" spans="2:31" x14ac:dyDescent="0.3">
      <c r="B4382" s="4" t="s">
        <v>137</v>
      </c>
      <c r="C4382" s="4"/>
      <c r="D4382" s="4"/>
      <c r="E4382" s="70"/>
      <c r="F4382" s="71"/>
      <c r="G4382" s="70"/>
      <c r="H4382" s="71"/>
      <c r="I4382" s="70"/>
      <c r="J4382" s="71"/>
      <c r="K4382" s="70"/>
      <c r="L4382" s="71"/>
      <c r="M4382" s="70"/>
      <c r="N4382" s="71"/>
      <c r="O4382" s="70"/>
      <c r="P4382" s="71"/>
      <c r="Q4382" s="70"/>
      <c r="R4382" s="71"/>
      <c r="S4382" s="70"/>
      <c r="T4382" s="71"/>
      <c r="U4382" s="70"/>
      <c r="V4382" s="71"/>
      <c r="W4382" s="70"/>
      <c r="X4382" s="71"/>
      <c r="Y4382" s="70"/>
      <c r="Z4382" s="71"/>
      <c r="AA4382" s="70"/>
      <c r="AB4382" s="71"/>
      <c r="AC4382" s="54"/>
      <c r="AD4382" s="55">
        <f t="shared" si="91"/>
        <v>0</v>
      </c>
      <c r="AE4382" s="54"/>
    </row>
    <row r="4383" spans="2:31" x14ac:dyDescent="0.3">
      <c r="B4383" s="4" t="s">
        <v>261</v>
      </c>
      <c r="C4383" s="4"/>
      <c r="D4383" s="4"/>
      <c r="E4383" s="70"/>
      <c r="F4383" s="71"/>
      <c r="G4383" s="70"/>
      <c r="H4383" s="71"/>
      <c r="I4383" s="70"/>
      <c r="J4383" s="71"/>
      <c r="K4383" s="70"/>
      <c r="L4383" s="71"/>
      <c r="M4383" s="70"/>
      <c r="N4383" s="71"/>
      <c r="O4383" s="70"/>
      <c r="P4383" s="71"/>
      <c r="Q4383" s="70"/>
      <c r="R4383" s="71"/>
      <c r="S4383" s="70"/>
      <c r="T4383" s="71"/>
      <c r="U4383" s="70"/>
      <c r="V4383" s="71"/>
      <c r="W4383" s="70"/>
      <c r="X4383" s="71"/>
      <c r="Y4383" s="70"/>
      <c r="Z4383" s="71"/>
      <c r="AA4383" s="70"/>
      <c r="AB4383" s="71"/>
      <c r="AC4383" s="54"/>
      <c r="AD4383" s="55">
        <f t="shared" si="91"/>
        <v>0</v>
      </c>
      <c r="AE4383" s="54"/>
    </row>
    <row r="4384" spans="2:31" x14ac:dyDescent="0.3">
      <c r="B4384" s="4" t="s">
        <v>262</v>
      </c>
      <c r="C4384" s="4"/>
      <c r="D4384" s="4"/>
      <c r="E4384" s="70"/>
      <c r="F4384" s="71"/>
      <c r="G4384" s="70"/>
      <c r="H4384" s="71"/>
      <c r="I4384" s="70"/>
      <c r="J4384" s="71"/>
      <c r="K4384" s="70"/>
      <c r="L4384" s="71"/>
      <c r="M4384" s="70"/>
      <c r="N4384" s="71"/>
      <c r="O4384" s="70"/>
      <c r="P4384" s="71"/>
      <c r="Q4384" s="70"/>
      <c r="R4384" s="71"/>
      <c r="S4384" s="70"/>
      <c r="T4384" s="71"/>
      <c r="U4384" s="70"/>
      <c r="V4384" s="71"/>
      <c r="W4384" s="70"/>
      <c r="X4384" s="71"/>
      <c r="Y4384" s="70"/>
      <c r="Z4384" s="71"/>
      <c r="AA4384" s="70"/>
      <c r="AB4384" s="71"/>
      <c r="AC4384" s="54"/>
      <c r="AD4384" s="55">
        <f t="shared" si="91"/>
        <v>0</v>
      </c>
      <c r="AE4384" s="54"/>
    </row>
    <row r="4385" spans="2:31" x14ac:dyDescent="0.3">
      <c r="B4385" s="4" t="s">
        <v>197</v>
      </c>
      <c r="C4385" s="4"/>
      <c r="D4385" s="4"/>
      <c r="E4385" s="70"/>
      <c r="F4385" s="71"/>
      <c r="G4385" s="70"/>
      <c r="H4385" s="71"/>
      <c r="I4385" s="70"/>
      <c r="J4385" s="71"/>
      <c r="K4385" s="70"/>
      <c r="L4385" s="71"/>
      <c r="M4385" s="70"/>
      <c r="N4385" s="71"/>
      <c r="O4385" s="70"/>
      <c r="P4385" s="71"/>
      <c r="Q4385" s="70"/>
      <c r="R4385" s="71"/>
      <c r="S4385" s="70"/>
      <c r="T4385" s="71"/>
      <c r="U4385" s="70"/>
      <c r="V4385" s="71"/>
      <c r="W4385" s="70"/>
      <c r="X4385" s="71"/>
      <c r="Y4385" s="70"/>
      <c r="Z4385" s="71"/>
      <c r="AA4385" s="70"/>
      <c r="AB4385" s="71"/>
      <c r="AC4385" s="54"/>
      <c r="AD4385" s="55">
        <f t="shared" si="91"/>
        <v>0</v>
      </c>
      <c r="AE4385" s="54"/>
    </row>
    <row r="4386" spans="2:31" x14ac:dyDescent="0.3">
      <c r="B4386" s="4" t="s">
        <v>209</v>
      </c>
      <c r="C4386" s="4"/>
      <c r="D4386" s="4"/>
      <c r="E4386" s="70"/>
      <c r="F4386" s="71"/>
      <c r="G4386" s="70"/>
      <c r="H4386" s="71"/>
      <c r="I4386" s="70"/>
      <c r="J4386" s="71"/>
      <c r="K4386" s="70"/>
      <c r="L4386" s="71"/>
      <c r="M4386" s="70"/>
      <c r="N4386" s="71"/>
      <c r="O4386" s="70"/>
      <c r="P4386" s="71"/>
      <c r="Q4386" s="70"/>
      <c r="R4386" s="71"/>
      <c r="S4386" s="70"/>
      <c r="T4386" s="71"/>
      <c r="U4386" s="70"/>
      <c r="V4386" s="71"/>
      <c r="W4386" s="70"/>
      <c r="X4386" s="71"/>
      <c r="Y4386" s="70"/>
      <c r="Z4386" s="71"/>
      <c r="AA4386" s="70"/>
      <c r="AB4386" s="71"/>
      <c r="AC4386" s="54"/>
      <c r="AD4386" s="55">
        <f t="shared" si="91"/>
        <v>0</v>
      </c>
      <c r="AE4386" s="54"/>
    </row>
    <row r="4387" spans="2:31" x14ac:dyDescent="0.3">
      <c r="B4387" s="4" t="s">
        <v>210</v>
      </c>
      <c r="C4387" s="4"/>
      <c r="D4387" s="4"/>
      <c r="E4387" s="70"/>
      <c r="F4387" s="71"/>
      <c r="G4387" s="70"/>
      <c r="H4387" s="71"/>
      <c r="I4387" s="70"/>
      <c r="J4387" s="71"/>
      <c r="K4387" s="70"/>
      <c r="L4387" s="71"/>
      <c r="M4387" s="70"/>
      <c r="N4387" s="71"/>
      <c r="O4387" s="70"/>
      <c r="P4387" s="71"/>
      <c r="Q4387" s="70"/>
      <c r="R4387" s="71"/>
      <c r="S4387" s="70"/>
      <c r="T4387" s="71"/>
      <c r="U4387" s="70"/>
      <c r="V4387" s="71"/>
      <c r="W4387" s="70"/>
      <c r="X4387" s="71"/>
      <c r="Y4387" s="70"/>
      <c r="Z4387" s="71"/>
      <c r="AA4387" s="70"/>
      <c r="AB4387" s="71"/>
      <c r="AC4387" s="54"/>
      <c r="AD4387" s="55">
        <f t="shared" si="91"/>
        <v>0</v>
      </c>
      <c r="AE4387" s="54"/>
    </row>
    <row r="4388" spans="2:31" x14ac:dyDescent="0.3">
      <c r="B4388" s="4" t="s">
        <v>211</v>
      </c>
      <c r="C4388" s="4"/>
      <c r="D4388" s="4"/>
      <c r="E4388" s="70"/>
      <c r="F4388" s="71"/>
      <c r="G4388" s="70"/>
      <c r="H4388" s="71"/>
      <c r="I4388" s="70"/>
      <c r="J4388" s="71"/>
      <c r="K4388" s="70"/>
      <c r="L4388" s="71"/>
      <c r="M4388" s="70"/>
      <c r="N4388" s="71"/>
      <c r="O4388" s="70"/>
      <c r="P4388" s="71"/>
      <c r="Q4388" s="70"/>
      <c r="R4388" s="71"/>
      <c r="S4388" s="70"/>
      <c r="T4388" s="71"/>
      <c r="U4388" s="70"/>
      <c r="V4388" s="71"/>
      <c r="W4388" s="70"/>
      <c r="X4388" s="71"/>
      <c r="Y4388" s="70"/>
      <c r="Z4388" s="71"/>
      <c r="AA4388" s="70"/>
      <c r="AB4388" s="71"/>
      <c r="AC4388" s="54"/>
      <c r="AD4388" s="55">
        <f t="shared" si="91"/>
        <v>0</v>
      </c>
      <c r="AE4388" s="54"/>
    </row>
    <row r="4389" spans="2:31" x14ac:dyDescent="0.3">
      <c r="B4389" s="4" t="s">
        <v>212</v>
      </c>
      <c r="C4389" s="4"/>
      <c r="D4389" s="4"/>
      <c r="E4389" s="70"/>
      <c r="F4389" s="71"/>
      <c r="G4389" s="70"/>
      <c r="H4389" s="71"/>
      <c r="I4389" s="70"/>
      <c r="J4389" s="71"/>
      <c r="K4389" s="70"/>
      <c r="L4389" s="71"/>
      <c r="M4389" s="70"/>
      <c r="N4389" s="71"/>
      <c r="O4389" s="70"/>
      <c r="P4389" s="71"/>
      <c r="Q4389" s="70"/>
      <c r="R4389" s="71"/>
      <c r="S4389" s="70"/>
      <c r="T4389" s="71"/>
      <c r="U4389" s="70"/>
      <c r="V4389" s="71"/>
      <c r="W4389" s="70"/>
      <c r="X4389" s="71"/>
      <c r="Y4389" s="70"/>
      <c r="Z4389" s="71"/>
      <c r="AA4389" s="70"/>
      <c r="AB4389" s="71"/>
      <c r="AC4389" s="54"/>
      <c r="AD4389" s="55">
        <f t="shared" si="91"/>
        <v>0</v>
      </c>
      <c r="AE4389" s="54"/>
    </row>
    <row r="4390" spans="2:31" x14ac:dyDescent="0.3">
      <c r="B4390" s="4" t="s">
        <v>229</v>
      </c>
      <c r="C4390" s="4"/>
      <c r="D4390" s="4"/>
      <c r="E4390" s="70"/>
      <c r="F4390" s="71"/>
      <c r="G4390" s="70"/>
      <c r="H4390" s="71"/>
      <c r="I4390" s="70"/>
      <c r="J4390" s="71"/>
      <c r="K4390" s="70"/>
      <c r="L4390" s="71"/>
      <c r="M4390" s="70"/>
      <c r="N4390" s="71"/>
      <c r="O4390" s="70"/>
      <c r="P4390" s="71"/>
      <c r="Q4390" s="70"/>
      <c r="R4390" s="71"/>
      <c r="S4390" s="70"/>
      <c r="T4390" s="71"/>
      <c r="U4390" s="70"/>
      <c r="V4390" s="71"/>
      <c r="W4390" s="70"/>
      <c r="X4390" s="71"/>
      <c r="Y4390" s="70"/>
      <c r="Z4390" s="71"/>
      <c r="AA4390" s="70"/>
      <c r="AB4390" s="71"/>
      <c r="AC4390" s="54"/>
      <c r="AD4390" s="55">
        <f t="shared" si="91"/>
        <v>0</v>
      </c>
      <c r="AE4390" s="54"/>
    </row>
    <row r="4391" spans="2:31" x14ac:dyDescent="0.3">
      <c r="B4391" s="4" t="s">
        <v>230</v>
      </c>
      <c r="C4391" s="4"/>
      <c r="D4391" s="4"/>
      <c r="E4391" s="70"/>
      <c r="F4391" s="71"/>
      <c r="G4391" s="70"/>
      <c r="H4391" s="71"/>
      <c r="I4391" s="70"/>
      <c r="J4391" s="71"/>
      <c r="K4391" s="70"/>
      <c r="L4391" s="71"/>
      <c r="M4391" s="70"/>
      <c r="N4391" s="71"/>
      <c r="O4391" s="70"/>
      <c r="P4391" s="71"/>
      <c r="Q4391" s="70"/>
      <c r="R4391" s="71"/>
      <c r="S4391" s="70"/>
      <c r="T4391" s="71"/>
      <c r="U4391" s="70"/>
      <c r="V4391" s="71"/>
      <c r="W4391" s="70"/>
      <c r="X4391" s="71"/>
      <c r="Y4391" s="70"/>
      <c r="Z4391" s="71"/>
      <c r="AA4391" s="70"/>
      <c r="AB4391" s="71"/>
      <c r="AC4391" s="54"/>
      <c r="AD4391" s="55">
        <f t="shared" si="91"/>
        <v>0</v>
      </c>
      <c r="AE4391" s="54"/>
    </row>
    <row r="4392" spans="2:31" x14ac:dyDescent="0.3">
      <c r="B4392" s="4" t="s">
        <v>213</v>
      </c>
      <c r="C4392" s="4"/>
      <c r="D4392" s="4"/>
      <c r="E4392" s="70"/>
      <c r="F4392" s="71"/>
      <c r="G4392" s="70"/>
      <c r="H4392" s="71"/>
      <c r="I4392" s="70"/>
      <c r="J4392" s="71"/>
      <c r="K4392" s="70"/>
      <c r="L4392" s="71"/>
      <c r="M4392" s="70"/>
      <c r="N4392" s="71"/>
      <c r="O4392" s="70"/>
      <c r="P4392" s="71"/>
      <c r="Q4392" s="70"/>
      <c r="R4392" s="71"/>
      <c r="S4392" s="70"/>
      <c r="T4392" s="71"/>
      <c r="U4392" s="70"/>
      <c r="V4392" s="71"/>
      <c r="W4392" s="70"/>
      <c r="X4392" s="71"/>
      <c r="Y4392" s="70"/>
      <c r="Z4392" s="71"/>
      <c r="AA4392" s="70"/>
      <c r="AB4392" s="71"/>
      <c r="AC4392" s="54"/>
      <c r="AD4392" s="55">
        <f t="shared" si="91"/>
        <v>0</v>
      </c>
      <c r="AE4392" s="54"/>
    </row>
    <row r="4393" spans="2:31" x14ac:dyDescent="0.3">
      <c r="B4393" s="4" t="s">
        <v>263</v>
      </c>
      <c r="C4393" s="4"/>
      <c r="D4393" s="4"/>
      <c r="E4393" s="70"/>
      <c r="F4393" s="71"/>
      <c r="G4393" s="70"/>
      <c r="H4393" s="71"/>
      <c r="I4393" s="70"/>
      <c r="J4393" s="71"/>
      <c r="K4393" s="70"/>
      <c r="L4393" s="71"/>
      <c r="M4393" s="70"/>
      <c r="N4393" s="71"/>
      <c r="O4393" s="70"/>
      <c r="P4393" s="71"/>
      <c r="Q4393" s="70"/>
      <c r="R4393" s="71"/>
      <c r="S4393" s="70"/>
      <c r="T4393" s="71"/>
      <c r="U4393" s="70"/>
      <c r="V4393" s="71"/>
      <c r="W4393" s="70"/>
      <c r="X4393" s="71"/>
      <c r="Y4393" s="70"/>
      <c r="Z4393" s="71"/>
      <c r="AA4393" s="70"/>
      <c r="AB4393" s="71"/>
      <c r="AC4393" s="54"/>
      <c r="AD4393" s="55">
        <f t="shared" si="91"/>
        <v>0</v>
      </c>
      <c r="AE4393" s="54"/>
    </row>
    <row r="4394" spans="2:31" x14ac:dyDescent="0.3">
      <c r="B4394" s="4" t="s">
        <v>264</v>
      </c>
      <c r="C4394" s="4"/>
      <c r="D4394" s="4"/>
      <c r="E4394" s="70"/>
      <c r="F4394" s="71"/>
      <c r="G4394" s="70"/>
      <c r="H4394" s="71"/>
      <c r="I4394" s="70"/>
      <c r="J4394" s="71"/>
      <c r="K4394" s="70"/>
      <c r="L4394" s="71"/>
      <c r="M4394" s="70"/>
      <c r="N4394" s="71"/>
      <c r="O4394" s="70"/>
      <c r="P4394" s="71"/>
      <c r="Q4394" s="70"/>
      <c r="R4394" s="71"/>
      <c r="S4394" s="70"/>
      <c r="T4394" s="71"/>
      <c r="U4394" s="70"/>
      <c r="V4394" s="71"/>
      <c r="W4394" s="70"/>
      <c r="X4394" s="71"/>
      <c r="Y4394" s="70"/>
      <c r="Z4394" s="71"/>
      <c r="AA4394" s="70"/>
      <c r="AB4394" s="71"/>
      <c r="AC4394" s="54"/>
      <c r="AD4394" s="55">
        <f t="shared" si="91"/>
        <v>0</v>
      </c>
      <c r="AE4394" s="54"/>
    </row>
    <row r="4395" spans="2:31" x14ac:dyDescent="0.3">
      <c r="B4395" s="4" t="s">
        <v>217</v>
      </c>
      <c r="C4395" s="4"/>
      <c r="D4395" s="4"/>
      <c r="E4395" s="70"/>
      <c r="F4395" s="71"/>
      <c r="G4395" s="70"/>
      <c r="H4395" s="71"/>
      <c r="I4395" s="70"/>
      <c r="J4395" s="71"/>
      <c r="K4395" s="70"/>
      <c r="L4395" s="71"/>
      <c r="M4395" s="70"/>
      <c r="N4395" s="71"/>
      <c r="O4395" s="70"/>
      <c r="P4395" s="71"/>
      <c r="Q4395" s="70"/>
      <c r="R4395" s="71"/>
      <c r="S4395" s="70"/>
      <c r="T4395" s="71"/>
      <c r="U4395" s="70"/>
      <c r="V4395" s="71"/>
      <c r="W4395" s="70"/>
      <c r="X4395" s="71"/>
      <c r="Y4395" s="70"/>
      <c r="Z4395" s="71"/>
      <c r="AA4395" s="70"/>
      <c r="AB4395" s="71"/>
      <c r="AC4395" s="54"/>
      <c r="AD4395" s="55">
        <f t="shared" si="91"/>
        <v>0</v>
      </c>
      <c r="AE4395" s="54"/>
    </row>
    <row r="4396" spans="2:31" x14ac:dyDescent="0.3">
      <c r="B4396" s="4" t="s">
        <v>218</v>
      </c>
      <c r="C4396" s="4"/>
      <c r="D4396" s="4"/>
      <c r="E4396" s="70"/>
      <c r="F4396" s="71"/>
      <c r="G4396" s="70"/>
      <c r="H4396" s="71"/>
      <c r="I4396" s="70"/>
      <c r="J4396" s="71"/>
      <c r="K4396" s="70"/>
      <c r="L4396" s="71"/>
      <c r="M4396" s="70"/>
      <c r="N4396" s="71"/>
      <c r="O4396" s="70"/>
      <c r="P4396" s="71"/>
      <c r="Q4396" s="70"/>
      <c r="R4396" s="71"/>
      <c r="S4396" s="70"/>
      <c r="T4396" s="71"/>
      <c r="U4396" s="70"/>
      <c r="V4396" s="71"/>
      <c r="W4396" s="70"/>
      <c r="X4396" s="71"/>
      <c r="Y4396" s="70"/>
      <c r="Z4396" s="71"/>
      <c r="AA4396" s="70"/>
      <c r="AB4396" s="71"/>
      <c r="AC4396" s="54"/>
      <c r="AD4396" s="55">
        <f t="shared" si="91"/>
        <v>0</v>
      </c>
      <c r="AE4396" s="54"/>
    </row>
    <row r="4397" spans="2:31" x14ac:dyDescent="0.3">
      <c r="B4397" s="4" t="s">
        <v>243</v>
      </c>
      <c r="C4397" s="4"/>
      <c r="D4397" s="4"/>
      <c r="E4397" s="70"/>
      <c r="F4397" s="71"/>
      <c r="G4397" s="70"/>
      <c r="H4397" s="71"/>
      <c r="I4397" s="70"/>
      <c r="J4397" s="71"/>
      <c r="K4397" s="70"/>
      <c r="L4397" s="71"/>
      <c r="M4397" s="70"/>
      <c r="N4397" s="71"/>
      <c r="O4397" s="70"/>
      <c r="P4397" s="71"/>
      <c r="Q4397" s="70"/>
      <c r="R4397" s="71"/>
      <c r="S4397" s="70"/>
      <c r="T4397" s="71"/>
      <c r="U4397" s="70"/>
      <c r="V4397" s="71"/>
      <c r="W4397" s="70"/>
      <c r="X4397" s="71"/>
      <c r="Y4397" s="70"/>
      <c r="Z4397" s="71"/>
      <c r="AA4397" s="70"/>
      <c r="AB4397" s="71"/>
      <c r="AC4397" s="54"/>
      <c r="AD4397" s="55">
        <f t="shared" si="91"/>
        <v>0</v>
      </c>
      <c r="AE4397" s="54"/>
    </row>
    <row r="4398" spans="2:31" x14ac:dyDescent="0.3">
      <c r="B4398" s="4" t="s">
        <v>265</v>
      </c>
      <c r="C4398" s="4"/>
      <c r="D4398" s="4"/>
      <c r="E4398" s="70"/>
      <c r="F4398" s="71"/>
      <c r="G4398" s="70"/>
      <c r="H4398" s="71"/>
      <c r="I4398" s="70"/>
      <c r="J4398" s="71"/>
      <c r="K4398" s="70"/>
      <c r="L4398" s="71"/>
      <c r="M4398" s="70"/>
      <c r="N4398" s="71"/>
      <c r="O4398" s="70"/>
      <c r="P4398" s="71"/>
      <c r="Q4398" s="70"/>
      <c r="R4398" s="71"/>
      <c r="S4398" s="70"/>
      <c r="T4398" s="71"/>
      <c r="U4398" s="70"/>
      <c r="V4398" s="71"/>
      <c r="W4398" s="70"/>
      <c r="X4398" s="71"/>
      <c r="Y4398" s="70"/>
      <c r="Z4398" s="71"/>
      <c r="AA4398" s="70"/>
      <c r="AB4398" s="71"/>
      <c r="AC4398" s="54"/>
      <c r="AD4398" s="55">
        <f t="shared" si="91"/>
        <v>0</v>
      </c>
      <c r="AE4398" s="54"/>
    </row>
    <row r="4399" spans="2:31" x14ac:dyDescent="0.3">
      <c r="B4399" s="4" t="s">
        <v>170</v>
      </c>
      <c r="C4399" s="4"/>
      <c r="D4399" s="4"/>
      <c r="E4399" s="70"/>
      <c r="F4399" s="71"/>
      <c r="G4399" s="70"/>
      <c r="H4399" s="71"/>
      <c r="I4399" s="70"/>
      <c r="J4399" s="71"/>
      <c r="K4399" s="70"/>
      <c r="L4399" s="71"/>
      <c r="M4399" s="70"/>
      <c r="N4399" s="71"/>
      <c r="O4399" s="70"/>
      <c r="P4399" s="71"/>
      <c r="Q4399" s="70"/>
      <c r="R4399" s="71"/>
      <c r="S4399" s="70"/>
      <c r="T4399" s="71"/>
      <c r="U4399" s="70"/>
      <c r="V4399" s="71"/>
      <c r="W4399" s="70"/>
      <c r="X4399" s="71"/>
      <c r="Y4399" s="70"/>
      <c r="Z4399" s="71"/>
      <c r="AA4399" s="70"/>
      <c r="AB4399" s="71"/>
      <c r="AC4399" s="54"/>
      <c r="AD4399" s="55">
        <f t="shared" si="91"/>
        <v>0</v>
      </c>
      <c r="AE4399" s="54"/>
    </row>
    <row r="4400" spans="2:31" x14ac:dyDescent="0.3">
      <c r="B4400" s="4" t="s">
        <v>171</v>
      </c>
      <c r="C4400" s="4"/>
      <c r="D4400" s="4"/>
      <c r="E4400" s="70"/>
      <c r="F4400" s="71"/>
      <c r="G4400" s="70"/>
      <c r="H4400" s="71"/>
      <c r="I4400" s="70"/>
      <c r="J4400" s="71"/>
      <c r="K4400" s="70"/>
      <c r="L4400" s="71"/>
      <c r="M4400" s="70"/>
      <c r="N4400" s="71"/>
      <c r="O4400" s="70"/>
      <c r="P4400" s="71"/>
      <c r="Q4400" s="70"/>
      <c r="R4400" s="71"/>
      <c r="S4400" s="70"/>
      <c r="T4400" s="71"/>
      <c r="U4400" s="70"/>
      <c r="V4400" s="71"/>
      <c r="W4400" s="70"/>
      <c r="X4400" s="71"/>
      <c r="Y4400" s="70"/>
      <c r="Z4400" s="71"/>
      <c r="AA4400" s="70"/>
      <c r="AB4400" s="71"/>
      <c r="AC4400" s="54"/>
      <c r="AD4400" s="55">
        <f t="shared" si="91"/>
        <v>0</v>
      </c>
      <c r="AE4400" s="54"/>
    </row>
    <row r="4401" spans="2:31" x14ac:dyDescent="0.3">
      <c r="B4401" s="4" t="s">
        <v>172</v>
      </c>
      <c r="C4401" s="4"/>
      <c r="D4401" s="4"/>
      <c r="E4401" s="70"/>
      <c r="F4401" s="71"/>
      <c r="G4401" s="70"/>
      <c r="H4401" s="71"/>
      <c r="I4401" s="70"/>
      <c r="J4401" s="71"/>
      <c r="K4401" s="70"/>
      <c r="L4401" s="71"/>
      <c r="M4401" s="70"/>
      <c r="N4401" s="71"/>
      <c r="O4401" s="70"/>
      <c r="P4401" s="71"/>
      <c r="Q4401" s="70"/>
      <c r="R4401" s="71"/>
      <c r="S4401" s="70"/>
      <c r="T4401" s="71"/>
      <c r="U4401" s="70"/>
      <c r="V4401" s="71"/>
      <c r="W4401" s="70"/>
      <c r="X4401" s="71"/>
      <c r="Y4401" s="70"/>
      <c r="Z4401" s="71"/>
      <c r="AA4401" s="70"/>
      <c r="AB4401" s="71"/>
      <c r="AC4401" s="54"/>
      <c r="AD4401" s="55">
        <f t="shared" si="91"/>
        <v>0</v>
      </c>
      <c r="AE4401" s="54"/>
    </row>
    <row r="4402" spans="2:31" x14ac:dyDescent="0.3">
      <c r="B4402" s="4" t="s">
        <v>173</v>
      </c>
      <c r="C4402" s="4"/>
      <c r="D4402" s="4"/>
      <c r="E4402" s="70"/>
      <c r="F4402" s="71"/>
      <c r="G4402" s="70"/>
      <c r="H4402" s="71"/>
      <c r="I4402" s="70"/>
      <c r="J4402" s="71"/>
      <c r="K4402" s="70"/>
      <c r="L4402" s="71"/>
      <c r="M4402" s="70"/>
      <c r="N4402" s="71"/>
      <c r="O4402" s="70"/>
      <c r="P4402" s="71"/>
      <c r="Q4402" s="70"/>
      <c r="R4402" s="71"/>
      <c r="S4402" s="70"/>
      <c r="T4402" s="71"/>
      <c r="U4402" s="70"/>
      <c r="V4402" s="71"/>
      <c r="W4402" s="70"/>
      <c r="X4402" s="71"/>
      <c r="Y4402" s="70"/>
      <c r="Z4402" s="71"/>
      <c r="AA4402" s="70"/>
      <c r="AB4402" s="71"/>
      <c r="AC4402" s="54"/>
      <c r="AD4402" s="55">
        <f t="shared" si="91"/>
        <v>0</v>
      </c>
      <c r="AE4402" s="54"/>
    </row>
    <row r="4403" spans="2:31" x14ac:dyDescent="0.3">
      <c r="B4403" s="4" t="s">
        <v>138</v>
      </c>
      <c r="C4403" s="4"/>
      <c r="D4403" s="4"/>
      <c r="E4403" s="70"/>
      <c r="F4403" s="71"/>
      <c r="G4403" s="70"/>
      <c r="H4403" s="71"/>
      <c r="I4403" s="70"/>
      <c r="J4403" s="71"/>
      <c r="K4403" s="70"/>
      <c r="L4403" s="71"/>
      <c r="M4403" s="70"/>
      <c r="N4403" s="71"/>
      <c r="O4403" s="70"/>
      <c r="P4403" s="71"/>
      <c r="Q4403" s="70"/>
      <c r="R4403" s="71"/>
      <c r="S4403" s="70"/>
      <c r="T4403" s="71"/>
      <c r="U4403" s="70"/>
      <c r="V4403" s="71"/>
      <c r="W4403" s="70"/>
      <c r="X4403" s="71"/>
      <c r="Y4403" s="70"/>
      <c r="Z4403" s="71"/>
      <c r="AA4403" s="70"/>
      <c r="AB4403" s="71"/>
      <c r="AC4403" s="54"/>
      <c r="AD4403" s="55">
        <f t="shared" si="91"/>
        <v>0</v>
      </c>
      <c r="AE4403" s="54"/>
    </row>
    <row r="4404" spans="2:31" x14ac:dyDescent="0.3">
      <c r="B4404" s="12" t="s">
        <v>2</v>
      </c>
      <c r="C4404" s="12"/>
      <c r="D4404" s="12"/>
      <c r="E4404" s="13">
        <f t="shared" ref="E4404:AB4404" si="92">SUM(E4268:E4403)</f>
        <v>0</v>
      </c>
      <c r="F4404" s="13">
        <f t="shared" si="92"/>
        <v>0</v>
      </c>
      <c r="G4404" s="13">
        <f t="shared" si="92"/>
        <v>0</v>
      </c>
      <c r="H4404" s="13">
        <f t="shared" si="92"/>
        <v>0</v>
      </c>
      <c r="I4404" s="13">
        <f t="shared" si="92"/>
        <v>0</v>
      </c>
      <c r="J4404" s="13">
        <f t="shared" si="92"/>
        <v>0</v>
      </c>
      <c r="K4404" s="13">
        <f t="shared" si="92"/>
        <v>0</v>
      </c>
      <c r="L4404" s="13">
        <f t="shared" si="92"/>
        <v>0</v>
      </c>
      <c r="M4404" s="13">
        <f t="shared" si="92"/>
        <v>0</v>
      </c>
      <c r="N4404" s="13">
        <f t="shared" si="92"/>
        <v>0</v>
      </c>
      <c r="O4404" s="13">
        <f t="shared" si="92"/>
        <v>0</v>
      </c>
      <c r="P4404" s="13">
        <f t="shared" si="92"/>
        <v>0</v>
      </c>
      <c r="Q4404" s="13">
        <f t="shared" si="92"/>
        <v>0</v>
      </c>
      <c r="R4404" s="13">
        <f t="shared" si="92"/>
        <v>0</v>
      </c>
      <c r="S4404" s="13">
        <f t="shared" si="92"/>
        <v>0</v>
      </c>
      <c r="T4404" s="13">
        <f t="shared" si="92"/>
        <v>0</v>
      </c>
      <c r="U4404" s="13">
        <f t="shared" si="92"/>
        <v>0</v>
      </c>
      <c r="V4404" s="13">
        <f t="shared" si="92"/>
        <v>0</v>
      </c>
      <c r="W4404" s="13">
        <f t="shared" si="92"/>
        <v>0</v>
      </c>
      <c r="X4404" s="13">
        <f t="shared" si="92"/>
        <v>0</v>
      </c>
      <c r="Y4404" s="13">
        <f t="shared" si="92"/>
        <v>0</v>
      </c>
      <c r="Z4404" s="13">
        <f t="shared" si="92"/>
        <v>0</v>
      </c>
      <c r="AA4404" s="13">
        <f t="shared" si="92"/>
        <v>0</v>
      </c>
      <c r="AB4404" s="13">
        <f t="shared" si="92"/>
        <v>0</v>
      </c>
      <c r="AC4404" s="116">
        <f>SUM(AC4268:AE4403)</f>
        <v>0</v>
      </c>
      <c r="AD4404" s="116"/>
      <c r="AE4404" s="116"/>
    </row>
  </sheetData>
  <mergeCells count="62">
    <mergeCell ref="AC428:AE428"/>
    <mergeCell ref="AC7:AE7"/>
    <mergeCell ref="AC144:AE144"/>
    <mergeCell ref="AC149:AE149"/>
    <mergeCell ref="AC286:AE286"/>
    <mergeCell ref="AC291:AE291"/>
    <mergeCell ref="AC1280:AE1280"/>
    <mergeCell ref="AC433:AE433"/>
    <mergeCell ref="AC570:AE570"/>
    <mergeCell ref="AC575:AE575"/>
    <mergeCell ref="AC712:AE712"/>
    <mergeCell ref="AC717:AE717"/>
    <mergeCell ref="AC854:AE854"/>
    <mergeCell ref="AC859:AE859"/>
    <mergeCell ref="AC996:AE996"/>
    <mergeCell ref="AC1001:AE1001"/>
    <mergeCell ref="AC1138:AE1138"/>
    <mergeCell ref="AC1143:AE1143"/>
    <mergeCell ref="AC2132:AE2132"/>
    <mergeCell ref="AC1285:AE1285"/>
    <mergeCell ref="AC1422:AE1422"/>
    <mergeCell ref="AC1427:AE1427"/>
    <mergeCell ref="AC1564:AE1564"/>
    <mergeCell ref="AC1569:AE1569"/>
    <mergeCell ref="AC1706:AE1706"/>
    <mergeCell ref="AC1711:AE1711"/>
    <mergeCell ref="AC1848:AE1848"/>
    <mergeCell ref="AC1853:AE1853"/>
    <mergeCell ref="AC1990:AE1990"/>
    <mergeCell ref="AC1995:AE1995"/>
    <mergeCell ref="AC2984:AE2984"/>
    <mergeCell ref="AC2137:AE2137"/>
    <mergeCell ref="AC2274:AE2274"/>
    <mergeCell ref="AC2279:AE2279"/>
    <mergeCell ref="AC2416:AE2416"/>
    <mergeCell ref="AC2421:AE2421"/>
    <mergeCell ref="AC2558:AE2558"/>
    <mergeCell ref="AC2563:AE2563"/>
    <mergeCell ref="AC2700:AE2700"/>
    <mergeCell ref="AC2705:AE2705"/>
    <mergeCell ref="AC2842:AE2842"/>
    <mergeCell ref="AC2847:AE2847"/>
    <mergeCell ref="AC3836:AE3836"/>
    <mergeCell ref="AC2989:AE2989"/>
    <mergeCell ref="AC3126:AE3126"/>
    <mergeCell ref="AC3131:AE3131"/>
    <mergeCell ref="AC3268:AE3268"/>
    <mergeCell ref="AC3273:AE3273"/>
    <mergeCell ref="AC3410:AE3410"/>
    <mergeCell ref="AC3415:AE3415"/>
    <mergeCell ref="AC3552:AE3552"/>
    <mergeCell ref="AC3557:AE3557"/>
    <mergeCell ref="AC3694:AE3694"/>
    <mergeCell ref="AC3699:AE3699"/>
    <mergeCell ref="AC4267:AE4267"/>
    <mergeCell ref="AC4404:AE4404"/>
    <mergeCell ref="AC3841:AE3841"/>
    <mergeCell ref="AC3978:AE3978"/>
    <mergeCell ref="AC3983:AE3983"/>
    <mergeCell ref="AC4120:AE4120"/>
    <mergeCell ref="AC4125:AE4125"/>
    <mergeCell ref="AC4262:AE4262"/>
  </mergeCells>
  <pageMargins left="0.7" right="0.7" top="0.75" bottom="0.75" header="0.3" footer="0.3"/>
  <pageSetup scale="11" orientation="portrait" r:id="rId1"/>
  <rowBreaks count="6" manualBreakCount="6">
    <brk id="713" max="31" man="1"/>
    <brk id="1423" max="31" man="1"/>
    <brk id="2133" max="31" man="1"/>
    <brk id="2843" max="31" man="1"/>
    <brk id="3553" max="31" man="1"/>
    <brk id="426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topLeftCell="A1034" zoomScale="70" zoomScaleNormal="70" workbookViewId="0">
      <selection activeCell="B1056" sqref="B105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299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45748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9" t="s">
        <v>2</v>
      </c>
      <c r="AD7" s="99"/>
      <c r="AE7" s="99"/>
    </row>
    <row r="8" spans="2:31" x14ac:dyDescent="0.3">
      <c r="B8" s="4" t="s">
        <v>252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253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254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255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256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266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267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268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257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258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269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270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271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272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259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260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291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292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273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274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275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276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277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278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279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280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281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45749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9" t="s">
        <v>2</v>
      </c>
      <c r="AD42" s="99"/>
      <c r="AE42" s="99"/>
    </row>
    <row r="43" spans="2:31" x14ac:dyDescent="0.3">
      <c r="B43" s="4" t="s">
        <v>252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253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254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255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256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266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267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268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257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258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269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270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271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272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259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260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291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292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273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274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275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276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277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278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279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280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281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45750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9" t="s">
        <v>2</v>
      </c>
      <c r="AD77" s="99"/>
      <c r="AE77" s="99"/>
    </row>
    <row r="78" spans="2:31" x14ac:dyDescent="0.3">
      <c r="B78" s="4" t="s">
        <v>252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253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254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255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3">
      <c r="B84" s="4" t="s">
        <v>256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266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267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268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257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258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269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270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271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272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259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260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291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292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273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274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275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276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277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278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279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280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281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0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45751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9" t="s">
        <v>2</v>
      </c>
      <c r="AD112" s="99"/>
      <c r="AE112" s="99"/>
    </row>
    <row r="113" spans="2:31" x14ac:dyDescent="0.3">
      <c r="B113" s="4" t="s">
        <v>252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253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254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255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256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266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267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268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257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258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269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270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271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272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259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260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291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292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273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274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275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276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277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278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279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280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281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0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45752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9" t="s">
        <v>2</v>
      </c>
      <c r="AD147" s="99"/>
      <c r="AE147" s="99"/>
    </row>
    <row r="148" spans="2:31" x14ac:dyDescent="0.3">
      <c r="B148" s="4" t="s">
        <v>252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253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254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255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256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266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267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268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257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258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269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270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271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272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259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260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291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292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273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274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275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276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277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278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279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280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281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2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0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45753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9" t="s">
        <v>2</v>
      </c>
      <c r="AD182" s="99"/>
      <c r="AE182" s="99"/>
    </row>
    <row r="183" spans="2:31" x14ac:dyDescent="0.3">
      <c r="B183" s="4" t="s">
        <v>252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253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254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255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256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266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267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268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257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258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269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270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271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272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259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260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291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292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273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274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275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276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277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278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279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280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281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0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45754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9" t="s">
        <v>2</v>
      </c>
      <c r="AD217" s="99"/>
      <c r="AE217" s="99"/>
    </row>
    <row r="218" spans="2:31" x14ac:dyDescent="0.3">
      <c r="B218" s="4" t="s">
        <v>252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253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254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255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256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266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267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268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257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258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269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270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271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272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259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260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291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292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273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274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275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276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277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278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279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280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281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0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45755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9" t="s">
        <v>2</v>
      </c>
      <c r="AD252" s="99"/>
      <c r="AE252" s="99"/>
    </row>
    <row r="253" spans="2:31" x14ac:dyDescent="0.3">
      <c r="B253" s="4" t="s">
        <v>252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253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254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255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256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266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267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268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257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258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269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270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271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272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259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260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291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292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273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274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275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276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277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278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279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280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281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0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45756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9" t="s">
        <v>2</v>
      </c>
      <c r="AD287" s="99"/>
      <c r="AE287" s="99"/>
    </row>
    <row r="288" spans="2:31" x14ac:dyDescent="0.3">
      <c r="B288" s="4" t="s">
        <v>252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253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254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255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256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266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267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268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257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258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269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270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271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272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259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260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291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292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273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274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275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276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277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278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279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280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281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0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45757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9" t="s">
        <v>2</v>
      </c>
      <c r="AD322" s="99"/>
      <c r="AE322" s="99"/>
    </row>
    <row r="323" spans="2:31" x14ac:dyDescent="0.3">
      <c r="B323" s="4" t="s">
        <v>252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253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254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255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256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266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267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268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257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258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269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270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271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272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259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260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291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292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273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274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275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276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277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278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279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280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281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0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45758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9" t="s">
        <v>2</v>
      </c>
      <c r="AD357" s="99"/>
      <c r="AE357" s="99"/>
    </row>
    <row r="358" spans="2:31" x14ac:dyDescent="0.3">
      <c r="B358" s="4" t="s">
        <v>252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253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254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255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256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266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267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268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257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258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269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270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271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272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259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260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291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273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274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275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276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277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278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279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280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281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0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45759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9" t="s">
        <v>2</v>
      </c>
      <c r="AD392" s="99"/>
      <c r="AE392" s="99"/>
    </row>
    <row r="393" spans="2:31" x14ac:dyDescent="0.3">
      <c r="B393" s="4" t="s">
        <v>252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253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254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255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256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266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267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268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257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258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269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270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271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272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259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260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291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292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273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274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275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276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277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278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279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280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281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0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45760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9" t="s">
        <v>2</v>
      </c>
      <c r="AD427" s="99"/>
      <c r="AE427" s="99"/>
    </row>
    <row r="428" spans="2:31" x14ac:dyDescent="0.3">
      <c r="B428" s="4" t="s">
        <v>252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253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254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255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256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266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267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268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257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258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269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270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271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272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259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260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291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292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273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274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275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276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277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278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279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280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281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0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45761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9" t="s">
        <v>2</v>
      </c>
      <c r="AD462" s="99"/>
      <c r="AE462" s="99"/>
    </row>
    <row r="463" spans="2:31" x14ac:dyDescent="0.3">
      <c r="B463" s="4" t="s">
        <v>252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253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254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255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256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266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267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268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257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258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269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270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271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272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259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260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291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292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273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274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275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276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277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278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279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280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281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0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45762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9" t="s">
        <v>2</v>
      </c>
      <c r="AD497" s="99"/>
      <c r="AE497" s="99"/>
    </row>
    <row r="498" spans="2:31" x14ac:dyDescent="0.3">
      <c r="B498" s="4" t="s">
        <v>252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253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254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255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256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266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267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268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257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258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269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270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271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272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259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260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291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292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273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274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275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276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277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278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279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280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281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2</v>
      </c>
      <c r="C527" s="12"/>
      <c r="D527" s="12"/>
      <c r="E527" s="13">
        <f t="shared" ref="E527:AB527" si="29">SUM(E498:E526)</f>
        <v>0</v>
      </c>
      <c r="F527" s="13">
        <f t="shared" si="29"/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0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45763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9" t="s">
        <v>2</v>
      </c>
      <c r="AD532" s="99"/>
      <c r="AE532" s="99"/>
    </row>
    <row r="533" spans="2:31" x14ac:dyDescent="0.3">
      <c r="B533" s="4" t="s">
        <v>252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253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254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255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256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266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267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268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257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258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269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270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271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272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259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260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273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274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275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276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277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278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279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280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281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0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45764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9" t="s">
        <v>2</v>
      </c>
      <c r="AD567" s="99"/>
      <c r="AE567" s="99"/>
    </row>
    <row r="568" spans="2:31" x14ac:dyDescent="0.3">
      <c r="B568" s="4" t="s">
        <v>252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253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254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255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256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266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267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268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257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258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269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270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271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272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259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260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291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292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273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274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275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276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277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278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279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280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281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0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45765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9" t="s">
        <v>2</v>
      </c>
      <c r="AD602" s="99"/>
      <c r="AE602" s="99"/>
    </row>
    <row r="603" spans="2:31" x14ac:dyDescent="0.3">
      <c r="B603" s="4" t="s">
        <v>252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253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254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255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256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266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267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268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257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258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269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270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271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272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259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260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291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292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273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274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275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276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277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278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279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280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281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0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45766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9" t="s">
        <v>2</v>
      </c>
      <c r="AD637" s="99"/>
      <c r="AE637" s="99"/>
    </row>
    <row r="638" spans="2:31" x14ac:dyDescent="0.3">
      <c r="B638" s="4" t="s">
        <v>252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253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254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255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256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266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267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268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257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258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269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270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271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272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259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260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273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274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275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276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277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278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279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280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281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0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45767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9" t="s">
        <v>2</v>
      </c>
      <c r="AD672" s="99"/>
      <c r="AE672" s="99"/>
    </row>
    <row r="673" spans="2:31" x14ac:dyDescent="0.3">
      <c r="B673" s="4" t="s">
        <v>252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253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254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255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256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266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267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268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257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258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269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270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271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272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259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260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291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292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273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274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275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276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277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278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279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280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281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0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45768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9" t="s">
        <v>2</v>
      </c>
      <c r="AD707" s="99"/>
      <c r="AE707" s="99"/>
    </row>
    <row r="708" spans="2:31" x14ac:dyDescent="0.3">
      <c r="B708" s="4" t="s">
        <v>252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253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254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255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256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266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267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268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257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258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269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270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271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272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259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260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291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292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273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274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275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276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277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278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279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280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281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0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45769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9" t="s">
        <v>2</v>
      </c>
      <c r="AD742" s="99"/>
      <c r="AE742" s="99"/>
    </row>
    <row r="743" spans="2:31" x14ac:dyDescent="0.3">
      <c r="B743" s="4" t="s">
        <v>252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253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254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255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256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266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267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268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257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258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269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270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271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272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259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260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291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292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273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274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275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276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277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278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279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280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281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0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45770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9" t="s">
        <v>2</v>
      </c>
      <c r="AD777" s="99"/>
      <c r="AE777" s="99"/>
    </row>
    <row r="778" spans="2:31" x14ac:dyDescent="0.3">
      <c r="B778" s="4" t="s">
        <v>252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253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254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255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256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266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267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268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257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258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269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270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271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272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259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260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291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292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273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274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275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276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277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278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279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280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281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0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45771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9" t="s">
        <v>2</v>
      </c>
      <c r="AD812" s="99"/>
      <c r="AE812" s="99"/>
    </row>
    <row r="813" spans="2:31" x14ac:dyDescent="0.3">
      <c r="B813" s="4" t="s">
        <v>252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253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254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255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256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266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267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268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257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258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269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270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271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272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259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260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291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292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273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274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275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276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277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278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279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280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281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0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45772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9" t="s">
        <v>2</v>
      </c>
      <c r="AD847" s="99"/>
      <c r="AE847" s="99"/>
    </row>
    <row r="848" spans="2:31" x14ac:dyDescent="0.3">
      <c r="B848" s="4" t="s">
        <v>252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253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254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255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256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266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267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268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257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258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269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259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260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291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292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273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274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275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276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277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278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279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280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281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2</v>
      </c>
      <c r="C877" s="12"/>
      <c r="D877" s="12"/>
      <c r="E877" s="13">
        <f t="shared" ref="E877:AB877" si="49">SUM(E848:E876)</f>
        <v>0</v>
      </c>
      <c r="F877" s="13">
        <f t="shared" si="49"/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0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45773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9" t="s">
        <v>2</v>
      </c>
      <c r="AD882" s="99"/>
      <c r="AE882" s="99"/>
    </row>
    <row r="883" spans="2:31" x14ac:dyDescent="0.3">
      <c r="B883" s="4" t="s">
        <v>252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253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254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255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256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266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267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268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257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258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269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270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271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272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259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260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291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292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273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274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275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276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277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278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279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280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281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45774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9" t="s">
        <v>2</v>
      </c>
      <c r="AD917" s="99"/>
      <c r="AE917" s="99"/>
    </row>
    <row r="918" spans="2:31" x14ac:dyDescent="0.3">
      <c r="B918" s="4" t="s">
        <v>252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253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254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255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256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266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267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268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257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258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269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270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271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272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259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260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291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292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273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274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275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276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277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278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279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280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281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45775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9" t="s">
        <v>2</v>
      </c>
      <c r="AD952" s="99"/>
      <c r="AE952" s="99"/>
    </row>
    <row r="953" spans="2:31" x14ac:dyDescent="0.3">
      <c r="B953" s="4" t="s">
        <v>252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253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254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255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256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266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267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268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257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258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269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270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271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272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259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260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291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292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273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274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275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276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277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278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279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280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281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45776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9" t="s">
        <v>2</v>
      </c>
      <c r="AD987" s="99"/>
      <c r="AE987" s="99"/>
    </row>
    <row r="988" spans="2:31" x14ac:dyDescent="0.3">
      <c r="B988" s="4" t="s">
        <v>252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253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254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255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256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266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267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268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257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258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269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270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271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272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259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260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274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275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276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277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278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279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280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281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45777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9" t="s">
        <v>2</v>
      </c>
      <c r="AD1022" s="99"/>
      <c r="AE1022" s="99"/>
    </row>
    <row r="1023" spans="2:31" x14ac:dyDescent="0.3">
      <c r="B1023" s="4" t="s">
        <v>252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253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254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255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256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266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267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268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257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258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269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270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271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272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259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260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291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292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273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274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275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276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277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278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279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280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281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0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 t="s">
        <v>316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9" t="s">
        <v>2</v>
      </c>
      <c r="AD1057" s="99"/>
      <c r="AE1057" s="99"/>
    </row>
    <row r="1058" spans="2:31" x14ac:dyDescent="0.3">
      <c r="B1058" s="4" t="s">
        <v>252</v>
      </c>
      <c r="C1058" s="4"/>
      <c r="D1058" s="4"/>
      <c r="E1058" s="68"/>
      <c r="F1058" s="69"/>
      <c r="G1058" s="68"/>
      <c r="H1058" s="69"/>
      <c r="I1058" s="68"/>
      <c r="J1058" s="69"/>
      <c r="K1058" s="68"/>
      <c r="L1058" s="69"/>
      <c r="M1058" s="68"/>
      <c r="N1058" s="69"/>
      <c r="O1058" s="68"/>
      <c r="P1058" s="69"/>
      <c r="Q1058" s="68"/>
      <c r="R1058" s="69"/>
      <c r="S1058" s="68"/>
      <c r="T1058" s="69"/>
      <c r="U1058" s="68"/>
      <c r="V1058" s="69"/>
      <c r="W1058" s="68"/>
      <c r="X1058" s="69"/>
      <c r="Y1058" s="68"/>
      <c r="Z1058" s="69"/>
      <c r="AA1058" s="68"/>
      <c r="AB1058" s="69"/>
      <c r="AC1058" s="56"/>
      <c r="AD1058" s="57">
        <f>SUM(E1058:AB1058)</f>
        <v>0</v>
      </c>
      <c r="AE1058" s="56"/>
    </row>
    <row r="1059" spans="2:31" x14ac:dyDescent="0.3">
      <c r="B1059" s="4" t="s">
        <v>253</v>
      </c>
      <c r="C1059" s="4"/>
      <c r="D1059" s="4"/>
      <c r="E1059" s="70"/>
      <c r="F1059" s="71"/>
      <c r="G1059" s="70"/>
      <c r="H1059" s="71"/>
      <c r="I1059" s="70"/>
      <c r="J1059" s="71"/>
      <c r="K1059" s="70"/>
      <c r="L1059" s="71"/>
      <c r="M1059" s="70"/>
      <c r="N1059" s="71"/>
      <c r="O1059" s="70"/>
      <c r="P1059" s="71"/>
      <c r="Q1059" s="70"/>
      <c r="R1059" s="71"/>
      <c r="S1059" s="70"/>
      <c r="T1059" s="71"/>
      <c r="U1059" s="70"/>
      <c r="V1059" s="71"/>
      <c r="W1059" s="70"/>
      <c r="X1059" s="71"/>
      <c r="Y1059" s="70"/>
      <c r="Z1059" s="71"/>
      <c r="AA1059" s="70"/>
      <c r="AB1059" s="71"/>
      <c r="AC1059" s="54"/>
      <c r="AD1059" s="55">
        <f>SUM(E1059:AB1059)</f>
        <v>0</v>
      </c>
      <c r="AE1059" s="54"/>
    </row>
    <row r="1060" spans="2:31" x14ac:dyDescent="0.3">
      <c r="B1060" s="4" t="s">
        <v>254</v>
      </c>
      <c r="C1060" s="4"/>
      <c r="D1060" s="4"/>
      <c r="E1060" s="70"/>
      <c r="F1060" s="71"/>
      <c r="G1060" s="70"/>
      <c r="H1060" s="71"/>
      <c r="I1060" s="70"/>
      <c r="J1060" s="71"/>
      <c r="K1060" s="70"/>
      <c r="L1060" s="71"/>
      <c r="M1060" s="70"/>
      <c r="N1060" s="71"/>
      <c r="O1060" s="70"/>
      <c r="P1060" s="71"/>
      <c r="Q1060" s="70"/>
      <c r="R1060" s="71"/>
      <c r="S1060" s="70"/>
      <c r="T1060" s="71"/>
      <c r="U1060" s="70"/>
      <c r="V1060" s="71"/>
      <c r="W1060" s="70"/>
      <c r="X1060" s="71"/>
      <c r="Y1060" s="70"/>
      <c r="Z1060" s="71"/>
      <c r="AA1060" s="70"/>
      <c r="AB1060" s="71"/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70"/>
      <c r="F1061" s="71"/>
      <c r="G1061" s="70"/>
      <c r="H1061" s="71"/>
      <c r="I1061" s="70"/>
      <c r="J1061" s="71"/>
      <c r="K1061" s="70"/>
      <c r="L1061" s="71"/>
      <c r="M1061" s="70"/>
      <c r="N1061" s="71"/>
      <c r="O1061" s="70"/>
      <c r="P1061" s="71"/>
      <c r="Q1061" s="70"/>
      <c r="R1061" s="71"/>
      <c r="S1061" s="70"/>
      <c r="T1061" s="71"/>
      <c r="U1061" s="70"/>
      <c r="V1061" s="71"/>
      <c r="W1061" s="70"/>
      <c r="X1061" s="71"/>
      <c r="Y1061" s="70"/>
      <c r="Z1061" s="71"/>
      <c r="AA1061" s="70"/>
      <c r="AB1061" s="71"/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70"/>
      <c r="F1062" s="71"/>
      <c r="G1062" s="70"/>
      <c r="H1062" s="71"/>
      <c r="I1062" s="70"/>
      <c r="J1062" s="71"/>
      <c r="K1062" s="70"/>
      <c r="L1062" s="71"/>
      <c r="M1062" s="70"/>
      <c r="N1062" s="71"/>
      <c r="O1062" s="70"/>
      <c r="P1062" s="71"/>
      <c r="Q1062" s="70"/>
      <c r="R1062" s="71"/>
      <c r="S1062" s="70"/>
      <c r="T1062" s="71"/>
      <c r="U1062" s="70"/>
      <c r="V1062" s="71"/>
      <c r="W1062" s="70"/>
      <c r="X1062" s="71"/>
      <c r="Y1062" s="70"/>
      <c r="Z1062" s="71"/>
      <c r="AA1062" s="70"/>
      <c r="AB1062" s="71"/>
      <c r="AC1062" s="54"/>
      <c r="AD1062" s="55">
        <f t="shared" si="60"/>
        <v>0</v>
      </c>
      <c r="AE1062" s="54"/>
    </row>
    <row r="1063" spans="2:31" x14ac:dyDescent="0.3">
      <c r="B1063" s="4" t="s">
        <v>255</v>
      </c>
      <c r="C1063" s="4"/>
      <c r="D1063" s="4"/>
      <c r="E1063" s="70"/>
      <c r="F1063" s="71"/>
      <c r="G1063" s="70"/>
      <c r="H1063" s="71"/>
      <c r="I1063" s="70"/>
      <c r="J1063" s="71"/>
      <c r="K1063" s="70"/>
      <c r="L1063" s="71"/>
      <c r="M1063" s="70"/>
      <c r="N1063" s="71"/>
      <c r="O1063" s="70"/>
      <c r="P1063" s="71"/>
      <c r="Q1063" s="70"/>
      <c r="R1063" s="71"/>
      <c r="S1063" s="70"/>
      <c r="T1063" s="71"/>
      <c r="U1063" s="70"/>
      <c r="V1063" s="71"/>
      <c r="W1063" s="70"/>
      <c r="X1063" s="71"/>
      <c r="Y1063" s="70"/>
      <c r="Z1063" s="71"/>
      <c r="AA1063" s="70"/>
      <c r="AB1063" s="71"/>
      <c r="AC1063" s="54"/>
      <c r="AD1063" s="55">
        <f t="shared" si="60"/>
        <v>0</v>
      </c>
      <c r="AE1063" s="54"/>
    </row>
    <row r="1064" spans="2:31" x14ac:dyDescent="0.3">
      <c r="B1064" s="4" t="s">
        <v>256</v>
      </c>
      <c r="C1064" s="4"/>
      <c r="D1064" s="4"/>
      <c r="E1064" s="70"/>
      <c r="F1064" s="71"/>
      <c r="G1064" s="70"/>
      <c r="H1064" s="71"/>
      <c r="I1064" s="70"/>
      <c r="J1064" s="71"/>
      <c r="K1064" s="70"/>
      <c r="L1064" s="71"/>
      <c r="M1064" s="70"/>
      <c r="N1064" s="71"/>
      <c r="O1064" s="70"/>
      <c r="P1064" s="71"/>
      <c r="Q1064" s="70"/>
      <c r="R1064" s="71"/>
      <c r="S1064" s="70"/>
      <c r="T1064" s="71"/>
      <c r="U1064" s="70"/>
      <c r="V1064" s="71"/>
      <c r="W1064" s="70"/>
      <c r="X1064" s="71"/>
      <c r="Y1064" s="70"/>
      <c r="Z1064" s="71"/>
      <c r="AA1064" s="70"/>
      <c r="AB1064" s="71"/>
      <c r="AC1064" s="54"/>
      <c r="AD1064" s="55">
        <f t="shared" si="60"/>
        <v>0</v>
      </c>
      <c r="AE1064" s="54"/>
    </row>
    <row r="1065" spans="2:31" x14ac:dyDescent="0.3">
      <c r="B1065" s="4" t="s">
        <v>266</v>
      </c>
      <c r="C1065" s="4"/>
      <c r="D1065" s="4"/>
      <c r="E1065" s="70"/>
      <c r="F1065" s="71"/>
      <c r="G1065" s="70"/>
      <c r="H1065" s="71"/>
      <c r="I1065" s="70"/>
      <c r="J1065" s="71"/>
      <c r="K1065" s="70"/>
      <c r="L1065" s="71"/>
      <c r="M1065" s="70"/>
      <c r="N1065" s="71"/>
      <c r="O1065" s="70"/>
      <c r="P1065" s="71"/>
      <c r="Q1065" s="70"/>
      <c r="R1065" s="71"/>
      <c r="S1065" s="70"/>
      <c r="T1065" s="71"/>
      <c r="U1065" s="70"/>
      <c r="V1065" s="71"/>
      <c r="W1065" s="70"/>
      <c r="X1065" s="71"/>
      <c r="Y1065" s="70"/>
      <c r="Z1065" s="71"/>
      <c r="AA1065" s="70"/>
      <c r="AB1065" s="71"/>
      <c r="AC1065" s="54"/>
      <c r="AD1065" s="55">
        <f t="shared" si="60"/>
        <v>0</v>
      </c>
      <c r="AE1065" s="54"/>
    </row>
    <row r="1066" spans="2:31" x14ac:dyDescent="0.3">
      <c r="B1066" s="4" t="s">
        <v>267</v>
      </c>
      <c r="C1066" s="4"/>
      <c r="D1066" s="4"/>
      <c r="E1066" s="70"/>
      <c r="F1066" s="71"/>
      <c r="G1066" s="70"/>
      <c r="H1066" s="71"/>
      <c r="I1066" s="70"/>
      <c r="J1066" s="71"/>
      <c r="K1066" s="70"/>
      <c r="L1066" s="71"/>
      <c r="M1066" s="70"/>
      <c r="N1066" s="71"/>
      <c r="O1066" s="70"/>
      <c r="P1066" s="71"/>
      <c r="Q1066" s="70"/>
      <c r="R1066" s="71"/>
      <c r="S1066" s="70"/>
      <c r="T1066" s="71"/>
      <c r="U1066" s="70"/>
      <c r="V1066" s="71"/>
      <c r="W1066" s="70"/>
      <c r="X1066" s="71"/>
      <c r="Y1066" s="70"/>
      <c r="Z1066" s="71"/>
      <c r="AA1066" s="70"/>
      <c r="AB1066" s="71"/>
      <c r="AC1066" s="54"/>
      <c r="AD1066" s="55">
        <f t="shared" si="60"/>
        <v>0</v>
      </c>
      <c r="AE1066" s="54"/>
    </row>
    <row r="1067" spans="2:31" x14ac:dyDescent="0.3">
      <c r="B1067" s="4" t="s">
        <v>268</v>
      </c>
      <c r="C1067" s="4"/>
      <c r="D1067" s="4"/>
      <c r="E1067" s="70"/>
      <c r="F1067" s="71"/>
      <c r="G1067" s="70"/>
      <c r="H1067" s="71"/>
      <c r="I1067" s="70"/>
      <c r="J1067" s="71"/>
      <c r="K1067" s="70"/>
      <c r="L1067" s="71"/>
      <c r="M1067" s="70"/>
      <c r="N1067" s="71"/>
      <c r="O1067" s="70"/>
      <c r="P1067" s="71"/>
      <c r="Q1067" s="70"/>
      <c r="R1067" s="71"/>
      <c r="S1067" s="70"/>
      <c r="T1067" s="71"/>
      <c r="U1067" s="70"/>
      <c r="V1067" s="71"/>
      <c r="W1067" s="70"/>
      <c r="X1067" s="71"/>
      <c r="Y1067" s="70"/>
      <c r="Z1067" s="71"/>
      <c r="AA1067" s="70"/>
      <c r="AB1067" s="71"/>
      <c r="AC1067" s="54"/>
      <c r="AD1067" s="55">
        <f t="shared" si="60"/>
        <v>0</v>
      </c>
      <c r="AE1067" s="54"/>
    </row>
    <row r="1068" spans="2:31" x14ac:dyDescent="0.3">
      <c r="B1068" s="4" t="s">
        <v>257</v>
      </c>
      <c r="C1068" s="4"/>
      <c r="D1068" s="4"/>
      <c r="E1068" s="70"/>
      <c r="F1068" s="71"/>
      <c r="G1068" s="70"/>
      <c r="H1068" s="71"/>
      <c r="I1068" s="70"/>
      <c r="J1068" s="71"/>
      <c r="K1068" s="70"/>
      <c r="L1068" s="71"/>
      <c r="M1068" s="70"/>
      <c r="N1068" s="71"/>
      <c r="O1068" s="70"/>
      <c r="P1068" s="71"/>
      <c r="Q1068" s="70"/>
      <c r="R1068" s="71"/>
      <c r="S1068" s="70"/>
      <c r="T1068" s="71"/>
      <c r="U1068" s="70"/>
      <c r="V1068" s="71"/>
      <c r="W1068" s="70"/>
      <c r="X1068" s="71"/>
      <c r="Y1068" s="70"/>
      <c r="Z1068" s="71"/>
      <c r="AA1068" s="70"/>
      <c r="AB1068" s="71"/>
      <c r="AC1068" s="54"/>
      <c r="AD1068" s="55">
        <f t="shared" si="60"/>
        <v>0</v>
      </c>
      <c r="AE1068" s="54"/>
    </row>
    <row r="1069" spans="2:31" x14ac:dyDescent="0.3">
      <c r="B1069" s="4" t="s">
        <v>258</v>
      </c>
      <c r="C1069" s="4"/>
      <c r="D1069" s="4"/>
      <c r="E1069" s="70"/>
      <c r="F1069" s="71"/>
      <c r="G1069" s="70"/>
      <c r="H1069" s="71"/>
      <c r="I1069" s="70"/>
      <c r="J1069" s="71"/>
      <c r="K1069" s="70"/>
      <c r="L1069" s="71"/>
      <c r="M1069" s="70"/>
      <c r="N1069" s="71"/>
      <c r="O1069" s="70"/>
      <c r="P1069" s="71"/>
      <c r="Q1069" s="70"/>
      <c r="R1069" s="71"/>
      <c r="S1069" s="70"/>
      <c r="T1069" s="71"/>
      <c r="U1069" s="70"/>
      <c r="V1069" s="71"/>
      <c r="W1069" s="70"/>
      <c r="X1069" s="71"/>
      <c r="Y1069" s="70"/>
      <c r="Z1069" s="71"/>
      <c r="AA1069" s="70"/>
      <c r="AB1069" s="71"/>
      <c r="AC1069" s="54"/>
      <c r="AD1069" s="55">
        <f t="shared" si="60"/>
        <v>0</v>
      </c>
      <c r="AE1069" s="54"/>
    </row>
    <row r="1070" spans="2:31" x14ac:dyDescent="0.3">
      <c r="B1070" s="4" t="s">
        <v>269</v>
      </c>
      <c r="C1070" s="4"/>
      <c r="D1070" s="4"/>
      <c r="E1070" s="70"/>
      <c r="F1070" s="71"/>
      <c r="G1070" s="70"/>
      <c r="H1070" s="71"/>
      <c r="I1070" s="70"/>
      <c r="J1070" s="71"/>
      <c r="K1070" s="70"/>
      <c r="L1070" s="71"/>
      <c r="M1070" s="70"/>
      <c r="N1070" s="71"/>
      <c r="O1070" s="70"/>
      <c r="P1070" s="71"/>
      <c r="Q1070" s="70"/>
      <c r="R1070" s="71"/>
      <c r="S1070" s="70"/>
      <c r="T1070" s="71"/>
      <c r="U1070" s="70"/>
      <c r="V1070" s="71"/>
      <c r="W1070" s="70"/>
      <c r="X1070" s="71"/>
      <c r="Y1070" s="70"/>
      <c r="Z1070" s="71"/>
      <c r="AA1070" s="70"/>
      <c r="AB1070" s="71"/>
      <c r="AC1070" s="54"/>
      <c r="AD1070" s="55">
        <f t="shared" si="60"/>
        <v>0</v>
      </c>
      <c r="AE1070" s="54"/>
    </row>
    <row r="1071" spans="2:31" x14ac:dyDescent="0.3">
      <c r="B1071" s="4" t="s">
        <v>270</v>
      </c>
      <c r="C1071" s="4"/>
      <c r="D1071" s="4"/>
      <c r="E1071" s="70"/>
      <c r="F1071" s="71"/>
      <c r="G1071" s="70"/>
      <c r="H1071" s="71"/>
      <c r="I1071" s="70"/>
      <c r="J1071" s="71"/>
      <c r="K1071" s="70"/>
      <c r="L1071" s="71"/>
      <c r="M1071" s="70"/>
      <c r="N1071" s="71"/>
      <c r="O1071" s="70"/>
      <c r="P1071" s="71"/>
      <c r="Q1071" s="70"/>
      <c r="R1071" s="71"/>
      <c r="S1071" s="70"/>
      <c r="T1071" s="71"/>
      <c r="U1071" s="70"/>
      <c r="V1071" s="71"/>
      <c r="W1071" s="70"/>
      <c r="X1071" s="71"/>
      <c r="Y1071" s="70"/>
      <c r="Z1071" s="71"/>
      <c r="AA1071" s="70"/>
      <c r="AB1071" s="71"/>
      <c r="AC1071" s="54"/>
      <c r="AD1071" s="55">
        <f t="shared" si="60"/>
        <v>0</v>
      </c>
      <c r="AE1071" s="54"/>
    </row>
    <row r="1072" spans="2:31" x14ac:dyDescent="0.3">
      <c r="B1072" s="4" t="s">
        <v>271</v>
      </c>
      <c r="C1072" s="4"/>
      <c r="D1072" s="4"/>
      <c r="E1072" s="70"/>
      <c r="F1072" s="71"/>
      <c r="G1072" s="70"/>
      <c r="H1072" s="71"/>
      <c r="I1072" s="70"/>
      <c r="J1072" s="71"/>
      <c r="K1072" s="70"/>
      <c r="L1072" s="71"/>
      <c r="M1072" s="70"/>
      <c r="N1072" s="71"/>
      <c r="O1072" s="70"/>
      <c r="P1072" s="71"/>
      <c r="Q1072" s="70"/>
      <c r="R1072" s="71"/>
      <c r="S1072" s="70"/>
      <c r="T1072" s="71"/>
      <c r="U1072" s="70"/>
      <c r="V1072" s="71"/>
      <c r="W1072" s="70"/>
      <c r="X1072" s="71"/>
      <c r="Y1072" s="70"/>
      <c r="Z1072" s="71"/>
      <c r="AA1072" s="70"/>
      <c r="AB1072" s="71"/>
      <c r="AC1072" s="54"/>
      <c r="AD1072" s="55">
        <f t="shared" si="60"/>
        <v>0</v>
      </c>
      <c r="AE1072" s="54"/>
    </row>
    <row r="1073" spans="2:31" x14ac:dyDescent="0.3">
      <c r="B1073" s="4" t="s">
        <v>272</v>
      </c>
      <c r="C1073" s="4"/>
      <c r="D1073" s="4"/>
      <c r="E1073" s="70"/>
      <c r="F1073" s="71"/>
      <c r="G1073" s="70"/>
      <c r="H1073" s="71"/>
      <c r="I1073" s="70"/>
      <c r="J1073" s="71"/>
      <c r="K1073" s="70"/>
      <c r="L1073" s="71"/>
      <c r="M1073" s="70"/>
      <c r="N1073" s="71"/>
      <c r="O1073" s="70"/>
      <c r="P1073" s="71"/>
      <c r="Q1073" s="70"/>
      <c r="R1073" s="71"/>
      <c r="S1073" s="70"/>
      <c r="T1073" s="71"/>
      <c r="U1073" s="70"/>
      <c r="V1073" s="71"/>
      <c r="W1073" s="70"/>
      <c r="X1073" s="71"/>
      <c r="Y1073" s="70"/>
      <c r="Z1073" s="71"/>
      <c r="AA1073" s="70"/>
      <c r="AB1073" s="71"/>
      <c r="AC1073" s="54"/>
      <c r="AD1073" s="55">
        <f t="shared" si="60"/>
        <v>0</v>
      </c>
      <c r="AE1073" s="54"/>
    </row>
    <row r="1074" spans="2:31" x14ac:dyDescent="0.3">
      <c r="B1074" s="4" t="s">
        <v>259</v>
      </c>
      <c r="C1074" s="4"/>
      <c r="D1074" s="4"/>
      <c r="E1074" s="70"/>
      <c r="F1074" s="71"/>
      <c r="G1074" s="70"/>
      <c r="H1074" s="71"/>
      <c r="I1074" s="70"/>
      <c r="J1074" s="71"/>
      <c r="K1074" s="70"/>
      <c r="L1074" s="71"/>
      <c r="M1074" s="70"/>
      <c r="N1074" s="71"/>
      <c r="O1074" s="70"/>
      <c r="P1074" s="71"/>
      <c r="Q1074" s="70"/>
      <c r="R1074" s="71"/>
      <c r="S1074" s="70"/>
      <c r="T1074" s="71"/>
      <c r="U1074" s="70"/>
      <c r="V1074" s="71"/>
      <c r="W1074" s="70"/>
      <c r="X1074" s="71"/>
      <c r="Y1074" s="70"/>
      <c r="Z1074" s="71"/>
      <c r="AA1074" s="70"/>
      <c r="AB1074" s="71"/>
      <c r="AC1074" s="54"/>
      <c r="AD1074" s="55">
        <f t="shared" si="60"/>
        <v>0</v>
      </c>
      <c r="AE1074" s="54"/>
    </row>
    <row r="1075" spans="2:31" x14ac:dyDescent="0.3">
      <c r="B1075" s="4" t="s">
        <v>260</v>
      </c>
      <c r="C1075" s="4"/>
      <c r="D1075" s="4"/>
      <c r="E1075" s="70"/>
      <c r="F1075" s="71"/>
      <c r="G1075" s="70"/>
      <c r="H1075" s="71"/>
      <c r="I1075" s="70"/>
      <c r="J1075" s="71"/>
      <c r="K1075" s="70"/>
      <c r="L1075" s="71"/>
      <c r="M1075" s="70"/>
      <c r="N1075" s="71"/>
      <c r="O1075" s="70"/>
      <c r="P1075" s="71"/>
      <c r="Q1075" s="70"/>
      <c r="R1075" s="71"/>
      <c r="S1075" s="70"/>
      <c r="T1075" s="71"/>
      <c r="U1075" s="70"/>
      <c r="V1075" s="71"/>
      <c r="W1075" s="70"/>
      <c r="X1075" s="71"/>
      <c r="Y1075" s="70"/>
      <c r="Z1075" s="71"/>
      <c r="AA1075" s="70"/>
      <c r="AB1075" s="71"/>
      <c r="AC1075" s="54"/>
      <c r="AD1075" s="55">
        <f t="shared" si="60"/>
        <v>0</v>
      </c>
      <c r="AE1075" s="54"/>
    </row>
    <row r="1076" spans="2:31" x14ac:dyDescent="0.3">
      <c r="B1076" s="4" t="s">
        <v>291</v>
      </c>
      <c r="C1076" s="4"/>
      <c r="D1076" s="4"/>
      <c r="E1076" s="70"/>
      <c r="F1076" s="71"/>
      <c r="G1076" s="70"/>
      <c r="H1076" s="71"/>
      <c r="I1076" s="70"/>
      <c r="J1076" s="71"/>
      <c r="K1076" s="70"/>
      <c r="L1076" s="71"/>
      <c r="M1076" s="70"/>
      <c r="N1076" s="71"/>
      <c r="O1076" s="70"/>
      <c r="P1076" s="71"/>
      <c r="Q1076" s="70"/>
      <c r="R1076" s="71"/>
      <c r="S1076" s="70"/>
      <c r="T1076" s="71"/>
      <c r="U1076" s="70"/>
      <c r="V1076" s="71"/>
      <c r="W1076" s="70"/>
      <c r="X1076" s="71"/>
      <c r="Y1076" s="70"/>
      <c r="Z1076" s="71"/>
      <c r="AA1076" s="70"/>
      <c r="AB1076" s="71"/>
      <c r="AC1076" s="54"/>
      <c r="AD1076" s="55">
        <f t="shared" si="60"/>
        <v>0</v>
      </c>
      <c r="AE1076" s="54"/>
    </row>
    <row r="1077" spans="2:31" x14ac:dyDescent="0.3">
      <c r="B1077" s="4" t="s">
        <v>292</v>
      </c>
      <c r="C1077" s="4"/>
      <c r="D1077" s="4"/>
      <c r="E1077" s="70"/>
      <c r="F1077" s="71"/>
      <c r="G1077" s="70"/>
      <c r="H1077" s="71"/>
      <c r="I1077" s="70"/>
      <c r="J1077" s="71"/>
      <c r="K1077" s="70"/>
      <c r="L1077" s="71"/>
      <c r="M1077" s="70"/>
      <c r="N1077" s="71"/>
      <c r="O1077" s="70"/>
      <c r="P1077" s="71"/>
      <c r="Q1077" s="70"/>
      <c r="R1077" s="71"/>
      <c r="S1077" s="70"/>
      <c r="T1077" s="71"/>
      <c r="U1077" s="70"/>
      <c r="V1077" s="71"/>
      <c r="W1077" s="70"/>
      <c r="X1077" s="71"/>
      <c r="Y1077" s="70"/>
      <c r="Z1077" s="71"/>
      <c r="AA1077" s="70"/>
      <c r="AB1077" s="71"/>
      <c r="AC1077" s="54"/>
      <c r="AD1077" s="55">
        <f t="shared" si="60"/>
        <v>0</v>
      </c>
      <c r="AE1077" s="54"/>
    </row>
    <row r="1078" spans="2:31" x14ac:dyDescent="0.3">
      <c r="B1078" s="4" t="s">
        <v>273</v>
      </c>
      <c r="C1078" s="4"/>
      <c r="D1078" s="4"/>
      <c r="E1078" s="70"/>
      <c r="F1078" s="71"/>
      <c r="G1078" s="70"/>
      <c r="H1078" s="71"/>
      <c r="I1078" s="70"/>
      <c r="J1078" s="71"/>
      <c r="K1078" s="70"/>
      <c r="L1078" s="71"/>
      <c r="M1078" s="70"/>
      <c r="N1078" s="71"/>
      <c r="O1078" s="70"/>
      <c r="P1078" s="71"/>
      <c r="Q1078" s="70"/>
      <c r="R1078" s="71"/>
      <c r="S1078" s="70"/>
      <c r="T1078" s="71"/>
      <c r="U1078" s="70"/>
      <c r="V1078" s="71"/>
      <c r="W1078" s="70"/>
      <c r="X1078" s="71"/>
      <c r="Y1078" s="70"/>
      <c r="Z1078" s="71"/>
      <c r="AA1078" s="70"/>
      <c r="AB1078" s="71"/>
      <c r="AC1078" s="54"/>
      <c r="AD1078" s="55">
        <f t="shared" si="60"/>
        <v>0</v>
      </c>
      <c r="AE1078" s="54"/>
    </row>
    <row r="1079" spans="2:31" x14ac:dyDescent="0.3">
      <c r="B1079" s="4" t="s">
        <v>274</v>
      </c>
      <c r="C1079" s="4"/>
      <c r="D1079" s="4"/>
      <c r="E1079" s="70"/>
      <c r="F1079" s="71"/>
      <c r="G1079" s="70"/>
      <c r="H1079" s="71"/>
      <c r="I1079" s="70"/>
      <c r="J1079" s="71"/>
      <c r="K1079" s="70"/>
      <c r="L1079" s="71"/>
      <c r="M1079" s="70"/>
      <c r="N1079" s="71"/>
      <c r="O1079" s="70"/>
      <c r="P1079" s="71"/>
      <c r="Q1079" s="70"/>
      <c r="R1079" s="71"/>
      <c r="S1079" s="70"/>
      <c r="T1079" s="71"/>
      <c r="U1079" s="70"/>
      <c r="V1079" s="71"/>
      <c r="W1079" s="70"/>
      <c r="X1079" s="71"/>
      <c r="Y1079" s="70"/>
      <c r="Z1079" s="71"/>
      <c r="AA1079" s="70"/>
      <c r="AB1079" s="71"/>
      <c r="AC1079" s="54"/>
      <c r="AD1079" s="55">
        <f t="shared" si="60"/>
        <v>0</v>
      </c>
      <c r="AE1079" s="54"/>
    </row>
    <row r="1080" spans="2:31" x14ac:dyDescent="0.3">
      <c r="B1080" s="4" t="s">
        <v>275</v>
      </c>
      <c r="C1080" s="4"/>
      <c r="D1080" s="4"/>
      <c r="E1080" s="70"/>
      <c r="F1080" s="71"/>
      <c r="G1080" s="70"/>
      <c r="H1080" s="71"/>
      <c r="I1080" s="70"/>
      <c r="J1080" s="71"/>
      <c r="K1080" s="70"/>
      <c r="L1080" s="71"/>
      <c r="M1080" s="70"/>
      <c r="N1080" s="71"/>
      <c r="O1080" s="70"/>
      <c r="P1080" s="71"/>
      <c r="Q1080" s="70"/>
      <c r="R1080" s="71"/>
      <c r="S1080" s="70"/>
      <c r="T1080" s="71"/>
      <c r="U1080" s="70"/>
      <c r="V1080" s="71"/>
      <c r="W1080" s="70"/>
      <c r="X1080" s="71"/>
      <c r="Y1080" s="70"/>
      <c r="Z1080" s="71"/>
      <c r="AA1080" s="70"/>
      <c r="AB1080" s="71"/>
      <c r="AC1080" s="54"/>
      <c r="AD1080" s="55">
        <f t="shared" si="60"/>
        <v>0</v>
      </c>
      <c r="AE1080" s="54"/>
    </row>
    <row r="1081" spans="2:31" x14ac:dyDescent="0.3">
      <c r="B1081" s="4" t="s">
        <v>276</v>
      </c>
      <c r="C1081" s="4"/>
      <c r="D1081" s="4"/>
      <c r="E1081" s="70"/>
      <c r="F1081" s="71"/>
      <c r="G1081" s="70"/>
      <c r="H1081" s="71"/>
      <c r="I1081" s="70"/>
      <c r="J1081" s="71"/>
      <c r="K1081" s="70"/>
      <c r="L1081" s="71"/>
      <c r="M1081" s="70"/>
      <c r="N1081" s="71"/>
      <c r="O1081" s="70"/>
      <c r="P1081" s="71"/>
      <c r="Q1081" s="70"/>
      <c r="R1081" s="71"/>
      <c r="S1081" s="70"/>
      <c r="T1081" s="71"/>
      <c r="U1081" s="70"/>
      <c r="V1081" s="71"/>
      <c r="W1081" s="70"/>
      <c r="X1081" s="71"/>
      <c r="Y1081" s="70"/>
      <c r="Z1081" s="71"/>
      <c r="AA1081" s="70"/>
      <c r="AB1081" s="71"/>
      <c r="AC1081" s="54"/>
      <c r="AD1081" s="55">
        <f t="shared" si="60"/>
        <v>0</v>
      </c>
      <c r="AE1081" s="54"/>
    </row>
    <row r="1082" spans="2:31" x14ac:dyDescent="0.3">
      <c r="B1082" s="4" t="s">
        <v>277</v>
      </c>
      <c r="C1082" s="4"/>
      <c r="D1082" s="4"/>
      <c r="E1082" s="70"/>
      <c r="F1082" s="71"/>
      <c r="G1082" s="70"/>
      <c r="H1082" s="71"/>
      <c r="I1082" s="70"/>
      <c r="J1082" s="71"/>
      <c r="K1082" s="70"/>
      <c r="L1082" s="71"/>
      <c r="M1082" s="70"/>
      <c r="N1082" s="71"/>
      <c r="O1082" s="70"/>
      <c r="P1082" s="71"/>
      <c r="Q1082" s="70"/>
      <c r="R1082" s="71"/>
      <c r="S1082" s="70"/>
      <c r="T1082" s="71"/>
      <c r="U1082" s="70"/>
      <c r="V1082" s="71"/>
      <c r="W1082" s="70"/>
      <c r="X1082" s="71"/>
      <c r="Y1082" s="70"/>
      <c r="Z1082" s="71"/>
      <c r="AA1082" s="70"/>
      <c r="AB1082" s="71"/>
      <c r="AC1082" s="54"/>
      <c r="AD1082" s="55">
        <f t="shared" si="60"/>
        <v>0</v>
      </c>
      <c r="AE1082" s="54"/>
    </row>
    <row r="1083" spans="2:31" x14ac:dyDescent="0.3">
      <c r="B1083" s="4" t="s">
        <v>278</v>
      </c>
      <c r="C1083" s="4"/>
      <c r="D1083" s="4"/>
      <c r="E1083" s="70"/>
      <c r="F1083" s="71"/>
      <c r="G1083" s="70"/>
      <c r="H1083" s="71"/>
      <c r="I1083" s="70"/>
      <c r="J1083" s="71"/>
      <c r="K1083" s="70"/>
      <c r="L1083" s="71"/>
      <c r="M1083" s="70"/>
      <c r="N1083" s="71"/>
      <c r="O1083" s="70"/>
      <c r="P1083" s="71"/>
      <c r="Q1083" s="70"/>
      <c r="R1083" s="71"/>
      <c r="S1083" s="70"/>
      <c r="T1083" s="71"/>
      <c r="U1083" s="70"/>
      <c r="V1083" s="71"/>
      <c r="W1083" s="70"/>
      <c r="X1083" s="71"/>
      <c r="Y1083" s="70"/>
      <c r="Z1083" s="71"/>
      <c r="AA1083" s="70"/>
      <c r="AB1083" s="71"/>
      <c r="AC1083" s="54"/>
      <c r="AD1083" s="55">
        <f t="shared" si="60"/>
        <v>0</v>
      </c>
      <c r="AE1083" s="54"/>
    </row>
    <row r="1084" spans="2:31" x14ac:dyDescent="0.3">
      <c r="B1084" s="4" t="s">
        <v>279</v>
      </c>
      <c r="C1084" s="4"/>
      <c r="D1084" s="4"/>
      <c r="E1084" s="70"/>
      <c r="F1084" s="71"/>
      <c r="G1084" s="70"/>
      <c r="H1084" s="71"/>
      <c r="I1084" s="70"/>
      <c r="J1084" s="71"/>
      <c r="K1084" s="70"/>
      <c r="L1084" s="71"/>
      <c r="M1084" s="70"/>
      <c r="N1084" s="71"/>
      <c r="O1084" s="70"/>
      <c r="P1084" s="71"/>
      <c r="Q1084" s="70"/>
      <c r="R1084" s="71"/>
      <c r="S1084" s="70"/>
      <c r="T1084" s="71"/>
      <c r="U1084" s="70"/>
      <c r="V1084" s="71"/>
      <c r="W1084" s="70"/>
      <c r="X1084" s="71"/>
      <c r="Y1084" s="70"/>
      <c r="Z1084" s="71"/>
      <c r="AA1084" s="70"/>
      <c r="AB1084" s="71"/>
      <c r="AC1084" s="54"/>
      <c r="AD1084" s="55">
        <f t="shared" si="60"/>
        <v>0</v>
      </c>
      <c r="AE1084" s="54"/>
    </row>
    <row r="1085" spans="2:31" x14ac:dyDescent="0.3">
      <c r="B1085" s="4" t="s">
        <v>280</v>
      </c>
      <c r="C1085" s="4"/>
      <c r="D1085" s="4"/>
      <c r="E1085" s="70"/>
      <c r="F1085" s="71"/>
      <c r="G1085" s="70"/>
      <c r="H1085" s="71"/>
      <c r="I1085" s="70"/>
      <c r="J1085" s="71"/>
      <c r="K1085" s="70"/>
      <c r="L1085" s="71"/>
      <c r="M1085" s="70"/>
      <c r="N1085" s="71"/>
      <c r="O1085" s="70"/>
      <c r="P1085" s="71"/>
      <c r="Q1085" s="70"/>
      <c r="R1085" s="71"/>
      <c r="S1085" s="70"/>
      <c r="T1085" s="71"/>
      <c r="U1085" s="70"/>
      <c r="V1085" s="71"/>
      <c r="W1085" s="70"/>
      <c r="X1085" s="71"/>
      <c r="Y1085" s="70"/>
      <c r="Z1085" s="71"/>
      <c r="AA1085" s="70"/>
      <c r="AB1085" s="71"/>
      <c r="AC1085" s="54"/>
      <c r="AD1085" s="55">
        <f t="shared" si="60"/>
        <v>0</v>
      </c>
      <c r="AE1085" s="54"/>
    </row>
    <row r="1086" spans="2:31" x14ac:dyDescent="0.3">
      <c r="B1086" s="4" t="s">
        <v>281</v>
      </c>
      <c r="C1086" s="4"/>
      <c r="D1086" s="4"/>
      <c r="E1086" s="70"/>
      <c r="F1086" s="71"/>
      <c r="G1086" s="70"/>
      <c r="H1086" s="71"/>
      <c r="I1086" s="70"/>
      <c r="J1086" s="71"/>
      <c r="K1086" s="70"/>
      <c r="L1086" s="71"/>
      <c r="M1086" s="70"/>
      <c r="N1086" s="71"/>
      <c r="O1086" s="70"/>
      <c r="P1086" s="71"/>
      <c r="Q1086" s="70"/>
      <c r="R1086" s="71"/>
      <c r="S1086" s="70"/>
      <c r="T1086" s="71"/>
      <c r="U1086" s="70"/>
      <c r="V1086" s="71"/>
      <c r="W1086" s="70"/>
      <c r="X1086" s="71"/>
      <c r="Y1086" s="70"/>
      <c r="Z1086" s="71"/>
      <c r="AA1086" s="70"/>
      <c r="AB1086" s="71"/>
      <c r="AC1086" s="54"/>
      <c r="AD1086" s="55">
        <f t="shared" si="60"/>
        <v>0</v>
      </c>
      <c r="AE1086" s="54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12:AE112"/>
    <mergeCell ref="AC147:AE147"/>
    <mergeCell ref="AC182:AE182"/>
    <mergeCell ref="AC7:AE7"/>
    <mergeCell ref="AC42:AE42"/>
    <mergeCell ref="AC77:AE77"/>
    <mergeCell ref="AC322:AE322"/>
    <mergeCell ref="AC357:AE357"/>
    <mergeCell ref="AC392:AE392"/>
    <mergeCell ref="AC217:AE217"/>
    <mergeCell ref="AC252:AE252"/>
    <mergeCell ref="AC287:AE287"/>
    <mergeCell ref="AC532:AE532"/>
    <mergeCell ref="AC567:AE567"/>
    <mergeCell ref="AC602:AE602"/>
    <mergeCell ref="AC427:AE427"/>
    <mergeCell ref="AC462:AE462"/>
    <mergeCell ref="AC497:AE497"/>
    <mergeCell ref="AC742:AE742"/>
    <mergeCell ref="AC777:AE777"/>
    <mergeCell ref="AC812:AE812"/>
    <mergeCell ref="AC637:AE637"/>
    <mergeCell ref="AC672:AE672"/>
    <mergeCell ref="AC707:AE707"/>
    <mergeCell ref="AC1057:AE1057"/>
    <mergeCell ref="AC952:AE952"/>
    <mergeCell ref="AC987:AE987"/>
    <mergeCell ref="AC1022:AE1022"/>
    <mergeCell ref="AC847:AE847"/>
    <mergeCell ref="AC882:AE882"/>
    <mergeCell ref="AC917:AE91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44"/>
  <sheetViews>
    <sheetView topLeftCell="A164" zoomScale="55" zoomScaleNormal="55" workbookViewId="0">
      <selection activeCell="AJ187" sqref="AJ187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4" t="s">
        <v>2</v>
      </c>
    </row>
    <row r="10" spans="2:36" x14ac:dyDescent="0.3">
      <c r="B10" s="12" t="s">
        <v>2</v>
      </c>
      <c r="C10" s="12"/>
      <c r="D10" s="12"/>
      <c r="E10" s="50">
        <f>SUM(E11:E60)</f>
        <v>8645.853311666664</v>
      </c>
      <c r="F10" s="50">
        <f t="shared" ref="F10:AI10" si="1">SUM(F11:F60)</f>
        <v>5851.9707433333342</v>
      </c>
      <c r="G10" s="50">
        <f t="shared" si="1"/>
        <v>4049.2437433333339</v>
      </c>
      <c r="H10" s="50">
        <f t="shared" si="1"/>
        <v>4235.4586099999979</v>
      </c>
      <c r="I10" s="50">
        <f t="shared" si="1"/>
        <v>4103.9810033333342</v>
      </c>
      <c r="J10" s="50">
        <f t="shared" si="1"/>
        <v>2722.7711366666663</v>
      </c>
      <c r="K10" s="50">
        <f t="shared" si="1"/>
        <v>2961.4520000000002</v>
      </c>
      <c r="L10" s="50">
        <f t="shared" si="1"/>
        <v>6454.0795566666666</v>
      </c>
      <c r="M10" s="50">
        <f t="shared" si="1"/>
        <v>4977.4578183333342</v>
      </c>
      <c r="N10" s="50">
        <f t="shared" si="1"/>
        <v>4434.9113399999987</v>
      </c>
      <c r="O10" s="50">
        <f t="shared" si="1"/>
        <v>5611.0078816666664</v>
      </c>
      <c r="P10" s="50">
        <f t="shared" si="1"/>
        <v>5585.6572499999984</v>
      </c>
      <c r="Q10" s="50">
        <f t="shared" si="1"/>
        <v>3786.2468749999985</v>
      </c>
      <c r="R10" s="50">
        <f t="shared" si="1"/>
        <v>3769.8298316666669</v>
      </c>
      <c r="S10" s="50">
        <f t="shared" si="1"/>
        <v>2725.9449300000006</v>
      </c>
      <c r="T10" s="50">
        <f t="shared" si="1"/>
        <v>3902.6592616666662</v>
      </c>
      <c r="U10" s="50">
        <f t="shared" si="1"/>
        <v>3937.1503983333341</v>
      </c>
      <c r="V10" s="50">
        <f t="shared" si="1"/>
        <v>10601.861283333337</v>
      </c>
      <c r="W10" s="50">
        <f t="shared" si="1"/>
        <v>8260.3086516666644</v>
      </c>
      <c r="X10" s="50">
        <f t="shared" si="1"/>
        <v>2598.2609049999992</v>
      </c>
      <c r="Y10" s="50">
        <f t="shared" si="1"/>
        <v>2592.6125933333342</v>
      </c>
      <c r="Z10" s="50">
        <f t="shared" si="1"/>
        <v>3351.6483166666676</v>
      </c>
      <c r="AA10" s="50">
        <f t="shared" si="1"/>
        <v>4591.0648733333337</v>
      </c>
      <c r="AB10" s="50">
        <f t="shared" si="1"/>
        <v>6376.0960933333345</v>
      </c>
      <c r="AC10" s="50">
        <f t="shared" si="1"/>
        <v>5348.1132283333318</v>
      </c>
      <c r="AD10" s="50">
        <f t="shared" si="1"/>
        <v>6016.9584183333345</v>
      </c>
      <c r="AE10" s="50">
        <f t="shared" si="1"/>
        <v>4327.2845616666664</v>
      </c>
      <c r="AF10" s="50">
        <f t="shared" si="1"/>
        <v>4567.7216483333341</v>
      </c>
      <c r="AG10" s="50">
        <f t="shared" si="1"/>
        <v>3228.7423216666657</v>
      </c>
      <c r="AH10" s="50">
        <f t="shared" si="1"/>
        <v>3650.5096666666664</v>
      </c>
      <c r="AI10" s="50">
        <f t="shared" si="1"/>
        <v>3762.0247649999992</v>
      </c>
      <c r="AJ10" s="85">
        <f>SUM(AJ11:AJ60)</f>
        <v>147028.88301833335</v>
      </c>
    </row>
    <row r="11" spans="2:36" x14ac:dyDescent="0.3">
      <c r="B11" s="14" t="s">
        <v>4</v>
      </c>
      <c r="C11" s="47"/>
      <c r="D11" s="47"/>
      <c r="E11" s="58">
        <v>46.299833333333339</v>
      </c>
      <c r="F11" s="61">
        <v>147.49833333333333</v>
      </c>
      <c r="G11" s="58">
        <v>90.506833333333319</v>
      </c>
      <c r="H11" s="61">
        <v>180.60716666666664</v>
      </c>
      <c r="I11" s="58">
        <v>98.37133333333334</v>
      </c>
      <c r="J11" s="61">
        <v>157.13</v>
      </c>
      <c r="K11" s="58">
        <v>56.099500000000013</v>
      </c>
      <c r="L11" s="61">
        <v>158.45666666666665</v>
      </c>
      <c r="M11" s="58">
        <v>145.416</v>
      </c>
      <c r="N11" s="61">
        <v>102.52666666666667</v>
      </c>
      <c r="O11" s="58">
        <v>59.608499999999985</v>
      </c>
      <c r="P11" s="61">
        <v>95.412000000000006</v>
      </c>
      <c r="Q11" s="58">
        <v>146.57883333333334</v>
      </c>
      <c r="R11" s="61">
        <v>113.7328333333333</v>
      </c>
      <c r="S11" s="58">
        <v>50.84216666666665</v>
      </c>
      <c r="T11" s="61">
        <v>102.82366666666668</v>
      </c>
      <c r="U11" s="58">
        <v>71.155000000000001</v>
      </c>
      <c r="V11" s="61">
        <v>169.21283333333332</v>
      </c>
      <c r="W11" s="58">
        <v>203.25783333333334</v>
      </c>
      <c r="X11" s="61">
        <v>31.5425</v>
      </c>
      <c r="Y11" s="58">
        <v>121.05366666666666</v>
      </c>
      <c r="Z11" s="61">
        <v>87.04516666666666</v>
      </c>
      <c r="AA11" s="58">
        <v>94.289833333333348</v>
      </c>
      <c r="AB11" s="61">
        <v>35.770166666666654</v>
      </c>
      <c r="AC11" s="58">
        <v>42.50066666666666</v>
      </c>
      <c r="AD11" s="61">
        <v>80.074166666666628</v>
      </c>
      <c r="AE11" s="58">
        <v>199.89983333333328</v>
      </c>
      <c r="AF11" s="61">
        <v>55.930500000000002</v>
      </c>
      <c r="AG11" s="58">
        <v>9.0293333333333319</v>
      </c>
      <c r="AH11" s="61">
        <v>203.41566666666662</v>
      </c>
      <c r="AI11" s="60">
        <v>20.998666666666661</v>
      </c>
      <c r="AJ11" s="86">
        <f t="shared" ref="AJ11:AJ42" si="2">SUM(E11:AI11)</f>
        <v>3177.0861666666669</v>
      </c>
    </row>
    <row r="12" spans="2:36" x14ac:dyDescent="0.3">
      <c r="B12" s="14" t="s">
        <v>5</v>
      </c>
      <c r="C12" s="14"/>
      <c r="D12" s="14"/>
      <c r="E12" s="58">
        <v>253.12666666666667</v>
      </c>
      <c r="F12" s="59">
        <v>168.32133333333329</v>
      </c>
      <c r="G12" s="58">
        <v>121.08700000000002</v>
      </c>
      <c r="H12" s="59">
        <v>201.98683333333329</v>
      </c>
      <c r="I12" s="58">
        <v>86.710333333333324</v>
      </c>
      <c r="J12" s="59">
        <v>132.41916666666665</v>
      </c>
      <c r="K12" s="58">
        <v>185.12366666666665</v>
      </c>
      <c r="L12" s="59">
        <v>258.79050000000007</v>
      </c>
      <c r="M12" s="58">
        <v>225.7791666666667</v>
      </c>
      <c r="N12" s="59">
        <v>168.22399999999993</v>
      </c>
      <c r="O12" s="58">
        <v>232.58516666666671</v>
      </c>
      <c r="P12" s="59">
        <v>209.03066666666672</v>
      </c>
      <c r="Q12" s="58">
        <v>87.394666666666652</v>
      </c>
      <c r="R12" s="59">
        <v>192.90016666666665</v>
      </c>
      <c r="S12" s="58">
        <v>172.75400000000002</v>
      </c>
      <c r="T12" s="59">
        <v>134.01566666666668</v>
      </c>
      <c r="U12" s="58">
        <v>142.58766666666665</v>
      </c>
      <c r="V12" s="59">
        <v>312.79000000000002</v>
      </c>
      <c r="W12" s="58">
        <v>288.0865</v>
      </c>
      <c r="X12" s="59">
        <v>122.14516666666668</v>
      </c>
      <c r="Y12" s="58">
        <v>290.54849999999999</v>
      </c>
      <c r="Z12" s="59">
        <v>302.46066666666661</v>
      </c>
      <c r="AA12" s="58">
        <v>220.21083333333337</v>
      </c>
      <c r="AB12" s="59">
        <v>150.74383333333336</v>
      </c>
      <c r="AC12" s="58">
        <v>212.29916666666665</v>
      </c>
      <c r="AD12" s="59">
        <v>214.17283333333333</v>
      </c>
      <c r="AE12" s="58">
        <v>194.56283333333337</v>
      </c>
      <c r="AF12" s="59">
        <v>181.48916666666665</v>
      </c>
      <c r="AG12" s="58">
        <v>147.10266666666666</v>
      </c>
      <c r="AH12" s="59">
        <v>149.39116666666666</v>
      </c>
      <c r="AI12" s="60">
        <v>204.92066666666662</v>
      </c>
      <c r="AJ12" s="86">
        <f t="shared" si="2"/>
        <v>5963.7606666666652</v>
      </c>
    </row>
    <row r="13" spans="2:36" x14ac:dyDescent="0.3">
      <c r="B13" s="14" t="s">
        <v>6</v>
      </c>
      <c r="C13" s="14"/>
      <c r="D13" s="14"/>
      <c r="E13" s="58">
        <v>428.60850000000005</v>
      </c>
      <c r="F13" s="59">
        <v>274.79300000000012</v>
      </c>
      <c r="G13" s="58">
        <v>260.63166666666672</v>
      </c>
      <c r="H13" s="59">
        <v>310.14216666666658</v>
      </c>
      <c r="I13" s="58">
        <v>239.75966666666676</v>
      </c>
      <c r="J13" s="59">
        <v>257.71666666666681</v>
      </c>
      <c r="K13" s="58">
        <v>262.38533333333339</v>
      </c>
      <c r="L13" s="59">
        <v>386.44316666666668</v>
      </c>
      <c r="M13" s="58">
        <v>337.51416666666665</v>
      </c>
      <c r="N13" s="59">
        <v>245.10000000000005</v>
      </c>
      <c r="O13" s="58">
        <v>370.72366666666659</v>
      </c>
      <c r="P13" s="59">
        <v>327.33600000000001</v>
      </c>
      <c r="Q13" s="58">
        <v>260.46699999999998</v>
      </c>
      <c r="R13" s="59">
        <v>176.3044999999999</v>
      </c>
      <c r="S13" s="58">
        <v>273.00816666666663</v>
      </c>
      <c r="T13" s="59">
        <v>274.14066666666662</v>
      </c>
      <c r="U13" s="58">
        <v>276.65983333333332</v>
      </c>
      <c r="V13" s="59">
        <v>399.79849999999993</v>
      </c>
      <c r="W13" s="58">
        <v>454.05633333333333</v>
      </c>
      <c r="X13" s="59">
        <v>171.78266666666667</v>
      </c>
      <c r="Y13" s="58">
        <v>282.98266666666666</v>
      </c>
      <c r="Z13" s="59">
        <v>362.84883333333335</v>
      </c>
      <c r="AA13" s="58">
        <v>317.35349999999994</v>
      </c>
      <c r="AB13" s="59">
        <v>322.75383333333343</v>
      </c>
      <c r="AC13" s="58">
        <v>329.21683333333345</v>
      </c>
      <c r="AD13" s="59">
        <v>333.78800000000012</v>
      </c>
      <c r="AE13" s="58">
        <v>295.00283333333323</v>
      </c>
      <c r="AF13" s="59">
        <v>272.91033333333326</v>
      </c>
      <c r="AG13" s="58">
        <v>236.0921666666668</v>
      </c>
      <c r="AH13" s="59">
        <v>224.56833333333341</v>
      </c>
      <c r="AI13" s="60">
        <v>296.73483333333331</v>
      </c>
      <c r="AJ13" s="86">
        <f t="shared" si="2"/>
        <v>9261.6238333333349</v>
      </c>
    </row>
    <row r="14" spans="2:36" x14ac:dyDescent="0.3">
      <c r="B14" s="14" t="s">
        <v>105</v>
      </c>
      <c r="C14" s="14"/>
      <c r="D14" s="14"/>
      <c r="E14" s="58">
        <v>646.93616666666674</v>
      </c>
      <c r="F14" s="59">
        <v>589.77366666666671</v>
      </c>
      <c r="G14" s="58">
        <v>486.20033333333333</v>
      </c>
      <c r="H14" s="59">
        <v>477.98983333333354</v>
      </c>
      <c r="I14" s="58">
        <v>431.63333333333333</v>
      </c>
      <c r="J14" s="59">
        <v>609.65083333333337</v>
      </c>
      <c r="K14" s="58">
        <v>746.31283333333363</v>
      </c>
      <c r="L14" s="59">
        <v>671.6838333333335</v>
      </c>
      <c r="M14" s="58">
        <v>762.27416666666659</v>
      </c>
      <c r="N14" s="59">
        <v>554.32533333333322</v>
      </c>
      <c r="O14" s="58">
        <v>884.22083333333353</v>
      </c>
      <c r="P14" s="59">
        <v>643.88183333333336</v>
      </c>
      <c r="Q14" s="58">
        <v>583.56583333333322</v>
      </c>
      <c r="R14" s="59">
        <v>573.29700000000003</v>
      </c>
      <c r="S14" s="58">
        <v>0</v>
      </c>
      <c r="T14" s="59">
        <v>0</v>
      </c>
      <c r="U14" s="58">
        <v>710.01316666666673</v>
      </c>
      <c r="V14" s="59">
        <v>906.46783333333337</v>
      </c>
      <c r="W14" s="58">
        <v>823.64683333333335</v>
      </c>
      <c r="X14" s="59">
        <v>444.47166666666658</v>
      </c>
      <c r="Y14" s="58">
        <v>761.83566666666673</v>
      </c>
      <c r="Z14" s="59">
        <v>803.87083333333328</v>
      </c>
      <c r="AA14" s="58">
        <v>723.59399999999982</v>
      </c>
      <c r="AB14" s="59">
        <v>678.70433333333335</v>
      </c>
      <c r="AC14" s="58">
        <v>578.90100000000007</v>
      </c>
      <c r="AD14" s="59">
        <v>594.08066666666673</v>
      </c>
      <c r="AE14" s="58">
        <v>527.81233333333341</v>
      </c>
      <c r="AF14" s="59">
        <v>525.00583333333338</v>
      </c>
      <c r="AG14" s="58">
        <v>677.04883333333328</v>
      </c>
      <c r="AH14" s="59">
        <v>702.52633333333335</v>
      </c>
      <c r="AI14" s="60">
        <v>639.57799999999997</v>
      </c>
      <c r="AJ14" s="86">
        <f t="shared" si="2"/>
        <v>18759.303166666668</v>
      </c>
    </row>
    <row r="15" spans="2:36" x14ac:dyDescent="0.3">
      <c r="B15" s="14" t="s">
        <v>7</v>
      </c>
      <c r="C15" s="14"/>
      <c r="D15" s="14"/>
      <c r="E15" s="58">
        <v>586.55983333333336</v>
      </c>
      <c r="F15" s="59">
        <v>260.26600000000002</v>
      </c>
      <c r="G15" s="58">
        <v>20.357999999999997</v>
      </c>
      <c r="H15" s="59">
        <v>231.36866666666671</v>
      </c>
      <c r="I15" s="58">
        <v>457.21700000000004</v>
      </c>
      <c r="J15" s="59">
        <v>350.18266666666671</v>
      </c>
      <c r="K15" s="58">
        <v>394.9518333333333</v>
      </c>
      <c r="L15" s="59">
        <v>606.34550000000002</v>
      </c>
      <c r="M15" s="58">
        <v>475.33266666666668</v>
      </c>
      <c r="N15" s="59">
        <v>684.76316666666696</v>
      </c>
      <c r="O15" s="58">
        <v>503.90616666666665</v>
      </c>
      <c r="P15" s="59">
        <v>457.70750000000004</v>
      </c>
      <c r="Q15" s="58">
        <v>355.51966666666675</v>
      </c>
      <c r="R15" s="59">
        <v>243.75766666666672</v>
      </c>
      <c r="S15" s="58">
        <v>245.22500000000002</v>
      </c>
      <c r="T15" s="59">
        <v>317.24866666666674</v>
      </c>
      <c r="U15" s="58">
        <v>431.68566666666675</v>
      </c>
      <c r="V15" s="59">
        <v>555.06933333333336</v>
      </c>
      <c r="W15" s="58">
        <v>614.62650000000008</v>
      </c>
      <c r="X15" s="59">
        <v>474.20050000000009</v>
      </c>
      <c r="Y15" s="58">
        <v>605.83966666666663</v>
      </c>
      <c r="Z15" s="59">
        <v>215.06649999999999</v>
      </c>
      <c r="AA15" s="58">
        <v>463.41583333333335</v>
      </c>
      <c r="AB15" s="59">
        <v>382.2523333333333</v>
      </c>
      <c r="AC15" s="58">
        <v>372.28533333333326</v>
      </c>
      <c r="AD15" s="59">
        <v>449.11883333333338</v>
      </c>
      <c r="AE15" s="58">
        <v>521.44866666666667</v>
      </c>
      <c r="AF15" s="59">
        <v>281.62916666666666</v>
      </c>
      <c r="AG15" s="58">
        <v>166.00316666666671</v>
      </c>
      <c r="AH15" s="59">
        <v>339.03050000000007</v>
      </c>
      <c r="AI15" s="60">
        <v>431.54233333333343</v>
      </c>
      <c r="AJ15" s="86">
        <f t="shared" si="2"/>
        <v>12493.924333333338</v>
      </c>
    </row>
    <row r="16" spans="2:36" x14ac:dyDescent="0.3">
      <c r="B16" s="14" t="s">
        <v>8</v>
      </c>
      <c r="C16" s="14"/>
      <c r="D16" s="14"/>
      <c r="E16" s="58">
        <v>141.10183333333327</v>
      </c>
      <c r="F16" s="59">
        <v>87.692833333333311</v>
      </c>
      <c r="G16" s="58">
        <v>133.76699999999997</v>
      </c>
      <c r="H16" s="59">
        <v>146.80333333333334</v>
      </c>
      <c r="I16" s="58">
        <v>145.39733333333328</v>
      </c>
      <c r="J16" s="59">
        <v>96.409499999999966</v>
      </c>
      <c r="K16" s="58">
        <v>148.08850000000001</v>
      </c>
      <c r="L16" s="59">
        <v>263.46516666666679</v>
      </c>
      <c r="M16" s="58">
        <v>106.06449999999995</v>
      </c>
      <c r="N16" s="59">
        <v>90.587500000000006</v>
      </c>
      <c r="O16" s="58">
        <v>157.50333333333327</v>
      </c>
      <c r="P16" s="59">
        <v>59.782999999999987</v>
      </c>
      <c r="Q16" s="58">
        <v>212.23999999999995</v>
      </c>
      <c r="R16" s="59">
        <v>599.56700000000001</v>
      </c>
      <c r="S16" s="58">
        <v>415.29250000000002</v>
      </c>
      <c r="T16" s="59">
        <v>144.05916666666664</v>
      </c>
      <c r="U16" s="58">
        <v>91.64400000000002</v>
      </c>
      <c r="V16" s="59">
        <v>153.2593333333333</v>
      </c>
      <c r="W16" s="58">
        <v>182.41866666666667</v>
      </c>
      <c r="X16" s="59">
        <v>110.94833333333334</v>
      </c>
      <c r="Y16" s="58">
        <v>190.80699999999999</v>
      </c>
      <c r="Z16" s="59">
        <v>125.42449999999998</v>
      </c>
      <c r="AA16" s="58">
        <v>101.80249999999999</v>
      </c>
      <c r="AB16" s="59">
        <v>116.25283333333334</v>
      </c>
      <c r="AC16" s="58">
        <v>64.904000000000011</v>
      </c>
      <c r="AD16" s="59">
        <v>97.944333333333319</v>
      </c>
      <c r="AE16" s="58">
        <v>39.738166666666672</v>
      </c>
      <c r="AF16" s="59">
        <v>65.854166666666657</v>
      </c>
      <c r="AG16" s="58">
        <v>121.43766666666664</v>
      </c>
      <c r="AH16" s="59">
        <v>195.93733333333327</v>
      </c>
      <c r="AI16" s="60">
        <v>74.406333333333336</v>
      </c>
      <c r="AJ16" s="86">
        <f t="shared" si="2"/>
        <v>4680.6016666666665</v>
      </c>
    </row>
    <row r="17" spans="2:36" x14ac:dyDescent="0.3">
      <c r="B17" s="14" t="s">
        <v>9</v>
      </c>
      <c r="C17" s="14"/>
      <c r="D17" s="14"/>
      <c r="E17" s="58">
        <v>0</v>
      </c>
      <c r="F17" s="59">
        <v>22.039000000000001</v>
      </c>
      <c r="G17" s="58">
        <v>7.5403333333333329</v>
      </c>
      <c r="H17" s="59">
        <v>33.663666666666664</v>
      </c>
      <c r="I17" s="58">
        <v>16.820833333333336</v>
      </c>
      <c r="J17" s="59">
        <v>24.646166666666666</v>
      </c>
      <c r="K17" s="58">
        <v>0</v>
      </c>
      <c r="L17" s="59">
        <v>4.4008333333333329</v>
      </c>
      <c r="M17" s="58">
        <v>0.21416666666666653</v>
      </c>
      <c r="N17" s="59">
        <v>13.700000000000003</v>
      </c>
      <c r="O17" s="58">
        <v>12.141333333333334</v>
      </c>
      <c r="P17" s="59">
        <v>47.50366666666666</v>
      </c>
      <c r="Q17" s="58">
        <v>0</v>
      </c>
      <c r="R17" s="59">
        <v>14.661999999999999</v>
      </c>
      <c r="S17" s="58">
        <v>9.1425000000000018</v>
      </c>
      <c r="T17" s="59">
        <v>29.005333333333329</v>
      </c>
      <c r="U17" s="58">
        <v>0</v>
      </c>
      <c r="V17" s="59">
        <v>129.60083333333336</v>
      </c>
      <c r="W17" s="58">
        <v>206.33366666666669</v>
      </c>
      <c r="X17" s="59">
        <v>8.9781666666666649</v>
      </c>
      <c r="Y17" s="58">
        <v>0</v>
      </c>
      <c r="Z17" s="59">
        <v>29.672333333333356</v>
      </c>
      <c r="AA17" s="58">
        <v>56.649833333333348</v>
      </c>
      <c r="AB17" s="59">
        <v>111.44433333333333</v>
      </c>
      <c r="AC17" s="58">
        <v>21.415499999999998</v>
      </c>
      <c r="AD17" s="59">
        <v>21.852833333333329</v>
      </c>
      <c r="AE17" s="58">
        <v>49.399333333333345</v>
      </c>
      <c r="AF17" s="59">
        <v>0</v>
      </c>
      <c r="AG17" s="58">
        <v>0</v>
      </c>
      <c r="AH17" s="59">
        <v>14.627500000000001</v>
      </c>
      <c r="AI17" s="60">
        <v>29.235333333333333</v>
      </c>
      <c r="AJ17" s="86">
        <f t="shared" si="2"/>
        <v>914.68950000000018</v>
      </c>
    </row>
    <row r="18" spans="2:36" x14ac:dyDescent="0.3">
      <c r="B18" s="14" t="s">
        <v>10</v>
      </c>
      <c r="C18" s="14"/>
      <c r="D18" s="14"/>
      <c r="E18" s="58">
        <v>54.460333333333338</v>
      </c>
      <c r="F18" s="59">
        <v>46.006833333333326</v>
      </c>
      <c r="G18" s="58">
        <v>106.71350000000001</v>
      </c>
      <c r="H18" s="59">
        <v>16.759166666666665</v>
      </c>
      <c r="I18" s="58">
        <v>26.75783333333333</v>
      </c>
      <c r="J18" s="59">
        <v>26.007166666666663</v>
      </c>
      <c r="K18" s="58">
        <v>7.0855000000000006</v>
      </c>
      <c r="L18" s="59">
        <v>32.13666666666667</v>
      </c>
      <c r="M18" s="58">
        <v>17.594666666666669</v>
      </c>
      <c r="N18" s="59">
        <v>36.841499999999996</v>
      </c>
      <c r="O18" s="58">
        <v>33.408666666666669</v>
      </c>
      <c r="P18" s="59">
        <v>42.182499999999997</v>
      </c>
      <c r="Q18" s="58">
        <v>9.1626666666666701</v>
      </c>
      <c r="R18" s="59">
        <v>29.308666666666667</v>
      </c>
      <c r="S18" s="58">
        <v>27.443666666666665</v>
      </c>
      <c r="T18" s="59">
        <v>49.63133333333333</v>
      </c>
      <c r="U18" s="58">
        <v>50.216166666666666</v>
      </c>
      <c r="V18" s="59">
        <v>94.122833333333332</v>
      </c>
      <c r="W18" s="58">
        <v>96.631666666666661</v>
      </c>
      <c r="X18" s="59">
        <v>11.612833333333334</v>
      </c>
      <c r="Y18" s="58">
        <v>0</v>
      </c>
      <c r="Z18" s="59">
        <v>15.867000000000004</v>
      </c>
      <c r="AA18" s="58">
        <v>19.688499999999998</v>
      </c>
      <c r="AB18" s="59">
        <v>45.801666666666662</v>
      </c>
      <c r="AC18" s="58">
        <v>17.522666666666666</v>
      </c>
      <c r="AD18" s="59">
        <v>88.92</v>
      </c>
      <c r="AE18" s="58">
        <v>22.731666666666669</v>
      </c>
      <c r="AF18" s="59">
        <v>25.330500000000004</v>
      </c>
      <c r="AG18" s="58">
        <v>97.54833333333336</v>
      </c>
      <c r="AH18" s="59">
        <v>22.1295</v>
      </c>
      <c r="AI18" s="60">
        <v>7.1219999999999999</v>
      </c>
      <c r="AJ18" s="86">
        <f t="shared" si="2"/>
        <v>1176.7460000000001</v>
      </c>
    </row>
    <row r="19" spans="2:36" x14ac:dyDescent="0.3">
      <c r="B19" s="14" t="s">
        <v>11</v>
      </c>
      <c r="C19" s="14"/>
      <c r="D19" s="14"/>
      <c r="E19" s="58">
        <v>97.366833333333361</v>
      </c>
      <c r="F19" s="59">
        <v>104.33500000000004</v>
      </c>
      <c r="G19" s="58">
        <v>162.97566666666668</v>
      </c>
      <c r="H19" s="59">
        <v>37.201666666666661</v>
      </c>
      <c r="I19" s="58">
        <v>56.086500000000015</v>
      </c>
      <c r="J19" s="59">
        <v>36.622333333333337</v>
      </c>
      <c r="K19" s="58">
        <v>30.178666666666665</v>
      </c>
      <c r="L19" s="59">
        <v>53.862500000000011</v>
      </c>
      <c r="M19" s="58">
        <v>58.611666666666672</v>
      </c>
      <c r="N19" s="59">
        <v>51.950333333333326</v>
      </c>
      <c r="O19" s="58">
        <v>62.360333333333337</v>
      </c>
      <c r="P19" s="59">
        <v>46.442666666666653</v>
      </c>
      <c r="Q19" s="58">
        <v>50.031666666666673</v>
      </c>
      <c r="R19" s="59">
        <v>52.487166666666688</v>
      </c>
      <c r="S19" s="58">
        <v>49.043166666666671</v>
      </c>
      <c r="T19" s="59">
        <v>71.83750000000002</v>
      </c>
      <c r="U19" s="58">
        <v>97.225166666666667</v>
      </c>
      <c r="V19" s="59">
        <v>126.19083333333329</v>
      </c>
      <c r="W19" s="58">
        <v>132.45883333333333</v>
      </c>
      <c r="X19" s="59">
        <v>38.786500000000018</v>
      </c>
      <c r="Y19" s="58">
        <v>0.19200000000000009</v>
      </c>
      <c r="Z19" s="59">
        <v>13.885333333333339</v>
      </c>
      <c r="AA19" s="58">
        <v>7.9246666666666634</v>
      </c>
      <c r="AB19" s="59">
        <v>48.387166666666658</v>
      </c>
      <c r="AC19" s="58">
        <v>45.558000000000007</v>
      </c>
      <c r="AD19" s="59">
        <v>72.621499999999969</v>
      </c>
      <c r="AE19" s="58">
        <v>51.464999999999996</v>
      </c>
      <c r="AF19" s="59">
        <v>63.838499999999989</v>
      </c>
      <c r="AG19" s="58">
        <v>98.950833333333335</v>
      </c>
      <c r="AH19" s="59">
        <v>28.808833333333343</v>
      </c>
      <c r="AI19" s="60">
        <v>15.052833333333336</v>
      </c>
      <c r="AJ19" s="86">
        <f t="shared" si="2"/>
        <v>1862.7396666666666</v>
      </c>
    </row>
    <row r="20" spans="2:36" x14ac:dyDescent="0.3">
      <c r="B20" s="14" t="s">
        <v>12</v>
      </c>
      <c r="C20" s="14"/>
      <c r="D20" s="14"/>
      <c r="E20" s="58">
        <v>20.130833333333335</v>
      </c>
      <c r="F20" s="59">
        <v>51.590499999999999</v>
      </c>
      <c r="G20" s="58">
        <v>48.587166666666647</v>
      </c>
      <c r="H20" s="59">
        <v>24.240999999999996</v>
      </c>
      <c r="I20" s="58">
        <v>44.168166666666664</v>
      </c>
      <c r="J20" s="59">
        <v>16.599833333333336</v>
      </c>
      <c r="K20" s="58">
        <v>7.0966666666666658</v>
      </c>
      <c r="L20" s="59">
        <v>46.114000000000004</v>
      </c>
      <c r="M20" s="58">
        <v>15.385166666666667</v>
      </c>
      <c r="N20" s="59">
        <v>13.503166666666667</v>
      </c>
      <c r="O20" s="58">
        <v>19.154333333333337</v>
      </c>
      <c r="P20" s="59">
        <v>46.918166666666671</v>
      </c>
      <c r="Q20" s="58">
        <v>23.513666666666662</v>
      </c>
      <c r="R20" s="59">
        <v>5.1148333333333333</v>
      </c>
      <c r="S20" s="58">
        <v>19.044999999999998</v>
      </c>
      <c r="T20" s="59">
        <v>41.974166666666662</v>
      </c>
      <c r="U20" s="58">
        <v>29.608833333333337</v>
      </c>
      <c r="V20" s="59">
        <v>198.15583333333333</v>
      </c>
      <c r="W20" s="58">
        <v>178.26316666666665</v>
      </c>
      <c r="X20" s="59">
        <v>6.5204999999999993</v>
      </c>
      <c r="Y20" s="58">
        <v>0</v>
      </c>
      <c r="Z20" s="59">
        <v>21.534500000000001</v>
      </c>
      <c r="AA20" s="58">
        <v>37.346666666666678</v>
      </c>
      <c r="AB20" s="59">
        <v>91.394333333333336</v>
      </c>
      <c r="AC20" s="58">
        <v>11.156833333333331</v>
      </c>
      <c r="AD20" s="59">
        <v>102.60550000000002</v>
      </c>
      <c r="AE20" s="58">
        <v>35.333833333333331</v>
      </c>
      <c r="AF20" s="59">
        <v>7.4008333333333329</v>
      </c>
      <c r="AG20" s="58">
        <v>65.036833333333334</v>
      </c>
      <c r="AH20" s="59">
        <v>13.768166666666668</v>
      </c>
      <c r="AI20" s="60">
        <v>2.825666666666665</v>
      </c>
      <c r="AJ20" s="86">
        <f t="shared" si="2"/>
        <v>1244.0881666666667</v>
      </c>
    </row>
    <row r="21" spans="2:36" x14ac:dyDescent="0.3">
      <c r="B21" s="14" t="s">
        <v>13</v>
      </c>
      <c r="C21" s="14"/>
      <c r="D21" s="14"/>
      <c r="E21" s="58">
        <v>258.25</v>
      </c>
      <c r="F21" s="59">
        <v>65.837333333333319</v>
      </c>
      <c r="G21" s="58">
        <v>73.546833333333339</v>
      </c>
      <c r="H21" s="59">
        <v>8.0564999999999998</v>
      </c>
      <c r="I21" s="58">
        <v>232.71250000000003</v>
      </c>
      <c r="J21" s="59">
        <v>152.15183333333331</v>
      </c>
      <c r="K21" s="58">
        <v>31.009000000000004</v>
      </c>
      <c r="L21" s="59">
        <v>435.40100000000001</v>
      </c>
      <c r="M21" s="58">
        <v>246.78233333333333</v>
      </c>
      <c r="N21" s="59">
        <v>176.67016666666666</v>
      </c>
      <c r="O21" s="58">
        <v>70.072666666666677</v>
      </c>
      <c r="P21" s="59">
        <v>217.07833333333335</v>
      </c>
      <c r="Q21" s="58">
        <v>50.174166666666665</v>
      </c>
      <c r="R21" s="59">
        <v>176.12716666666668</v>
      </c>
      <c r="S21" s="58">
        <v>49.624333333333325</v>
      </c>
      <c r="T21" s="59">
        <v>8.6758333333333297</v>
      </c>
      <c r="U21" s="58">
        <v>47.758000000000003</v>
      </c>
      <c r="V21" s="59">
        <v>585.73783333333336</v>
      </c>
      <c r="W21" s="58">
        <v>637.59866666666676</v>
      </c>
      <c r="X21" s="59">
        <v>35.117166666666677</v>
      </c>
      <c r="Y21" s="58">
        <v>0</v>
      </c>
      <c r="Z21" s="59">
        <v>136.06083333333333</v>
      </c>
      <c r="AA21" s="58">
        <v>358.45349999999996</v>
      </c>
      <c r="AB21" s="59">
        <v>342.50000000000006</v>
      </c>
      <c r="AC21" s="58">
        <v>2.7891666666666683</v>
      </c>
      <c r="AD21" s="59">
        <v>171.44116666666667</v>
      </c>
      <c r="AE21" s="58">
        <v>33.35116666666665</v>
      </c>
      <c r="AF21" s="59">
        <v>70.42083333333332</v>
      </c>
      <c r="AG21" s="58">
        <v>354.4454999999997</v>
      </c>
      <c r="AH21" s="59">
        <v>187.1318333333333</v>
      </c>
      <c r="AI21" s="60">
        <v>15.647666666666677</v>
      </c>
      <c r="AJ21" s="86">
        <f t="shared" si="2"/>
        <v>5230.623333333333</v>
      </c>
    </row>
    <row r="22" spans="2:36" x14ac:dyDescent="0.3">
      <c r="B22" s="14" t="s">
        <v>14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86">
        <f t="shared" si="2"/>
        <v>0</v>
      </c>
    </row>
    <row r="23" spans="2:36" x14ac:dyDescent="0.3">
      <c r="B23" s="14" t="s">
        <v>15</v>
      </c>
      <c r="C23" s="14"/>
      <c r="D23" s="14"/>
      <c r="E23" s="58">
        <v>31.354166666666668</v>
      </c>
      <c r="F23" s="59">
        <v>20.477833333333329</v>
      </c>
      <c r="G23" s="58">
        <v>17.336166666666667</v>
      </c>
      <c r="H23" s="59">
        <v>9.232666666666665</v>
      </c>
      <c r="I23" s="58">
        <v>16.909499999999991</v>
      </c>
      <c r="J23" s="59">
        <v>24.282166666666672</v>
      </c>
      <c r="K23" s="58">
        <v>11.214333333333331</v>
      </c>
      <c r="L23" s="59">
        <v>68.578166666666675</v>
      </c>
      <c r="M23" s="58">
        <v>27.359166666666663</v>
      </c>
      <c r="N23" s="59">
        <v>84.009333333333316</v>
      </c>
      <c r="O23" s="58">
        <v>65.598166666666671</v>
      </c>
      <c r="P23" s="59">
        <v>17.624666666666666</v>
      </c>
      <c r="Q23" s="58">
        <v>11.601333333333335</v>
      </c>
      <c r="R23" s="59">
        <v>18.432833333333324</v>
      </c>
      <c r="S23" s="58">
        <v>14.220333333333333</v>
      </c>
      <c r="T23" s="59">
        <v>71.555833333333339</v>
      </c>
      <c r="U23" s="58">
        <v>17.506833333333336</v>
      </c>
      <c r="V23" s="59">
        <v>211.64366666666675</v>
      </c>
      <c r="W23" s="58">
        <v>45.068500000000007</v>
      </c>
      <c r="X23" s="59">
        <v>42.243166666666667</v>
      </c>
      <c r="Y23" s="58">
        <v>0.65116666666666656</v>
      </c>
      <c r="Z23" s="59">
        <v>14.732500000000005</v>
      </c>
      <c r="AA23" s="58">
        <v>60.706833333333364</v>
      </c>
      <c r="AB23" s="59">
        <v>195.85866666666661</v>
      </c>
      <c r="AC23" s="58">
        <v>15.884333333333327</v>
      </c>
      <c r="AD23" s="59">
        <v>73.383499999999998</v>
      </c>
      <c r="AE23" s="58">
        <v>152.59383333333332</v>
      </c>
      <c r="AF23" s="59">
        <v>5.2659999999999991</v>
      </c>
      <c r="AG23" s="58">
        <v>21.562666666666669</v>
      </c>
      <c r="AH23" s="59">
        <v>51.329166666666659</v>
      </c>
      <c r="AI23" s="60">
        <v>16.996166666666667</v>
      </c>
      <c r="AJ23" s="86">
        <f t="shared" si="2"/>
        <v>1435.2136666666665</v>
      </c>
    </row>
    <row r="24" spans="2:36" x14ac:dyDescent="0.3">
      <c r="B24" s="14" t="s">
        <v>16</v>
      </c>
      <c r="C24" s="14"/>
      <c r="D24" s="14"/>
      <c r="E24" s="58">
        <v>27.551166666666671</v>
      </c>
      <c r="F24" s="59">
        <v>15.412333333333329</v>
      </c>
      <c r="G24" s="58">
        <v>29.490166666666671</v>
      </c>
      <c r="H24" s="59">
        <v>8.0649999999999995</v>
      </c>
      <c r="I24" s="58">
        <v>7.0691666666666642</v>
      </c>
      <c r="J24" s="59">
        <v>0.76550000000000007</v>
      </c>
      <c r="K24" s="58">
        <v>18.103166666666663</v>
      </c>
      <c r="L24" s="59">
        <v>71.801000000000016</v>
      </c>
      <c r="M24" s="58">
        <v>19.81966666666667</v>
      </c>
      <c r="N24" s="59">
        <v>56.963499999999989</v>
      </c>
      <c r="O24" s="58">
        <v>71.317000000000007</v>
      </c>
      <c r="P24" s="59">
        <v>24.538500000000003</v>
      </c>
      <c r="Q24" s="58">
        <v>6.2224999999999966</v>
      </c>
      <c r="R24" s="59">
        <v>5.8995000000000006</v>
      </c>
      <c r="S24" s="58">
        <v>17.1815</v>
      </c>
      <c r="T24" s="59">
        <v>184.43783333333337</v>
      </c>
      <c r="U24" s="58">
        <v>91.915333333333322</v>
      </c>
      <c r="V24" s="59">
        <v>290.02600000000001</v>
      </c>
      <c r="W24" s="58">
        <v>67.058166666666679</v>
      </c>
      <c r="X24" s="59">
        <v>39.576499999999996</v>
      </c>
      <c r="Y24" s="58">
        <v>0</v>
      </c>
      <c r="Z24" s="59">
        <v>29.811333333333337</v>
      </c>
      <c r="AA24" s="58">
        <v>110.37450000000001</v>
      </c>
      <c r="AB24" s="59">
        <v>146.96899999999999</v>
      </c>
      <c r="AC24" s="58">
        <v>32.465666666666685</v>
      </c>
      <c r="AD24" s="59">
        <v>67.462166666666661</v>
      </c>
      <c r="AE24" s="58">
        <v>121.76766666666667</v>
      </c>
      <c r="AF24" s="59">
        <v>23.71733333333334</v>
      </c>
      <c r="AG24" s="58">
        <v>19.408999999999995</v>
      </c>
      <c r="AH24" s="59">
        <v>41.039333333333332</v>
      </c>
      <c r="AI24" s="60">
        <v>45.548166666666674</v>
      </c>
      <c r="AJ24" s="86">
        <f t="shared" si="2"/>
        <v>1691.7776666666668</v>
      </c>
    </row>
    <row r="25" spans="2:36" x14ac:dyDescent="0.3">
      <c r="B25" s="14" t="s">
        <v>17</v>
      </c>
      <c r="C25" s="14"/>
      <c r="D25" s="14"/>
      <c r="E25" s="58">
        <v>76.784166666666664</v>
      </c>
      <c r="F25" s="59">
        <v>19.663666666666661</v>
      </c>
      <c r="G25" s="58">
        <v>46.997333333333316</v>
      </c>
      <c r="H25" s="59">
        <v>12.189666666666664</v>
      </c>
      <c r="I25" s="58">
        <v>38.157500000000006</v>
      </c>
      <c r="J25" s="59">
        <v>31.53400000000001</v>
      </c>
      <c r="K25" s="58">
        <v>91.273499999999999</v>
      </c>
      <c r="L25" s="59">
        <v>236.73400000000009</v>
      </c>
      <c r="M25" s="58">
        <v>117.65716666666667</v>
      </c>
      <c r="N25" s="59">
        <v>105.23349999999999</v>
      </c>
      <c r="O25" s="58">
        <v>107.68833333333335</v>
      </c>
      <c r="P25" s="59">
        <v>61.635666666666658</v>
      </c>
      <c r="Q25" s="58">
        <v>10.834999999999999</v>
      </c>
      <c r="R25" s="59">
        <v>40.854666666666667</v>
      </c>
      <c r="S25" s="58">
        <v>54.859833333333327</v>
      </c>
      <c r="T25" s="59">
        <v>135.92083333333329</v>
      </c>
      <c r="U25" s="58">
        <v>172.40183333333334</v>
      </c>
      <c r="V25" s="59">
        <v>389.36</v>
      </c>
      <c r="W25" s="58">
        <v>161.69916666666666</v>
      </c>
      <c r="X25" s="59">
        <v>105.12466666666667</v>
      </c>
      <c r="Y25" s="58">
        <v>0</v>
      </c>
      <c r="Z25" s="59">
        <v>72.876000000000033</v>
      </c>
      <c r="AA25" s="58">
        <v>155.47833333333327</v>
      </c>
      <c r="AB25" s="59">
        <v>276.67933333333326</v>
      </c>
      <c r="AC25" s="58">
        <v>47.657833333333336</v>
      </c>
      <c r="AD25" s="59">
        <v>168.82416666666671</v>
      </c>
      <c r="AE25" s="58">
        <v>190.22149999999999</v>
      </c>
      <c r="AF25" s="59">
        <v>31.685500000000008</v>
      </c>
      <c r="AG25" s="58">
        <v>50.845500000000008</v>
      </c>
      <c r="AH25" s="59">
        <v>65.391166666666663</v>
      </c>
      <c r="AI25" s="60">
        <v>82.857499999999987</v>
      </c>
      <c r="AJ25" s="86">
        <f t="shared" si="2"/>
        <v>3159.1213333333344</v>
      </c>
    </row>
    <row r="26" spans="2:36" x14ac:dyDescent="0.3">
      <c r="B26" s="14" t="s">
        <v>18</v>
      </c>
      <c r="C26" s="14"/>
      <c r="D26" s="14"/>
      <c r="E26" s="58">
        <v>31.505666666666674</v>
      </c>
      <c r="F26" s="59">
        <v>8.0208333333333357</v>
      </c>
      <c r="G26" s="58">
        <v>59.513499999999993</v>
      </c>
      <c r="H26" s="59">
        <v>4.1306666666666683</v>
      </c>
      <c r="I26" s="58">
        <v>1.7034999999999998</v>
      </c>
      <c r="J26" s="59">
        <v>0.41000000000000009</v>
      </c>
      <c r="K26" s="58">
        <v>8.7294999999999998</v>
      </c>
      <c r="L26" s="59">
        <v>186.542</v>
      </c>
      <c r="M26" s="58">
        <v>26.014333333333337</v>
      </c>
      <c r="N26" s="59">
        <v>118.77483333333333</v>
      </c>
      <c r="O26" s="58">
        <v>107.81016666666666</v>
      </c>
      <c r="P26" s="59">
        <v>9.361833333333335</v>
      </c>
      <c r="Q26" s="58">
        <v>43.379666666666672</v>
      </c>
      <c r="R26" s="59">
        <v>45.678166666666669</v>
      </c>
      <c r="S26" s="58">
        <v>14.372166666666669</v>
      </c>
      <c r="T26" s="59">
        <v>198.88849999999994</v>
      </c>
      <c r="U26" s="58">
        <v>84.53683333333332</v>
      </c>
      <c r="V26" s="59">
        <v>502.57883333333342</v>
      </c>
      <c r="W26" s="58">
        <v>213.69616666666673</v>
      </c>
      <c r="X26" s="59">
        <v>28.048833333333327</v>
      </c>
      <c r="Y26" s="58">
        <v>0.22816666666666671</v>
      </c>
      <c r="Z26" s="59">
        <v>30.955500000000001</v>
      </c>
      <c r="AA26" s="58">
        <v>183.98483333333331</v>
      </c>
      <c r="AB26" s="59">
        <v>217.02416666666667</v>
      </c>
      <c r="AC26" s="58">
        <v>1.7251666666666665</v>
      </c>
      <c r="AD26" s="59">
        <v>61.025333333333322</v>
      </c>
      <c r="AE26" s="58">
        <v>111.9175</v>
      </c>
      <c r="AF26" s="59">
        <v>9.4263333333333357</v>
      </c>
      <c r="AG26" s="58">
        <v>10.471833333333336</v>
      </c>
      <c r="AH26" s="59">
        <v>46.324166666666663</v>
      </c>
      <c r="AI26" s="60">
        <v>33.480333333333334</v>
      </c>
      <c r="AJ26" s="86">
        <f t="shared" si="2"/>
        <v>2400.2593333333343</v>
      </c>
    </row>
    <row r="27" spans="2:36" x14ac:dyDescent="0.3">
      <c r="B27" s="14" t="s">
        <v>19</v>
      </c>
      <c r="C27" s="14"/>
      <c r="D27" s="14"/>
      <c r="E27" s="58">
        <v>114.79416666666665</v>
      </c>
      <c r="F27" s="59">
        <v>14.74266666666667</v>
      </c>
      <c r="G27" s="58">
        <v>10.739000000000001</v>
      </c>
      <c r="H27" s="59">
        <v>1.9275000000000002</v>
      </c>
      <c r="I27" s="58">
        <v>4.5689999999999991</v>
      </c>
      <c r="J27" s="59">
        <v>1.0099999999999998</v>
      </c>
      <c r="K27" s="58">
        <v>3.3753333333333333</v>
      </c>
      <c r="L27" s="59">
        <v>88.13933333333334</v>
      </c>
      <c r="M27" s="58">
        <v>84.747333333333358</v>
      </c>
      <c r="N27" s="59">
        <v>108.02216666666666</v>
      </c>
      <c r="O27" s="58">
        <v>80.735166666666686</v>
      </c>
      <c r="P27" s="59">
        <v>7.3291666666666693</v>
      </c>
      <c r="Q27" s="58">
        <v>8.8601666666666663</v>
      </c>
      <c r="R27" s="59">
        <v>35.916833333333329</v>
      </c>
      <c r="S27" s="58">
        <v>45.3155</v>
      </c>
      <c r="T27" s="59">
        <v>134.422</v>
      </c>
      <c r="U27" s="58">
        <v>88.792833333333348</v>
      </c>
      <c r="V27" s="59">
        <v>231.90850000000006</v>
      </c>
      <c r="W27" s="58">
        <v>449.97883333333345</v>
      </c>
      <c r="X27" s="59">
        <v>62.002999999999993</v>
      </c>
      <c r="Y27" s="58">
        <v>1.2063333333333337</v>
      </c>
      <c r="Z27" s="59">
        <v>9.4795000000000016</v>
      </c>
      <c r="AA27" s="58">
        <v>87.761333333333312</v>
      </c>
      <c r="AB27" s="59">
        <v>242.64066666666659</v>
      </c>
      <c r="AC27" s="58">
        <v>20.799166666666665</v>
      </c>
      <c r="AD27" s="59">
        <v>41.720833333333331</v>
      </c>
      <c r="AE27" s="58">
        <v>126.85883333333335</v>
      </c>
      <c r="AF27" s="59">
        <v>21.813500000000001</v>
      </c>
      <c r="AG27" s="58">
        <v>25.392499999999995</v>
      </c>
      <c r="AH27" s="59">
        <v>8.0685000000000002</v>
      </c>
      <c r="AI27" s="60">
        <v>10.884833333333335</v>
      </c>
      <c r="AJ27" s="86">
        <f t="shared" si="2"/>
        <v>2173.9545000000003</v>
      </c>
    </row>
    <row r="28" spans="2:36" x14ac:dyDescent="0.3">
      <c r="B28" s="4" t="s">
        <v>20</v>
      </c>
      <c r="C28" s="4"/>
      <c r="D28" s="4"/>
      <c r="E28" s="58">
        <v>32.814999999999998</v>
      </c>
      <c r="F28" s="59">
        <v>24.823166666666669</v>
      </c>
      <c r="G28" s="58">
        <v>21.905833333333327</v>
      </c>
      <c r="H28" s="59">
        <v>27.765333333333341</v>
      </c>
      <c r="I28" s="58">
        <v>28.509333333333334</v>
      </c>
      <c r="J28" s="59">
        <v>17.522666666666666</v>
      </c>
      <c r="K28" s="58">
        <v>23.654166666666669</v>
      </c>
      <c r="L28" s="59">
        <v>30.009666666666661</v>
      </c>
      <c r="M28" s="58">
        <v>40.819166666666668</v>
      </c>
      <c r="N28" s="59">
        <v>67.377166666666668</v>
      </c>
      <c r="O28" s="58">
        <v>41.672666666666665</v>
      </c>
      <c r="P28" s="59">
        <v>13.939499999999997</v>
      </c>
      <c r="Q28" s="58">
        <v>31.982833333333339</v>
      </c>
      <c r="R28" s="59">
        <v>17.529333333333334</v>
      </c>
      <c r="S28" s="58">
        <v>14.528499999999999</v>
      </c>
      <c r="T28" s="59">
        <v>74.224666666666664</v>
      </c>
      <c r="U28" s="58">
        <v>27.470000000000002</v>
      </c>
      <c r="V28" s="59">
        <v>55.538166666666655</v>
      </c>
      <c r="W28" s="58">
        <v>15.629333333333337</v>
      </c>
      <c r="X28" s="59">
        <v>19.602333333333334</v>
      </c>
      <c r="Y28" s="58">
        <v>0</v>
      </c>
      <c r="Z28" s="59">
        <v>2.9811666666666663</v>
      </c>
      <c r="AA28" s="58">
        <v>19.637000000000004</v>
      </c>
      <c r="AB28" s="59">
        <v>41.204999999999998</v>
      </c>
      <c r="AC28" s="58">
        <v>28.209666666666667</v>
      </c>
      <c r="AD28" s="59">
        <v>55.593833333333336</v>
      </c>
      <c r="AE28" s="58">
        <v>93.742999999999995</v>
      </c>
      <c r="AF28" s="59">
        <v>30.355833333333329</v>
      </c>
      <c r="AG28" s="58">
        <v>17.565833333333334</v>
      </c>
      <c r="AH28" s="59">
        <v>24.207833333333333</v>
      </c>
      <c r="AI28" s="60">
        <v>5.9575000000000005</v>
      </c>
      <c r="AJ28" s="86">
        <f t="shared" si="2"/>
        <v>946.77550000000019</v>
      </c>
    </row>
    <row r="29" spans="2:36" x14ac:dyDescent="0.3">
      <c r="B29" s="4" t="s">
        <v>21</v>
      </c>
      <c r="C29" s="4"/>
      <c r="D29" s="4"/>
      <c r="E29" s="58">
        <v>12.376333333333333</v>
      </c>
      <c r="F29" s="59">
        <v>4.533666666666667</v>
      </c>
      <c r="G29" s="58">
        <v>24.331833333333332</v>
      </c>
      <c r="H29" s="59">
        <v>4.0488333333333326</v>
      </c>
      <c r="I29" s="58">
        <v>0.34966666666666668</v>
      </c>
      <c r="J29" s="59">
        <v>1.2586666666666655</v>
      </c>
      <c r="K29" s="58">
        <v>3.9976666666666696</v>
      </c>
      <c r="L29" s="59">
        <v>24.210666666666668</v>
      </c>
      <c r="M29" s="58">
        <v>5.1661666666666664</v>
      </c>
      <c r="N29" s="59">
        <v>5.8626666666666676</v>
      </c>
      <c r="O29" s="58">
        <v>10.725999999999999</v>
      </c>
      <c r="P29" s="59">
        <v>0.78700000000000025</v>
      </c>
      <c r="Q29" s="58">
        <v>1.9175</v>
      </c>
      <c r="R29" s="59">
        <v>7.7118333333333311</v>
      </c>
      <c r="S29" s="58">
        <v>2.4330000000000003</v>
      </c>
      <c r="T29" s="59">
        <v>36.661500000000004</v>
      </c>
      <c r="U29" s="58">
        <v>0.68816666666666637</v>
      </c>
      <c r="V29" s="59">
        <v>7.3713333333333342</v>
      </c>
      <c r="W29" s="58">
        <v>0.65883333333333349</v>
      </c>
      <c r="X29" s="59">
        <v>2.878333333333333</v>
      </c>
      <c r="Y29" s="58">
        <v>0.62950000000000006</v>
      </c>
      <c r="Z29" s="59">
        <v>0.62650000000000006</v>
      </c>
      <c r="AA29" s="58">
        <v>23.211166666666664</v>
      </c>
      <c r="AB29" s="59">
        <v>20.321833333333331</v>
      </c>
      <c r="AC29" s="58">
        <v>0</v>
      </c>
      <c r="AD29" s="59">
        <v>22.178166666666662</v>
      </c>
      <c r="AE29" s="58">
        <v>16.828166666666668</v>
      </c>
      <c r="AF29" s="59">
        <v>5.3704999999999998</v>
      </c>
      <c r="AG29" s="58">
        <v>7.4886666666666661</v>
      </c>
      <c r="AH29" s="59">
        <v>1.4395</v>
      </c>
      <c r="AI29" s="60">
        <v>4.9213333333333331</v>
      </c>
      <c r="AJ29" s="86">
        <f t="shared" si="2"/>
        <v>260.98499999999996</v>
      </c>
    </row>
    <row r="30" spans="2:36" x14ac:dyDescent="0.3">
      <c r="B30" s="4" t="s">
        <v>22</v>
      </c>
      <c r="C30" s="4"/>
      <c r="D30" s="4"/>
      <c r="E30" s="58">
        <v>1.9305000000000001</v>
      </c>
      <c r="F30" s="59">
        <v>0.41633333333333333</v>
      </c>
      <c r="G30" s="58">
        <v>4.0776666666666666</v>
      </c>
      <c r="H30" s="59">
        <v>0.34750000000000014</v>
      </c>
      <c r="I30" s="58">
        <v>1.2410000000000001</v>
      </c>
      <c r="J30" s="59">
        <v>0.44750000000000006</v>
      </c>
      <c r="K30" s="58">
        <v>0.43366666666666653</v>
      </c>
      <c r="L30" s="59">
        <v>9.8063333333333329</v>
      </c>
      <c r="M30" s="58">
        <v>0.3274999999999999</v>
      </c>
      <c r="N30" s="59">
        <v>7.0868333333333293</v>
      </c>
      <c r="O30" s="58">
        <v>4.8665000000000012</v>
      </c>
      <c r="P30" s="59">
        <v>1.6546666666666676</v>
      </c>
      <c r="Q30" s="58">
        <v>0.24533333333333332</v>
      </c>
      <c r="R30" s="59">
        <v>15.471333333333325</v>
      </c>
      <c r="S30" s="58">
        <v>0</v>
      </c>
      <c r="T30" s="59">
        <v>11.806333333333342</v>
      </c>
      <c r="U30" s="58">
        <v>3.2166666666666677E-2</v>
      </c>
      <c r="V30" s="59">
        <v>6.7550000000000008</v>
      </c>
      <c r="W30" s="58">
        <v>4.0333333333333339E-2</v>
      </c>
      <c r="X30" s="59">
        <v>0.62483333333333335</v>
      </c>
      <c r="Y30" s="58">
        <v>0</v>
      </c>
      <c r="Z30" s="59">
        <v>0</v>
      </c>
      <c r="AA30" s="58">
        <v>0.4191666666666668</v>
      </c>
      <c r="AB30" s="59">
        <v>1.1655000000000004</v>
      </c>
      <c r="AC30" s="58">
        <v>1.4804999999999999</v>
      </c>
      <c r="AD30" s="59">
        <v>9.3758333333333344</v>
      </c>
      <c r="AE30" s="58">
        <v>7.2575000000000029</v>
      </c>
      <c r="AF30" s="59">
        <v>0.5</v>
      </c>
      <c r="AG30" s="58">
        <v>3.1405000000000007</v>
      </c>
      <c r="AH30" s="59">
        <v>1.8096666666666665</v>
      </c>
      <c r="AI30" s="60">
        <v>1.2146666666666668</v>
      </c>
      <c r="AJ30" s="86">
        <f t="shared" si="2"/>
        <v>93.974666666666693</v>
      </c>
    </row>
    <row r="31" spans="2:36" x14ac:dyDescent="0.3">
      <c r="B31" s="4" t="s">
        <v>23</v>
      </c>
      <c r="C31" s="4"/>
      <c r="D31" s="4"/>
      <c r="E31" s="58">
        <v>15.432500000000001</v>
      </c>
      <c r="F31" s="59">
        <v>6.9706666666666681</v>
      </c>
      <c r="G31" s="58">
        <v>22.961666666666655</v>
      </c>
      <c r="H31" s="59">
        <v>7.8920000000000003</v>
      </c>
      <c r="I31" s="58">
        <v>10.710833333333333</v>
      </c>
      <c r="J31" s="59">
        <v>2.8313333333333337</v>
      </c>
      <c r="K31" s="58">
        <v>0.82633333333333359</v>
      </c>
      <c r="L31" s="59">
        <v>30.503500000000003</v>
      </c>
      <c r="M31" s="58">
        <v>13.116666666666665</v>
      </c>
      <c r="N31" s="59">
        <v>24.224666666666671</v>
      </c>
      <c r="O31" s="58">
        <v>40.831000000000003</v>
      </c>
      <c r="P31" s="59">
        <v>6.0423333333333344</v>
      </c>
      <c r="Q31" s="58">
        <v>3.0601666666666665</v>
      </c>
      <c r="R31" s="59">
        <v>12.206666666666667</v>
      </c>
      <c r="S31" s="58">
        <v>4.0750000000000002</v>
      </c>
      <c r="T31" s="59">
        <v>46.698499999999996</v>
      </c>
      <c r="U31" s="58">
        <v>9.141333333333332</v>
      </c>
      <c r="V31" s="59">
        <v>125.28583333333334</v>
      </c>
      <c r="W31" s="58">
        <v>7.8608333333333311</v>
      </c>
      <c r="X31" s="59">
        <v>6.1694999999999993</v>
      </c>
      <c r="Y31" s="58">
        <v>0.44066666666666671</v>
      </c>
      <c r="Z31" s="59">
        <v>51.375999999999991</v>
      </c>
      <c r="AA31" s="58">
        <v>49.122833333333332</v>
      </c>
      <c r="AB31" s="59">
        <v>164.00833333333338</v>
      </c>
      <c r="AC31" s="58">
        <v>15.658000000000001</v>
      </c>
      <c r="AD31" s="59">
        <v>54.962666666666671</v>
      </c>
      <c r="AE31" s="58">
        <v>83.072000000000045</v>
      </c>
      <c r="AF31" s="59">
        <v>8.4248333333333321</v>
      </c>
      <c r="AG31" s="58">
        <v>13.879499999999997</v>
      </c>
      <c r="AH31" s="59">
        <v>54.098166666666643</v>
      </c>
      <c r="AI31" s="60">
        <v>13.127833333333339</v>
      </c>
      <c r="AJ31" s="86">
        <f t="shared" si="2"/>
        <v>905.01216666666687</v>
      </c>
    </row>
    <row r="32" spans="2:36" x14ac:dyDescent="0.3">
      <c r="B32" s="4" t="s">
        <v>24</v>
      </c>
      <c r="C32" s="4"/>
      <c r="D32" s="4"/>
      <c r="E32" s="58">
        <v>13.047000000000001</v>
      </c>
      <c r="F32" s="59">
        <v>3.7154999999999996</v>
      </c>
      <c r="G32" s="58">
        <v>9.498166666666668</v>
      </c>
      <c r="H32" s="59">
        <v>0.50266666666666671</v>
      </c>
      <c r="I32" s="58">
        <v>1.2513333333333332</v>
      </c>
      <c r="J32" s="59">
        <v>0.106</v>
      </c>
      <c r="K32" s="58">
        <v>1.1891666666666665</v>
      </c>
      <c r="L32" s="59">
        <v>33.796499999999995</v>
      </c>
      <c r="M32" s="58">
        <v>9.528833333333333</v>
      </c>
      <c r="N32" s="59">
        <v>17.692500000000003</v>
      </c>
      <c r="O32" s="58">
        <v>12.595666666666666</v>
      </c>
      <c r="P32" s="59">
        <v>1.9781666666666671</v>
      </c>
      <c r="Q32" s="58">
        <v>5.8410000000000002</v>
      </c>
      <c r="R32" s="59">
        <v>29.608666666666661</v>
      </c>
      <c r="S32" s="58">
        <v>2.9480000000000013</v>
      </c>
      <c r="T32" s="59">
        <v>29.871333333333332</v>
      </c>
      <c r="U32" s="58">
        <v>5.2411666666666665</v>
      </c>
      <c r="V32" s="59">
        <v>103.55183333333332</v>
      </c>
      <c r="W32" s="58">
        <v>23.734999999999996</v>
      </c>
      <c r="X32" s="59">
        <v>2.3685</v>
      </c>
      <c r="Y32" s="58">
        <v>9.999999999999998E-4</v>
      </c>
      <c r="Z32" s="59">
        <v>0</v>
      </c>
      <c r="AA32" s="58">
        <v>20.863666666666674</v>
      </c>
      <c r="AB32" s="59">
        <v>47.891166666666663</v>
      </c>
      <c r="AC32" s="58">
        <v>0.13916666666666669</v>
      </c>
      <c r="AD32" s="59">
        <v>3.7151666666666667</v>
      </c>
      <c r="AE32" s="58">
        <v>16.934833333333327</v>
      </c>
      <c r="AF32" s="59">
        <v>1.7359999999999998</v>
      </c>
      <c r="AG32" s="58">
        <v>3.6769999999999992</v>
      </c>
      <c r="AH32" s="59">
        <v>5.37</v>
      </c>
      <c r="AI32" s="60">
        <v>7.1984999999999992</v>
      </c>
      <c r="AJ32" s="86">
        <f t="shared" si="2"/>
        <v>415.59349999999995</v>
      </c>
    </row>
    <row r="33" spans="2:36" x14ac:dyDescent="0.3">
      <c r="B33" s="4" t="s">
        <v>25</v>
      </c>
      <c r="C33" s="4"/>
      <c r="D33" s="4"/>
      <c r="E33" s="58">
        <v>17.518666666666665</v>
      </c>
      <c r="F33" s="59">
        <v>15.634833333333335</v>
      </c>
      <c r="G33" s="58">
        <v>23.538999999999994</v>
      </c>
      <c r="H33" s="59">
        <v>44.648166666666661</v>
      </c>
      <c r="I33" s="58">
        <v>15.382666666666667</v>
      </c>
      <c r="J33" s="59">
        <v>11.270833333333332</v>
      </c>
      <c r="K33" s="58">
        <v>0.10583333333333329</v>
      </c>
      <c r="L33" s="59">
        <v>7.8796666666666679</v>
      </c>
      <c r="M33" s="58">
        <v>13.252000000000001</v>
      </c>
      <c r="N33" s="59">
        <v>1.9511666666666667</v>
      </c>
      <c r="O33" s="58">
        <v>37.723666666666666</v>
      </c>
      <c r="P33" s="59">
        <v>2.0064999999999991</v>
      </c>
      <c r="Q33" s="58">
        <v>19.167666666666666</v>
      </c>
      <c r="R33" s="59">
        <v>18.777166666666666</v>
      </c>
      <c r="S33" s="58">
        <v>21.875500000000002</v>
      </c>
      <c r="T33" s="59">
        <v>12.2685</v>
      </c>
      <c r="U33" s="58">
        <v>7.4956666666666658</v>
      </c>
      <c r="V33" s="59">
        <v>28.144833333333338</v>
      </c>
      <c r="W33" s="58">
        <v>52.690333333333349</v>
      </c>
      <c r="X33" s="59">
        <v>4.6509999999999998</v>
      </c>
      <c r="Y33" s="58">
        <v>0.10916666666666666</v>
      </c>
      <c r="Z33" s="59">
        <v>6.4874999999999998</v>
      </c>
      <c r="AA33" s="58">
        <v>6.6051666666666655</v>
      </c>
      <c r="AB33" s="59">
        <v>25.115333333333336</v>
      </c>
      <c r="AC33" s="58">
        <v>21.290333333333336</v>
      </c>
      <c r="AD33" s="59">
        <v>18.082999999999998</v>
      </c>
      <c r="AE33" s="58">
        <v>19.981999999999996</v>
      </c>
      <c r="AF33" s="59">
        <v>12.016333333333334</v>
      </c>
      <c r="AG33" s="58">
        <v>3.3815000000000013</v>
      </c>
      <c r="AH33" s="59">
        <v>13.126333333333333</v>
      </c>
      <c r="AI33" s="60">
        <v>20.945166666666665</v>
      </c>
      <c r="AJ33" s="86">
        <f t="shared" si="2"/>
        <v>503.1255000000001</v>
      </c>
    </row>
    <row r="34" spans="2:36" x14ac:dyDescent="0.3">
      <c r="B34" s="4" t="s">
        <v>26</v>
      </c>
      <c r="C34" s="4"/>
      <c r="D34" s="4"/>
      <c r="E34" s="58">
        <v>160.10333333333338</v>
      </c>
      <c r="F34" s="59">
        <v>79.35566666666665</v>
      </c>
      <c r="G34" s="58">
        <v>8.2608333333333341</v>
      </c>
      <c r="H34" s="59">
        <v>18.700333333333333</v>
      </c>
      <c r="I34" s="58">
        <v>11.21916666666667</v>
      </c>
      <c r="J34" s="59">
        <v>6.6694999999999993</v>
      </c>
      <c r="K34" s="58">
        <v>3.0596666666666668</v>
      </c>
      <c r="L34" s="59">
        <v>28.804666666666666</v>
      </c>
      <c r="M34" s="58">
        <v>11.325500000000002</v>
      </c>
      <c r="N34" s="59">
        <v>24.082166666666666</v>
      </c>
      <c r="O34" s="58">
        <v>31.893833333333323</v>
      </c>
      <c r="P34" s="59">
        <v>60.498833333333323</v>
      </c>
      <c r="Q34" s="58">
        <v>18.469333333333331</v>
      </c>
      <c r="R34" s="59">
        <v>10.868500000000003</v>
      </c>
      <c r="S34" s="58">
        <v>5.4318333333333335</v>
      </c>
      <c r="T34" s="59">
        <v>12.890166666666669</v>
      </c>
      <c r="U34" s="58">
        <v>3.9841666666666669</v>
      </c>
      <c r="V34" s="59">
        <v>50.45633333333334</v>
      </c>
      <c r="W34" s="58">
        <v>20.03833333333333</v>
      </c>
      <c r="X34" s="59">
        <v>5.6725000000000012</v>
      </c>
      <c r="Y34" s="58">
        <v>0.23233333333333336</v>
      </c>
      <c r="Z34" s="59">
        <v>0.24216666666666664</v>
      </c>
      <c r="AA34" s="58">
        <v>5.9561666666666673</v>
      </c>
      <c r="AB34" s="59">
        <v>57.049666666666667</v>
      </c>
      <c r="AC34" s="58">
        <v>76.167666666666676</v>
      </c>
      <c r="AD34" s="59">
        <v>28.765499999999996</v>
      </c>
      <c r="AE34" s="58">
        <v>27.056999999999999</v>
      </c>
      <c r="AF34" s="59">
        <v>86.063666666666663</v>
      </c>
      <c r="AG34" s="58">
        <v>18.677</v>
      </c>
      <c r="AH34" s="59">
        <v>4.7059999999999986</v>
      </c>
      <c r="AI34" s="60">
        <v>19.406833333333324</v>
      </c>
      <c r="AJ34" s="86">
        <f t="shared" si="2"/>
        <v>896.10866666666675</v>
      </c>
    </row>
    <row r="35" spans="2:36" x14ac:dyDescent="0.3">
      <c r="B35" s="4" t="s">
        <v>27</v>
      </c>
      <c r="C35" s="4"/>
      <c r="D35" s="4"/>
      <c r="E35" s="58">
        <v>165.17166666666662</v>
      </c>
      <c r="F35" s="59">
        <v>60.386166666666661</v>
      </c>
      <c r="G35" s="58">
        <v>46.622</v>
      </c>
      <c r="H35" s="59">
        <v>134.53533333333337</v>
      </c>
      <c r="I35" s="58">
        <v>57.748333333333328</v>
      </c>
      <c r="J35" s="59">
        <v>32.135500000000008</v>
      </c>
      <c r="K35" s="58">
        <v>34.478166666666652</v>
      </c>
      <c r="L35" s="59">
        <v>114.31499999999998</v>
      </c>
      <c r="M35" s="58">
        <v>10.007666666666662</v>
      </c>
      <c r="N35" s="59">
        <v>54.758333333333333</v>
      </c>
      <c r="O35" s="58">
        <v>36.698999999999998</v>
      </c>
      <c r="P35" s="59">
        <v>56.412166666666671</v>
      </c>
      <c r="Q35" s="58">
        <v>49.757666666666658</v>
      </c>
      <c r="R35" s="59">
        <v>47.968166666666669</v>
      </c>
      <c r="S35" s="58">
        <v>36.558166666666665</v>
      </c>
      <c r="T35" s="59">
        <v>49.896500000000003</v>
      </c>
      <c r="U35" s="58">
        <v>30.916333333333338</v>
      </c>
      <c r="V35" s="59">
        <v>87.448500000000024</v>
      </c>
      <c r="W35" s="58">
        <v>123.48500000000003</v>
      </c>
      <c r="X35" s="59">
        <v>4.9661666666666662</v>
      </c>
      <c r="Y35" s="58">
        <v>1.912666666666667</v>
      </c>
      <c r="Z35" s="59">
        <v>0.80316666666666714</v>
      </c>
      <c r="AA35" s="58">
        <v>38.911833333333327</v>
      </c>
      <c r="AB35" s="59">
        <v>59.89533333333334</v>
      </c>
      <c r="AC35" s="58">
        <v>17.253999999999994</v>
      </c>
      <c r="AD35" s="59">
        <v>106.50233333333338</v>
      </c>
      <c r="AE35" s="58">
        <v>10.872499999999995</v>
      </c>
      <c r="AF35" s="59">
        <v>21.739166666666666</v>
      </c>
      <c r="AG35" s="58">
        <v>35.221333333333334</v>
      </c>
      <c r="AH35" s="59">
        <v>25.46166666666667</v>
      </c>
      <c r="AI35" s="60">
        <v>39.902000000000008</v>
      </c>
      <c r="AJ35" s="86">
        <f t="shared" si="2"/>
        <v>1592.741833333333</v>
      </c>
    </row>
    <row r="36" spans="2:36" x14ac:dyDescent="0.3">
      <c r="B36" s="4" t="s">
        <v>28</v>
      </c>
      <c r="C36" s="4"/>
      <c r="D36" s="4"/>
      <c r="E36" s="58">
        <v>460.25299999999993</v>
      </c>
      <c r="F36" s="59">
        <v>301.48433333333338</v>
      </c>
      <c r="G36" s="58">
        <v>69.933166666666651</v>
      </c>
      <c r="H36" s="59">
        <v>68.035499999999999</v>
      </c>
      <c r="I36" s="58">
        <v>80.989000000000004</v>
      </c>
      <c r="J36" s="59">
        <v>36.970666666666659</v>
      </c>
      <c r="K36" s="58">
        <v>29.124500000000005</v>
      </c>
      <c r="L36" s="59">
        <v>110.70316666666668</v>
      </c>
      <c r="M36" s="58">
        <v>101.01050000000001</v>
      </c>
      <c r="N36" s="59">
        <v>89.474499999999978</v>
      </c>
      <c r="O36" s="58">
        <v>159.2765</v>
      </c>
      <c r="P36" s="59">
        <v>372.30533333333335</v>
      </c>
      <c r="Q36" s="58">
        <v>57.698666666666668</v>
      </c>
      <c r="R36" s="59">
        <v>50.975666666666676</v>
      </c>
      <c r="S36" s="58">
        <v>33.213166666666666</v>
      </c>
      <c r="T36" s="59">
        <v>54.230666666666664</v>
      </c>
      <c r="U36" s="58">
        <v>31.801500000000011</v>
      </c>
      <c r="V36" s="59">
        <v>388.69166666666661</v>
      </c>
      <c r="W36" s="58">
        <v>101.02416666666666</v>
      </c>
      <c r="X36" s="59">
        <v>36.302833333333339</v>
      </c>
      <c r="Y36" s="58">
        <v>2.4776666666666665</v>
      </c>
      <c r="Z36" s="59">
        <v>18.664500000000004</v>
      </c>
      <c r="AA36" s="58">
        <v>48.948000000000008</v>
      </c>
      <c r="AB36" s="59">
        <v>110.57016666666665</v>
      </c>
      <c r="AC36" s="58">
        <v>285.58283333333333</v>
      </c>
      <c r="AD36" s="59">
        <v>180.72516666666667</v>
      </c>
      <c r="AE36" s="58">
        <v>72.375500000000002</v>
      </c>
      <c r="AF36" s="59">
        <v>156.5975</v>
      </c>
      <c r="AG36" s="58">
        <v>29.490833333333331</v>
      </c>
      <c r="AH36" s="59">
        <v>28.643499999999996</v>
      </c>
      <c r="AI36" s="60">
        <v>55.681333333333342</v>
      </c>
      <c r="AJ36" s="86">
        <f t="shared" si="2"/>
        <v>3623.2554999999998</v>
      </c>
    </row>
    <row r="37" spans="2:36" x14ac:dyDescent="0.3">
      <c r="B37" s="4" t="s">
        <v>106</v>
      </c>
      <c r="C37" s="4"/>
      <c r="D37" s="4"/>
      <c r="E37" s="58">
        <v>77.81883333333333</v>
      </c>
      <c r="F37" s="59">
        <v>76.982166666666686</v>
      </c>
      <c r="G37" s="58">
        <v>49.941833333333335</v>
      </c>
      <c r="H37" s="59">
        <v>52.040166666666664</v>
      </c>
      <c r="I37" s="58">
        <v>51.781833333333331</v>
      </c>
      <c r="J37" s="59">
        <v>29.099499999999992</v>
      </c>
      <c r="K37" s="58">
        <v>30.023333333333333</v>
      </c>
      <c r="L37" s="59">
        <v>44.203000000000003</v>
      </c>
      <c r="M37" s="58">
        <v>33.037333333333336</v>
      </c>
      <c r="N37" s="59">
        <v>22.727666666666661</v>
      </c>
      <c r="O37" s="58">
        <v>56.289166666666674</v>
      </c>
      <c r="P37" s="59">
        <v>44.482833333333353</v>
      </c>
      <c r="Q37" s="58">
        <v>28.125166666666672</v>
      </c>
      <c r="R37" s="59">
        <v>15.227499999999997</v>
      </c>
      <c r="S37" s="58">
        <v>19.183666666666667</v>
      </c>
      <c r="T37" s="59">
        <v>11.826499999999999</v>
      </c>
      <c r="U37" s="58">
        <v>3.5433333333333348</v>
      </c>
      <c r="V37" s="59">
        <v>129.92000000000004</v>
      </c>
      <c r="W37" s="58">
        <v>59.039666666666669</v>
      </c>
      <c r="X37" s="59">
        <v>13.739166666666668</v>
      </c>
      <c r="Y37" s="58">
        <v>0.14649999999999999</v>
      </c>
      <c r="Z37" s="59">
        <v>3.1140000000000017</v>
      </c>
      <c r="AA37" s="58">
        <v>47.674500000000009</v>
      </c>
      <c r="AB37" s="59">
        <v>113.36900000000001</v>
      </c>
      <c r="AC37" s="58">
        <v>43.563833333333335</v>
      </c>
      <c r="AD37" s="59">
        <v>57.95450000000001</v>
      </c>
      <c r="AE37" s="58">
        <v>7.9033333333333324</v>
      </c>
      <c r="AF37" s="59">
        <v>112.65083333333335</v>
      </c>
      <c r="AG37" s="58">
        <v>6.291666666666667</v>
      </c>
      <c r="AH37" s="59">
        <v>25.221499999999992</v>
      </c>
      <c r="AI37" s="60">
        <v>48.26016666666667</v>
      </c>
      <c r="AJ37" s="86">
        <f t="shared" si="2"/>
        <v>1315.1825000000001</v>
      </c>
    </row>
    <row r="38" spans="2:36" x14ac:dyDescent="0.3">
      <c r="B38" s="4" t="s">
        <v>29</v>
      </c>
      <c r="C38" s="4"/>
      <c r="D38" s="4"/>
      <c r="E38" s="58">
        <v>133.57066666666663</v>
      </c>
      <c r="F38" s="59">
        <v>83.35199999999999</v>
      </c>
      <c r="G38" s="58">
        <v>152.55549999999999</v>
      </c>
      <c r="H38" s="59">
        <v>70.536833333333334</v>
      </c>
      <c r="I38" s="58">
        <v>52.561166666666679</v>
      </c>
      <c r="J38" s="59">
        <v>35.712166666666675</v>
      </c>
      <c r="K38" s="58">
        <v>33.861666666666679</v>
      </c>
      <c r="L38" s="59">
        <v>46.01433333333334</v>
      </c>
      <c r="M38" s="58">
        <v>37.959833333333329</v>
      </c>
      <c r="N38" s="59">
        <v>28.047999999999998</v>
      </c>
      <c r="O38" s="58">
        <v>55.214333333333322</v>
      </c>
      <c r="P38" s="59">
        <v>98.533500000000004</v>
      </c>
      <c r="Q38" s="58">
        <v>26.244666666666664</v>
      </c>
      <c r="R38" s="59">
        <v>17.027833333333334</v>
      </c>
      <c r="S38" s="58">
        <v>28.413666666666664</v>
      </c>
      <c r="T38" s="59">
        <v>10.374833333333333</v>
      </c>
      <c r="U38" s="58">
        <v>13.593833333333334</v>
      </c>
      <c r="V38" s="59">
        <v>132.16500000000002</v>
      </c>
      <c r="W38" s="58">
        <v>104.25850000000001</v>
      </c>
      <c r="X38" s="59">
        <v>18.853999999999999</v>
      </c>
      <c r="Y38" s="58">
        <v>0.97516666666666674</v>
      </c>
      <c r="Z38" s="59">
        <v>8.0873333333333299</v>
      </c>
      <c r="AA38" s="58">
        <v>58.704333333333324</v>
      </c>
      <c r="AB38" s="59">
        <v>80.61866666666667</v>
      </c>
      <c r="AC38" s="58">
        <v>84.095166666666657</v>
      </c>
      <c r="AD38" s="59">
        <v>78.525833333333338</v>
      </c>
      <c r="AE38" s="58">
        <v>27.000999999999998</v>
      </c>
      <c r="AF38" s="59">
        <v>169.48150000000001</v>
      </c>
      <c r="AG38" s="58">
        <v>8.9746666666666677</v>
      </c>
      <c r="AH38" s="59">
        <v>39.395666666666671</v>
      </c>
      <c r="AI38" s="60">
        <v>69.392833333333314</v>
      </c>
      <c r="AJ38" s="86">
        <f t="shared" si="2"/>
        <v>1804.1045000000004</v>
      </c>
    </row>
    <row r="39" spans="2:36" x14ac:dyDescent="0.3">
      <c r="B39" s="4" t="s">
        <v>30</v>
      </c>
      <c r="C39" s="4"/>
      <c r="D39" s="4"/>
      <c r="E39" s="58">
        <v>663.77150000000006</v>
      </c>
      <c r="F39" s="59">
        <v>689.6193333333332</v>
      </c>
      <c r="G39" s="58">
        <v>350.09450000000004</v>
      </c>
      <c r="H39" s="59">
        <v>320.20266666666669</v>
      </c>
      <c r="I39" s="58">
        <v>159.35216666666665</v>
      </c>
      <c r="J39" s="59">
        <v>49.838166666666659</v>
      </c>
      <c r="K39" s="58">
        <v>62.743499999999969</v>
      </c>
      <c r="L39" s="59">
        <v>242.96300000000005</v>
      </c>
      <c r="M39" s="58">
        <v>350.84116666666671</v>
      </c>
      <c r="N39" s="59">
        <v>287.24650000000003</v>
      </c>
      <c r="O39" s="58">
        <v>573.10500000000013</v>
      </c>
      <c r="P39" s="59">
        <v>462.02983333333339</v>
      </c>
      <c r="Q39" s="58">
        <v>281.36916666666673</v>
      </c>
      <c r="R39" s="59">
        <v>64.579999999999984</v>
      </c>
      <c r="S39" s="58">
        <v>45.628166666666658</v>
      </c>
      <c r="T39" s="59">
        <v>118.42550000000003</v>
      </c>
      <c r="U39" s="58">
        <v>220.03033333333335</v>
      </c>
      <c r="V39" s="59">
        <v>596.11766666666665</v>
      </c>
      <c r="W39" s="58">
        <v>401.82300000000004</v>
      </c>
      <c r="X39" s="59">
        <v>58.436500000000009</v>
      </c>
      <c r="Y39" s="58">
        <v>8.5143333333333331</v>
      </c>
      <c r="Z39" s="59">
        <v>23.13999999999999</v>
      </c>
      <c r="AA39" s="58">
        <v>137.98050000000001</v>
      </c>
      <c r="AB39" s="59">
        <v>336.75066666666675</v>
      </c>
      <c r="AC39" s="58">
        <v>581.09733333333327</v>
      </c>
      <c r="AD39" s="59">
        <v>275.57400000000007</v>
      </c>
      <c r="AE39" s="58">
        <v>156.46233333333333</v>
      </c>
      <c r="AF39" s="59">
        <v>404.42599999999993</v>
      </c>
      <c r="AG39" s="58">
        <v>63.964833333333331</v>
      </c>
      <c r="AH39" s="59">
        <v>59.082500000000017</v>
      </c>
      <c r="AI39" s="60">
        <v>170.7885</v>
      </c>
      <c r="AJ39" s="86">
        <f t="shared" si="2"/>
        <v>8215.9986666666664</v>
      </c>
    </row>
    <row r="40" spans="2:36" x14ac:dyDescent="0.3">
      <c r="B40" s="4" t="s">
        <v>31</v>
      </c>
      <c r="C40" s="4"/>
      <c r="D40" s="4"/>
      <c r="E40" s="58">
        <v>177.9499999999999</v>
      </c>
      <c r="F40" s="59">
        <v>35.309999999999995</v>
      </c>
      <c r="G40" s="58">
        <v>68.249999999999986</v>
      </c>
      <c r="H40" s="59">
        <v>90.74666666666667</v>
      </c>
      <c r="I40" s="58">
        <v>63.824999999999982</v>
      </c>
      <c r="J40" s="59">
        <v>26.053333333333331</v>
      </c>
      <c r="K40" s="58">
        <v>21.998333333333321</v>
      </c>
      <c r="L40" s="59">
        <v>102.94000000000001</v>
      </c>
      <c r="M40" s="58">
        <v>49.816666666666663</v>
      </c>
      <c r="N40" s="59">
        <v>54.053333333333313</v>
      </c>
      <c r="O40" s="58">
        <v>47.086666666666652</v>
      </c>
      <c r="P40" s="59">
        <v>135.55666666666667</v>
      </c>
      <c r="Q40" s="58">
        <v>30.836666666666652</v>
      </c>
      <c r="R40" s="59">
        <v>34.675000000000018</v>
      </c>
      <c r="S40" s="58">
        <v>47.22833333333331</v>
      </c>
      <c r="T40" s="59">
        <v>82.160000000000011</v>
      </c>
      <c r="U40" s="58">
        <v>38.383333333333333</v>
      </c>
      <c r="V40" s="59">
        <v>148.09500000000003</v>
      </c>
      <c r="W40" s="58">
        <v>168.77666666666664</v>
      </c>
      <c r="X40" s="59">
        <v>47.47166666666665</v>
      </c>
      <c r="Y40" s="58">
        <v>6.1050000000000031</v>
      </c>
      <c r="Z40" s="59">
        <v>26.230000000000008</v>
      </c>
      <c r="AA40" s="58">
        <v>30.881666666666678</v>
      </c>
      <c r="AB40" s="59">
        <v>35.333333333333314</v>
      </c>
      <c r="AC40" s="58">
        <v>68.609999999999971</v>
      </c>
      <c r="AD40" s="59">
        <v>69.431666666666658</v>
      </c>
      <c r="AE40" s="58">
        <v>26.613333333333347</v>
      </c>
      <c r="AF40" s="59">
        <v>30.116666666666664</v>
      </c>
      <c r="AG40" s="58">
        <v>20.268333333333324</v>
      </c>
      <c r="AH40" s="59">
        <v>34.748333333333349</v>
      </c>
      <c r="AI40" s="60">
        <v>65.860000000000014</v>
      </c>
      <c r="AJ40" s="86">
        <f t="shared" si="2"/>
        <v>1885.4116666666669</v>
      </c>
    </row>
    <row r="41" spans="2:36" x14ac:dyDescent="0.3">
      <c r="B41" s="4" t="s">
        <v>32</v>
      </c>
      <c r="C41" s="4"/>
      <c r="D41" s="4"/>
      <c r="E41" s="58">
        <v>356.78416666666669</v>
      </c>
      <c r="F41" s="59">
        <v>420.83566666666673</v>
      </c>
      <c r="G41" s="58">
        <v>110.7495</v>
      </c>
      <c r="H41" s="59">
        <v>88.809833333333344</v>
      </c>
      <c r="I41" s="58">
        <v>108.27766666666665</v>
      </c>
      <c r="J41" s="59">
        <v>21.900999999999996</v>
      </c>
      <c r="K41" s="58">
        <v>33.375166666666665</v>
      </c>
      <c r="L41" s="59">
        <v>93.086666666666645</v>
      </c>
      <c r="M41" s="58">
        <v>239.26616666666663</v>
      </c>
      <c r="N41" s="59">
        <v>74.54249999999999</v>
      </c>
      <c r="O41" s="58">
        <v>469.81916666666666</v>
      </c>
      <c r="P41" s="59">
        <v>386.57199999999995</v>
      </c>
      <c r="Q41" s="58">
        <v>181.72333333333336</v>
      </c>
      <c r="R41" s="59">
        <v>57.996833333333313</v>
      </c>
      <c r="S41" s="58">
        <v>14.7155</v>
      </c>
      <c r="T41" s="59">
        <v>90.18116666666667</v>
      </c>
      <c r="U41" s="58">
        <v>83.465000000000003</v>
      </c>
      <c r="V41" s="59">
        <v>366.8866666666666</v>
      </c>
      <c r="W41" s="58">
        <v>243.24700000000004</v>
      </c>
      <c r="X41" s="59">
        <v>0</v>
      </c>
      <c r="Y41" s="58">
        <v>3.9256666666666664</v>
      </c>
      <c r="Z41" s="59">
        <v>9.1391666666666662</v>
      </c>
      <c r="AA41" s="58">
        <v>52.261666666666684</v>
      </c>
      <c r="AB41" s="59">
        <v>324.7163333333333</v>
      </c>
      <c r="AC41" s="58">
        <v>361.84933333333339</v>
      </c>
      <c r="AD41" s="59">
        <v>79.247666666666674</v>
      </c>
      <c r="AE41" s="58">
        <v>166.94200000000001</v>
      </c>
      <c r="AF41" s="59">
        <v>344.87549999999999</v>
      </c>
      <c r="AG41" s="58">
        <v>26.04666666666667</v>
      </c>
      <c r="AH41" s="59">
        <v>37.845333333333336</v>
      </c>
      <c r="AI41" s="60">
        <v>78.741</v>
      </c>
      <c r="AJ41" s="86">
        <f t="shared" si="2"/>
        <v>4927.8253333333341</v>
      </c>
    </row>
    <row r="42" spans="2:36" x14ac:dyDescent="0.3">
      <c r="B42" s="4" t="s">
        <v>33</v>
      </c>
      <c r="C42" s="4"/>
      <c r="D42" s="4"/>
      <c r="E42" s="58">
        <v>161.96950000000001</v>
      </c>
      <c r="F42" s="59">
        <v>106.68183333333333</v>
      </c>
      <c r="G42" s="58">
        <v>12.843666666666664</v>
      </c>
      <c r="H42" s="59">
        <v>15.786333333333337</v>
      </c>
      <c r="I42" s="58">
        <v>11.931333333333331</v>
      </c>
      <c r="J42" s="59">
        <v>8.9848333333333326</v>
      </c>
      <c r="K42" s="58">
        <v>6.0993333333333331</v>
      </c>
      <c r="L42" s="59">
        <v>24.683499999999999</v>
      </c>
      <c r="M42" s="58">
        <v>17.246833333333331</v>
      </c>
      <c r="N42" s="59">
        <v>18.644000000000002</v>
      </c>
      <c r="O42" s="58">
        <v>36.387333333333345</v>
      </c>
      <c r="P42" s="59">
        <v>86.582333333333338</v>
      </c>
      <c r="Q42" s="58">
        <v>16.683</v>
      </c>
      <c r="R42" s="59">
        <v>8.240333333333334</v>
      </c>
      <c r="S42" s="58">
        <v>15.034833333333331</v>
      </c>
      <c r="T42" s="59">
        <v>9.1958333333333311</v>
      </c>
      <c r="U42" s="58">
        <v>9.6518333333333359</v>
      </c>
      <c r="V42" s="59">
        <v>75.075666666666663</v>
      </c>
      <c r="W42" s="58">
        <v>31.839500000000005</v>
      </c>
      <c r="X42" s="59">
        <v>5.7011666666666665</v>
      </c>
      <c r="Y42" s="58">
        <v>0.63</v>
      </c>
      <c r="Z42" s="59">
        <v>5.6438333333333315</v>
      </c>
      <c r="AA42" s="58">
        <v>7.0358333333333327</v>
      </c>
      <c r="AB42" s="59">
        <v>4.4253333333333318</v>
      </c>
      <c r="AC42" s="58">
        <v>105.74233333333332</v>
      </c>
      <c r="AD42" s="59">
        <v>19.922166666666669</v>
      </c>
      <c r="AE42" s="58">
        <v>52.647666666666659</v>
      </c>
      <c r="AF42" s="59">
        <v>75.163166666666683</v>
      </c>
      <c r="AG42" s="58">
        <v>9.0235000000000021</v>
      </c>
      <c r="AH42" s="59">
        <v>3.2776666666666672</v>
      </c>
      <c r="AI42" s="60">
        <v>21.962333333333341</v>
      </c>
      <c r="AJ42" s="86">
        <f t="shared" si="2"/>
        <v>984.73683333333349</v>
      </c>
    </row>
    <row r="43" spans="2:36" x14ac:dyDescent="0.3">
      <c r="B43" s="4" t="s">
        <v>34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86">
        <f t="shared" ref="AJ43:AJ60" si="3">SUM(E43:AI43)</f>
        <v>0</v>
      </c>
    </row>
    <row r="44" spans="2:36" x14ac:dyDescent="0.3">
      <c r="B44" s="4" t="s">
        <v>35</v>
      </c>
      <c r="C44" s="4"/>
      <c r="D44" s="4"/>
      <c r="E44" s="58">
        <v>259.82050000000004</v>
      </c>
      <c r="F44" s="59">
        <v>146.01266666666663</v>
      </c>
      <c r="G44" s="58">
        <v>170.7773333333333</v>
      </c>
      <c r="H44" s="59">
        <v>21.948666666666671</v>
      </c>
      <c r="I44" s="58">
        <v>24.259166666666665</v>
      </c>
      <c r="J44" s="59">
        <v>0</v>
      </c>
      <c r="K44" s="58">
        <v>1.3718333333333335</v>
      </c>
      <c r="L44" s="59">
        <v>30.071500000000015</v>
      </c>
      <c r="M44" s="58">
        <v>8.1073333333333384</v>
      </c>
      <c r="N44" s="59">
        <v>0</v>
      </c>
      <c r="O44" s="58">
        <v>0.64216666666666689</v>
      </c>
      <c r="P44" s="59">
        <v>0</v>
      </c>
      <c r="Q44" s="58">
        <v>54.82266666666667</v>
      </c>
      <c r="R44" s="59">
        <v>0.24283333333333371</v>
      </c>
      <c r="S44" s="58">
        <v>0</v>
      </c>
      <c r="T44" s="59">
        <v>0</v>
      </c>
      <c r="U44" s="58">
        <v>33.568666666666658</v>
      </c>
      <c r="V44" s="59">
        <v>128.62466666666668</v>
      </c>
      <c r="W44" s="58">
        <v>0</v>
      </c>
      <c r="X44" s="59">
        <v>0.33266666666666667</v>
      </c>
      <c r="Y44" s="58">
        <v>0</v>
      </c>
      <c r="Z44" s="59">
        <v>0</v>
      </c>
      <c r="AA44" s="58">
        <v>0</v>
      </c>
      <c r="AB44" s="59">
        <v>0</v>
      </c>
      <c r="AC44" s="58">
        <v>0</v>
      </c>
      <c r="AD44" s="59">
        <v>6.0835000000000008</v>
      </c>
      <c r="AE44" s="58">
        <v>0</v>
      </c>
      <c r="AF44" s="59">
        <v>24.101500000000001</v>
      </c>
      <c r="AG44" s="58">
        <v>11.506666666666666</v>
      </c>
      <c r="AH44" s="59">
        <v>0</v>
      </c>
      <c r="AI44" s="60">
        <v>0</v>
      </c>
      <c r="AJ44" s="86">
        <f t="shared" si="3"/>
        <v>922.2943333333335</v>
      </c>
    </row>
    <row r="45" spans="2:36" x14ac:dyDescent="0.3">
      <c r="B45" s="4" t="s">
        <v>36</v>
      </c>
      <c r="C45" s="4"/>
      <c r="D45" s="4"/>
      <c r="E45" s="58">
        <v>35.00350000000001</v>
      </c>
      <c r="F45" s="59">
        <v>39.992500000000007</v>
      </c>
      <c r="G45" s="58">
        <v>15.838666666666665</v>
      </c>
      <c r="H45" s="59">
        <v>4.4331666666666658</v>
      </c>
      <c r="I45" s="58">
        <v>1.4324999999999999</v>
      </c>
      <c r="J45" s="59">
        <v>0</v>
      </c>
      <c r="K45" s="58">
        <v>0.53283333333333338</v>
      </c>
      <c r="L45" s="59">
        <v>0</v>
      </c>
      <c r="M45" s="58">
        <v>1.9421666666666668</v>
      </c>
      <c r="N45" s="59">
        <v>10.0875</v>
      </c>
      <c r="O45" s="58">
        <v>0.55833333333333335</v>
      </c>
      <c r="P45" s="59">
        <v>1.7045000000000001</v>
      </c>
      <c r="Q45" s="58">
        <v>12.253833333333334</v>
      </c>
      <c r="R45" s="59">
        <v>8.143833333333335</v>
      </c>
      <c r="S45" s="58">
        <v>0</v>
      </c>
      <c r="T45" s="59">
        <v>0</v>
      </c>
      <c r="U45" s="58">
        <v>14.034833333333335</v>
      </c>
      <c r="V45" s="59">
        <v>28.932500000000005</v>
      </c>
      <c r="W45" s="58">
        <v>0</v>
      </c>
      <c r="X45" s="59">
        <v>3.5333333333333321E-2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31.884999999999998</v>
      </c>
      <c r="AE45" s="58">
        <v>0</v>
      </c>
      <c r="AF45" s="59">
        <v>19.666666666666664</v>
      </c>
      <c r="AG45" s="58">
        <v>2.3821666666666661</v>
      </c>
      <c r="AH45" s="59">
        <v>0</v>
      </c>
      <c r="AI45" s="60">
        <v>0</v>
      </c>
      <c r="AJ45" s="86">
        <f t="shared" si="3"/>
        <v>228.85983333333334</v>
      </c>
    </row>
    <row r="46" spans="2:36" x14ac:dyDescent="0.3">
      <c r="B46" s="4" t="s">
        <v>107</v>
      </c>
      <c r="C46" s="4"/>
      <c r="D46" s="4"/>
      <c r="E46" s="58">
        <v>36.218333333333341</v>
      </c>
      <c r="F46" s="59">
        <v>31.112333333333339</v>
      </c>
      <c r="G46" s="58">
        <v>16.350500000000004</v>
      </c>
      <c r="H46" s="59">
        <v>4.7456666666666685</v>
      </c>
      <c r="I46" s="58">
        <v>2.2213333333333329</v>
      </c>
      <c r="J46" s="59">
        <v>0</v>
      </c>
      <c r="K46" s="58">
        <v>0.66283333333333327</v>
      </c>
      <c r="L46" s="59">
        <v>1.5666666666666659E-2</v>
      </c>
      <c r="M46" s="58">
        <v>6.3648333333333333</v>
      </c>
      <c r="N46" s="59">
        <v>14.790333333333329</v>
      </c>
      <c r="O46" s="58">
        <v>1.4653333333333334</v>
      </c>
      <c r="P46" s="59">
        <v>8.0396666666666672</v>
      </c>
      <c r="Q46" s="58">
        <v>18.197666666666667</v>
      </c>
      <c r="R46" s="59">
        <v>12.163500000000001</v>
      </c>
      <c r="S46" s="58">
        <v>0</v>
      </c>
      <c r="T46" s="59">
        <v>0</v>
      </c>
      <c r="U46" s="58">
        <v>20.473500000000001</v>
      </c>
      <c r="V46" s="59">
        <v>39.19383333333333</v>
      </c>
      <c r="W46" s="58">
        <v>0</v>
      </c>
      <c r="X46" s="59">
        <v>1.2753333333333332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45.384</v>
      </c>
      <c r="AE46" s="58">
        <v>0</v>
      </c>
      <c r="AF46" s="59">
        <v>34.440333333333342</v>
      </c>
      <c r="AG46" s="58">
        <v>8.373999999999997</v>
      </c>
      <c r="AH46" s="59">
        <v>0</v>
      </c>
      <c r="AI46" s="60">
        <v>0</v>
      </c>
      <c r="AJ46" s="86">
        <f t="shared" si="3"/>
        <v>301.48900000000003</v>
      </c>
    </row>
    <row r="47" spans="2:36" x14ac:dyDescent="0.3">
      <c r="B47" s="4" t="s">
        <v>86</v>
      </c>
      <c r="C47" s="4"/>
      <c r="D47" s="4"/>
      <c r="E47" s="58">
        <v>81.515333333333302</v>
      </c>
      <c r="F47" s="59">
        <v>15.21</v>
      </c>
      <c r="G47" s="58">
        <v>25.200166666666664</v>
      </c>
      <c r="H47" s="59">
        <v>33.501333333333328</v>
      </c>
      <c r="I47" s="58">
        <v>3.3180000000000001</v>
      </c>
      <c r="J47" s="59">
        <v>5.8079999999999998</v>
      </c>
      <c r="K47" s="58">
        <v>2.6386666666666669</v>
      </c>
      <c r="L47" s="59">
        <v>17.198833333333329</v>
      </c>
      <c r="M47" s="58">
        <v>18.930666666666664</v>
      </c>
      <c r="N47" s="59">
        <v>19.875</v>
      </c>
      <c r="O47" s="58">
        <v>10.624166666666667</v>
      </c>
      <c r="P47" s="59">
        <v>14.968500000000006</v>
      </c>
      <c r="Q47" s="58">
        <v>13.854333333333331</v>
      </c>
      <c r="R47" s="59">
        <v>7.7136666666666667</v>
      </c>
      <c r="S47" s="58">
        <v>10.538166666666665</v>
      </c>
      <c r="T47" s="59">
        <v>7.458499999999999</v>
      </c>
      <c r="U47" s="58">
        <v>5.6901666666666664</v>
      </c>
      <c r="V47" s="59">
        <v>27.61633333333333</v>
      </c>
      <c r="W47" s="58">
        <v>24.866500000000006</v>
      </c>
      <c r="X47" s="59">
        <v>3.3563333333333332</v>
      </c>
      <c r="Y47" s="58">
        <v>1.0758333333333332</v>
      </c>
      <c r="Z47" s="59">
        <v>7.1115000000000013</v>
      </c>
      <c r="AA47" s="58">
        <v>3.8248333333333324</v>
      </c>
      <c r="AB47" s="59">
        <v>0.2634999999999999</v>
      </c>
      <c r="AC47" s="58">
        <v>7.2808333333333346</v>
      </c>
      <c r="AD47" s="59">
        <v>18.8765</v>
      </c>
      <c r="AE47" s="58">
        <v>15.899333333333336</v>
      </c>
      <c r="AF47" s="59">
        <v>3.2411666666666665</v>
      </c>
      <c r="AG47" s="58">
        <v>6.3945000000000007</v>
      </c>
      <c r="AH47" s="59">
        <v>4.0570000000000004</v>
      </c>
      <c r="AI47" s="60">
        <v>12.232166666666666</v>
      </c>
      <c r="AJ47" s="86">
        <f t="shared" si="3"/>
        <v>430.1398333333334</v>
      </c>
    </row>
    <row r="48" spans="2:36" x14ac:dyDescent="0.3">
      <c r="B48" s="4" t="s">
        <v>87</v>
      </c>
      <c r="C48" s="4"/>
      <c r="D48" s="4"/>
      <c r="E48" s="58">
        <v>473.74283333333324</v>
      </c>
      <c r="F48" s="59">
        <v>380.63633333333337</v>
      </c>
      <c r="G48" s="58">
        <v>36.937333333333342</v>
      </c>
      <c r="H48" s="59">
        <v>49.325499999999998</v>
      </c>
      <c r="I48" s="58">
        <v>143.90983333333338</v>
      </c>
      <c r="J48" s="59">
        <v>11.189666666666669</v>
      </c>
      <c r="K48" s="58">
        <v>13.331333333333331</v>
      </c>
      <c r="L48" s="59">
        <v>85.131500000000003</v>
      </c>
      <c r="M48" s="58">
        <v>123.56733333333334</v>
      </c>
      <c r="N48" s="59">
        <v>70.245833333333323</v>
      </c>
      <c r="O48" s="58">
        <v>219.27916666666667</v>
      </c>
      <c r="P48" s="59">
        <v>264.56150000000002</v>
      </c>
      <c r="Q48" s="58">
        <v>160.18733333333333</v>
      </c>
      <c r="R48" s="59">
        <v>25.716333333333342</v>
      </c>
      <c r="S48" s="58">
        <v>73.587833333333336</v>
      </c>
      <c r="T48" s="59">
        <v>38.436500000000002</v>
      </c>
      <c r="U48" s="58">
        <v>13.024500000000002</v>
      </c>
      <c r="V48" s="59">
        <v>226.12483333333338</v>
      </c>
      <c r="W48" s="58">
        <v>111.42500000000001</v>
      </c>
      <c r="X48" s="59">
        <v>25.482000000000003</v>
      </c>
      <c r="Y48" s="58">
        <v>4.7333333333333359E-2</v>
      </c>
      <c r="Z48" s="59">
        <v>25.368000000000009</v>
      </c>
      <c r="AA48" s="58">
        <v>0.78283333333333327</v>
      </c>
      <c r="AB48" s="59">
        <v>292.6615000000001</v>
      </c>
      <c r="AC48" s="58">
        <v>407.58933333333334</v>
      </c>
      <c r="AD48" s="59">
        <v>68.486000000000004</v>
      </c>
      <c r="AE48" s="58">
        <v>103.08483333333335</v>
      </c>
      <c r="AF48" s="59">
        <v>302.94016666666676</v>
      </c>
      <c r="AG48" s="58">
        <v>41.795000000000009</v>
      </c>
      <c r="AH48" s="59">
        <v>20.158166666666666</v>
      </c>
      <c r="AI48" s="60">
        <v>59.297833333333344</v>
      </c>
      <c r="AJ48" s="86">
        <f t="shared" si="3"/>
        <v>3868.0535000000004</v>
      </c>
    </row>
    <row r="49" spans="2:36" x14ac:dyDescent="0.3">
      <c r="B49" s="4" t="s">
        <v>93</v>
      </c>
      <c r="C49" s="4"/>
      <c r="D49" s="4"/>
      <c r="E49" s="58">
        <v>183.92150000000004</v>
      </c>
      <c r="F49" s="59">
        <v>84.460666666666668</v>
      </c>
      <c r="G49" s="58">
        <v>22.925833333333333</v>
      </c>
      <c r="H49" s="59">
        <v>87.166500000000028</v>
      </c>
      <c r="I49" s="58">
        <v>24.542333333333328</v>
      </c>
      <c r="J49" s="59">
        <v>15.101499999999998</v>
      </c>
      <c r="K49" s="58">
        <v>12.951166666666667</v>
      </c>
      <c r="L49" s="59">
        <v>67.535499999999999</v>
      </c>
      <c r="M49" s="58">
        <v>32.205666666666666</v>
      </c>
      <c r="N49" s="59">
        <v>47.697499999999991</v>
      </c>
      <c r="O49" s="58">
        <v>43.520666666666671</v>
      </c>
      <c r="P49" s="59">
        <v>38.00383333333334</v>
      </c>
      <c r="Q49" s="58">
        <v>46.567499999999988</v>
      </c>
      <c r="R49" s="59">
        <v>43.259166666666673</v>
      </c>
      <c r="S49" s="58">
        <v>31.67016666666667</v>
      </c>
      <c r="T49" s="59">
        <v>26.350833333333327</v>
      </c>
      <c r="U49" s="58">
        <v>21.226333333333333</v>
      </c>
      <c r="V49" s="59">
        <v>63.944166666666653</v>
      </c>
      <c r="W49" s="58">
        <v>68.846666666666664</v>
      </c>
      <c r="X49" s="59">
        <v>10.876500000000004</v>
      </c>
      <c r="Y49" s="58">
        <v>0.67066666666666663</v>
      </c>
      <c r="Z49" s="59">
        <v>0.15433333333333329</v>
      </c>
      <c r="AA49" s="58">
        <v>13.940333333333339</v>
      </c>
      <c r="AB49" s="59">
        <v>30.322333333333326</v>
      </c>
      <c r="AC49" s="58">
        <v>43.123500000000007</v>
      </c>
      <c r="AD49" s="59">
        <v>34.655999999999999</v>
      </c>
      <c r="AE49" s="58">
        <v>3.2664999999999997</v>
      </c>
      <c r="AF49" s="59">
        <v>26.002833333333335</v>
      </c>
      <c r="AG49" s="58">
        <v>31.63633333333334</v>
      </c>
      <c r="AH49" s="59">
        <v>9.41116666666667</v>
      </c>
      <c r="AI49" s="60">
        <v>30.26033333333335</v>
      </c>
      <c r="AJ49" s="86">
        <f t="shared" si="3"/>
        <v>1196.2183333333332</v>
      </c>
    </row>
    <row r="50" spans="2:36" x14ac:dyDescent="0.3">
      <c r="B50" s="4" t="s">
        <v>98</v>
      </c>
      <c r="C50" s="4"/>
      <c r="D50" s="4"/>
      <c r="E50" s="58">
        <v>39.895499999999991</v>
      </c>
      <c r="F50" s="59">
        <v>71.856666666666669</v>
      </c>
      <c r="G50" s="58">
        <v>27.242333333333335</v>
      </c>
      <c r="H50" s="59">
        <v>23.32500000000001</v>
      </c>
      <c r="I50" s="58">
        <v>24.649166666666666</v>
      </c>
      <c r="J50" s="59">
        <v>7.2095000000000002</v>
      </c>
      <c r="K50" s="58">
        <v>4.2803333333333331</v>
      </c>
      <c r="L50" s="59">
        <v>14.471333333333334</v>
      </c>
      <c r="M50" s="58">
        <v>8.9986666666666668</v>
      </c>
      <c r="N50" s="59">
        <v>10.710833333333332</v>
      </c>
      <c r="O50" s="58">
        <v>22.509833333333333</v>
      </c>
      <c r="P50" s="59">
        <v>20.174500000000002</v>
      </c>
      <c r="Q50" s="58">
        <v>23.423333333333332</v>
      </c>
      <c r="R50" s="59">
        <v>10.440666666666667</v>
      </c>
      <c r="S50" s="58">
        <v>10.821999999999997</v>
      </c>
      <c r="T50" s="59">
        <v>18.807000000000002</v>
      </c>
      <c r="U50" s="58">
        <v>18.408666666666662</v>
      </c>
      <c r="V50" s="59">
        <v>80.177999999999997</v>
      </c>
      <c r="W50" s="58">
        <v>29.39383333333334</v>
      </c>
      <c r="X50" s="59">
        <v>3.3920000000000008</v>
      </c>
      <c r="Y50" s="58">
        <v>0.28983333333333339</v>
      </c>
      <c r="Z50" s="59">
        <v>9.500000000000005E-3</v>
      </c>
      <c r="AA50" s="58">
        <v>8.0103333333333353</v>
      </c>
      <c r="AB50" s="59">
        <v>24.894499999999994</v>
      </c>
      <c r="AC50" s="58">
        <v>18.780333333333331</v>
      </c>
      <c r="AD50" s="59">
        <v>23.657666666666671</v>
      </c>
      <c r="AE50" s="58">
        <v>9.1670000000000034</v>
      </c>
      <c r="AF50" s="59">
        <v>76.054833333333349</v>
      </c>
      <c r="AG50" s="58">
        <v>14.630666666666666</v>
      </c>
      <c r="AH50" s="59">
        <v>11.639166666666668</v>
      </c>
      <c r="AI50" s="60">
        <v>21.970000000000006</v>
      </c>
      <c r="AJ50" s="86">
        <f t="shared" si="3"/>
        <v>679.29300000000035</v>
      </c>
    </row>
    <row r="51" spans="2:36" x14ac:dyDescent="0.3">
      <c r="B51" s="4" t="s">
        <v>99</v>
      </c>
      <c r="C51" s="4"/>
      <c r="D51" s="4"/>
      <c r="E51" s="58">
        <v>99.076499999999996</v>
      </c>
      <c r="F51" s="59">
        <v>62.9345</v>
      </c>
      <c r="G51" s="58">
        <v>115.33499999999998</v>
      </c>
      <c r="H51" s="59">
        <v>33.885166666666663</v>
      </c>
      <c r="I51" s="58">
        <v>33.233333333333334</v>
      </c>
      <c r="J51" s="59">
        <v>0</v>
      </c>
      <c r="K51" s="58">
        <v>18.402333333333331</v>
      </c>
      <c r="L51" s="59">
        <v>36.872166666666672</v>
      </c>
      <c r="M51" s="58">
        <v>4.7471666666666659</v>
      </c>
      <c r="N51" s="59">
        <v>4.6499999999999986E-2</v>
      </c>
      <c r="O51" s="58">
        <v>0.61183333333333323</v>
      </c>
      <c r="P51" s="59">
        <v>0</v>
      </c>
      <c r="Q51" s="58">
        <v>56.249500000000012</v>
      </c>
      <c r="R51" s="59">
        <v>13.358166666666666</v>
      </c>
      <c r="S51" s="58">
        <v>0</v>
      </c>
      <c r="T51" s="59">
        <v>0</v>
      </c>
      <c r="U51" s="58">
        <v>10.264500000000002</v>
      </c>
      <c r="V51" s="59">
        <v>10.116833333333334</v>
      </c>
      <c r="W51" s="58">
        <v>0</v>
      </c>
      <c r="X51" s="59">
        <v>3.577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33.98233333333333</v>
      </c>
      <c r="AE51" s="58">
        <v>0</v>
      </c>
      <c r="AF51" s="59">
        <v>62.503833333333347</v>
      </c>
      <c r="AG51" s="58">
        <v>17.604499999999998</v>
      </c>
      <c r="AH51" s="59">
        <v>0</v>
      </c>
      <c r="AI51" s="60">
        <v>0</v>
      </c>
      <c r="AJ51" s="86">
        <f t="shared" si="3"/>
        <v>612.80116666666663</v>
      </c>
    </row>
    <row r="52" spans="2:36" x14ac:dyDescent="0.3">
      <c r="B52" s="4" t="s">
        <v>100</v>
      </c>
      <c r="C52" s="4"/>
      <c r="D52" s="4"/>
      <c r="E52" s="58">
        <v>628.66383333333317</v>
      </c>
      <c r="F52" s="59">
        <v>364.21683333333345</v>
      </c>
      <c r="G52" s="58">
        <v>441.17266666666677</v>
      </c>
      <c r="H52" s="59">
        <v>521.04700000000003</v>
      </c>
      <c r="I52" s="58">
        <v>380.1</v>
      </c>
      <c r="J52" s="59">
        <v>193.60583333333335</v>
      </c>
      <c r="K52" s="58">
        <v>340.25349999999997</v>
      </c>
      <c r="L52" s="59">
        <v>502.25383333333326</v>
      </c>
      <c r="M52" s="58">
        <v>399.88049999999987</v>
      </c>
      <c r="N52" s="59">
        <v>274.91699999999997</v>
      </c>
      <c r="O52" s="58">
        <v>482.36533333333335</v>
      </c>
      <c r="P52" s="59">
        <v>397.15733333333327</v>
      </c>
      <c r="Q52" s="58">
        <v>238.91216666666668</v>
      </c>
      <c r="R52" s="59">
        <v>308.76533333333327</v>
      </c>
      <c r="S52" s="58">
        <v>326.82566666666662</v>
      </c>
      <c r="T52" s="59">
        <v>446.15216666666657</v>
      </c>
      <c r="U52" s="58">
        <v>371.73266666666677</v>
      </c>
      <c r="V52" s="59">
        <v>646.29616666666664</v>
      </c>
      <c r="W52" s="58">
        <v>552.06150000000002</v>
      </c>
      <c r="X52" s="59">
        <v>101.25500000000001</v>
      </c>
      <c r="Y52" s="58">
        <v>272.93200000000002</v>
      </c>
      <c r="Z52" s="59">
        <v>475.28466666666668</v>
      </c>
      <c r="AA52" s="58">
        <v>512.05983333333336</v>
      </c>
      <c r="AB52" s="59">
        <v>413.5143333333333</v>
      </c>
      <c r="AC52" s="58">
        <v>451.7501666666667</v>
      </c>
      <c r="AD52" s="59">
        <v>523.58383333333336</v>
      </c>
      <c r="AE52" s="58">
        <v>398.25066666666669</v>
      </c>
      <c r="AF52" s="59">
        <v>386.53950000000003</v>
      </c>
      <c r="AG52" s="58">
        <v>302.56183333333337</v>
      </c>
      <c r="AH52" s="59">
        <v>355.57499999999993</v>
      </c>
      <c r="AI52" s="60">
        <v>463.92916666666667</v>
      </c>
      <c r="AJ52" s="86">
        <f t="shared" si="3"/>
        <v>12473.615333333335</v>
      </c>
    </row>
    <row r="53" spans="2:36" x14ac:dyDescent="0.3">
      <c r="B53" s="4" t="s">
        <v>101</v>
      </c>
      <c r="C53" s="4"/>
      <c r="D53" s="4"/>
      <c r="E53" s="58">
        <v>243.97100000000003</v>
      </c>
      <c r="F53" s="59">
        <v>176.15366666666662</v>
      </c>
      <c r="G53" s="58">
        <v>265.0771666666667</v>
      </c>
      <c r="H53" s="59">
        <v>397.13799999999992</v>
      </c>
      <c r="I53" s="58">
        <v>314.17699999999996</v>
      </c>
      <c r="J53" s="59">
        <v>179.19433333333336</v>
      </c>
      <c r="K53" s="58">
        <v>72.0715</v>
      </c>
      <c r="L53" s="59">
        <v>263.26383333333325</v>
      </c>
      <c r="M53" s="58">
        <v>133.94699999999997</v>
      </c>
      <c r="N53" s="59">
        <v>121.5385</v>
      </c>
      <c r="O53" s="58">
        <v>52.204499999999982</v>
      </c>
      <c r="P53" s="59">
        <v>130.26149999999998</v>
      </c>
      <c r="Q53" s="58">
        <v>181.88066666666663</v>
      </c>
      <c r="R53" s="59">
        <v>260.00166666666661</v>
      </c>
      <c r="S53" s="58">
        <v>211.14333333333337</v>
      </c>
      <c r="T53" s="59">
        <v>159.58833333333331</v>
      </c>
      <c r="U53" s="58">
        <v>164.101</v>
      </c>
      <c r="V53" s="59">
        <v>259.88316666666668</v>
      </c>
      <c r="W53" s="58">
        <v>451.95333333333326</v>
      </c>
      <c r="X53" s="59">
        <v>123.41549999999995</v>
      </c>
      <c r="Y53" s="58">
        <v>27.223333333333333</v>
      </c>
      <c r="Z53" s="59">
        <v>47.868833333333328</v>
      </c>
      <c r="AA53" s="58">
        <v>71.659833333333324</v>
      </c>
      <c r="AB53" s="59">
        <v>90.36699999999999</v>
      </c>
      <c r="AC53" s="58">
        <v>107.54866666666665</v>
      </c>
      <c r="AD53" s="59">
        <v>347.89466666666675</v>
      </c>
      <c r="AE53" s="58">
        <v>89.966666666666683</v>
      </c>
      <c r="AF53" s="59">
        <v>125.57016666666665</v>
      </c>
      <c r="AG53" s="58">
        <v>155.42399999999998</v>
      </c>
      <c r="AH53" s="59">
        <v>151.54916666666668</v>
      </c>
      <c r="AI53" s="60">
        <v>115.21633333333332</v>
      </c>
      <c r="AJ53" s="86">
        <f t="shared" si="3"/>
        <v>5491.2536666666656</v>
      </c>
    </row>
    <row r="54" spans="2:36" x14ac:dyDescent="0.3">
      <c r="B54" s="4" t="s">
        <v>108</v>
      </c>
      <c r="C54" s="4"/>
      <c r="D54" s="4"/>
      <c r="E54" s="58">
        <v>464.62866666666673</v>
      </c>
      <c r="F54" s="59">
        <v>227.88633333333331</v>
      </c>
      <c r="G54" s="58">
        <v>77.76433333333334</v>
      </c>
      <c r="H54" s="59">
        <v>79.726333333333315</v>
      </c>
      <c r="I54" s="58">
        <v>104.23516666666667</v>
      </c>
      <c r="J54" s="59">
        <v>45.512833333333319</v>
      </c>
      <c r="K54" s="58">
        <v>51.064666666666682</v>
      </c>
      <c r="L54" s="59">
        <v>122.62766666666667</v>
      </c>
      <c r="M54" s="58">
        <v>71.648666666666657</v>
      </c>
      <c r="N54" s="59">
        <v>89.905333333333346</v>
      </c>
      <c r="O54" s="58">
        <v>155.05883333333333</v>
      </c>
      <c r="P54" s="59">
        <v>458.50300000000004</v>
      </c>
      <c r="Q54" s="58">
        <v>80.374499999999998</v>
      </c>
      <c r="R54" s="59">
        <v>65.164000000000001</v>
      </c>
      <c r="S54" s="58">
        <v>20.519500000000001</v>
      </c>
      <c r="T54" s="59">
        <v>60.356166666666667</v>
      </c>
      <c r="U54" s="58">
        <v>18.144499999999994</v>
      </c>
      <c r="V54" s="59">
        <v>351.50066666666669</v>
      </c>
      <c r="W54" s="58">
        <v>137.57849999999996</v>
      </c>
      <c r="X54" s="59">
        <v>0.85900000000000021</v>
      </c>
      <c r="Y54" s="58">
        <v>3.0430000000000006</v>
      </c>
      <c r="Z54" s="59">
        <v>1.4581666666666659</v>
      </c>
      <c r="AA54" s="58">
        <v>80.411833333333348</v>
      </c>
      <c r="AB54" s="59">
        <v>108.0745</v>
      </c>
      <c r="AC54" s="58">
        <v>279.50066666666663</v>
      </c>
      <c r="AD54" s="59">
        <v>139.98616666666669</v>
      </c>
      <c r="AE54" s="58">
        <v>33.267166666666668</v>
      </c>
      <c r="AF54" s="59">
        <v>81.554833333333306</v>
      </c>
      <c r="AG54" s="58">
        <v>40.655166666666659</v>
      </c>
      <c r="AH54" s="59">
        <v>46.266333333333314</v>
      </c>
      <c r="AI54" s="60">
        <v>52.088666666666668</v>
      </c>
      <c r="AJ54" s="86">
        <f t="shared" si="3"/>
        <v>3549.3651666666669</v>
      </c>
    </row>
    <row r="55" spans="2:36" x14ac:dyDescent="0.3">
      <c r="B55" s="4" t="s">
        <v>114</v>
      </c>
      <c r="C55" s="4"/>
      <c r="D55" s="4"/>
      <c r="E55" s="58">
        <v>341.50616666666673</v>
      </c>
      <c r="F55" s="59">
        <v>442.82566666666673</v>
      </c>
      <c r="G55" s="58">
        <v>52.17466666666666</v>
      </c>
      <c r="H55" s="59">
        <v>216.30183333333335</v>
      </c>
      <c r="I55" s="58">
        <v>297.41066666666671</v>
      </c>
      <c r="J55" s="59">
        <v>5.4813333333333336</v>
      </c>
      <c r="K55" s="58">
        <v>137.23149999999998</v>
      </c>
      <c r="L55" s="59">
        <v>591.46733333333339</v>
      </c>
      <c r="M55" s="58">
        <v>409.75183333333342</v>
      </c>
      <c r="N55" s="59">
        <v>372.07633333333331</v>
      </c>
      <c r="O55" s="58">
        <v>127.55183333333335</v>
      </c>
      <c r="P55" s="59">
        <v>209.13249999999999</v>
      </c>
      <c r="Q55" s="58">
        <v>277.02000000000004</v>
      </c>
      <c r="R55" s="59">
        <v>227.79299999999998</v>
      </c>
      <c r="S55" s="58">
        <v>248.97316666666666</v>
      </c>
      <c r="T55" s="59">
        <v>478.89049999999997</v>
      </c>
      <c r="U55" s="58">
        <v>226.64949999999999</v>
      </c>
      <c r="V55" s="59">
        <v>736.58483333333334</v>
      </c>
      <c r="W55" s="58">
        <v>495.48916666666662</v>
      </c>
      <c r="X55" s="59">
        <v>331.21600000000001</v>
      </c>
      <c r="Y55" s="58">
        <v>0</v>
      </c>
      <c r="Z55" s="59">
        <v>313.97466666666662</v>
      </c>
      <c r="AA55" s="58">
        <v>272.75583333333333</v>
      </c>
      <c r="AB55" s="59">
        <v>361.86516666666671</v>
      </c>
      <c r="AC55" s="58">
        <v>279.67199999999991</v>
      </c>
      <c r="AD55" s="59">
        <v>771.19100000000003</v>
      </c>
      <c r="AE55" s="58">
        <v>169.84933333333336</v>
      </c>
      <c r="AF55" s="59">
        <v>321.10216666666662</v>
      </c>
      <c r="AG55" s="58">
        <v>224.29233333333335</v>
      </c>
      <c r="AH55" s="59">
        <v>371.93183333333332</v>
      </c>
      <c r="AI55" s="60">
        <v>419.38766666666663</v>
      </c>
      <c r="AJ55" s="86">
        <f t="shared" si="3"/>
        <v>9731.5498333333362</v>
      </c>
    </row>
    <row r="56" spans="2:36" x14ac:dyDescent="0.3">
      <c r="B56" s="4" t="s">
        <v>118</v>
      </c>
      <c r="C56" s="4"/>
      <c r="D56" s="4"/>
      <c r="E56" s="58">
        <v>478.31766666666675</v>
      </c>
      <c r="F56" s="59">
        <v>0</v>
      </c>
      <c r="G56" s="58">
        <v>130.32333333333338</v>
      </c>
      <c r="H56" s="59">
        <v>50.721166666666647</v>
      </c>
      <c r="I56" s="58">
        <v>157.52516666666665</v>
      </c>
      <c r="J56" s="59">
        <v>32.8675</v>
      </c>
      <c r="K56" s="58">
        <v>16.837500000000002</v>
      </c>
      <c r="L56" s="59">
        <v>179.48883333333333</v>
      </c>
      <c r="M56" s="58">
        <v>145.74299999999999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77.405500000000004</v>
      </c>
      <c r="U56" s="58">
        <v>100.27266666666667</v>
      </c>
      <c r="V56" s="59">
        <v>382.61633333333333</v>
      </c>
      <c r="W56" s="58">
        <v>239.67833333333337</v>
      </c>
      <c r="X56" s="59">
        <v>22.892666666666674</v>
      </c>
      <c r="Y56" s="58">
        <v>5.7311666666666667</v>
      </c>
      <c r="Z56" s="59">
        <v>47.615833333333335</v>
      </c>
      <c r="AA56" s="58">
        <v>39.47816666666666</v>
      </c>
      <c r="AB56" s="59">
        <v>204.8056666666667</v>
      </c>
      <c r="AC56" s="58">
        <v>237.06816666666666</v>
      </c>
      <c r="AD56" s="59">
        <v>217.92766666666665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86">
        <f t="shared" si="3"/>
        <v>2767.3163333333332</v>
      </c>
    </row>
    <row r="57" spans="2:36" x14ac:dyDescent="0.3">
      <c r="B57" s="4" t="s">
        <v>125</v>
      </c>
      <c r="C57" s="4"/>
      <c r="D57" s="4"/>
      <c r="E57" s="58">
        <v>8.0628333333333337</v>
      </c>
      <c r="F57" s="59">
        <v>0</v>
      </c>
      <c r="G57" s="58">
        <v>0.50450000000000006</v>
      </c>
      <c r="H57" s="59">
        <v>51.288499999999992</v>
      </c>
      <c r="I57" s="58">
        <v>21.099833333333333</v>
      </c>
      <c r="J57" s="59">
        <v>15.161999999999999</v>
      </c>
      <c r="K57" s="58">
        <v>3.8241666666666672</v>
      </c>
      <c r="L57" s="59">
        <v>26.451499999999996</v>
      </c>
      <c r="M57" s="58">
        <v>0</v>
      </c>
      <c r="N57" s="59">
        <v>4.1116666666666672</v>
      </c>
      <c r="O57" s="58">
        <v>1.2850000000000004</v>
      </c>
      <c r="P57" s="59">
        <v>0</v>
      </c>
      <c r="Q57" s="58">
        <v>4.4938333333333338</v>
      </c>
      <c r="R57" s="59">
        <v>40.43516666666666</v>
      </c>
      <c r="S57" s="58">
        <v>16.330666666666666</v>
      </c>
      <c r="T57" s="59">
        <v>13.180833333333334</v>
      </c>
      <c r="U57" s="58">
        <v>7.391</v>
      </c>
      <c r="V57" s="59">
        <v>21.531166666666664</v>
      </c>
      <c r="W57" s="58">
        <v>3.2371666666666661</v>
      </c>
      <c r="X57" s="59">
        <v>9.5306666666666668</v>
      </c>
      <c r="Y57" s="58">
        <v>0</v>
      </c>
      <c r="Z57" s="59">
        <v>0</v>
      </c>
      <c r="AA57" s="58">
        <v>20.063000000000002</v>
      </c>
      <c r="AB57" s="59">
        <v>0</v>
      </c>
      <c r="AC57" s="58">
        <v>0</v>
      </c>
      <c r="AD57" s="59">
        <v>37.834833333333336</v>
      </c>
      <c r="AE57" s="58">
        <v>0</v>
      </c>
      <c r="AF57" s="59">
        <v>0</v>
      </c>
      <c r="AG57" s="58">
        <v>3.9104999999999994</v>
      </c>
      <c r="AH57" s="59">
        <v>13.871666666666666</v>
      </c>
      <c r="AI57" s="60">
        <v>0.17566666666666661</v>
      </c>
      <c r="AJ57" s="86">
        <f t="shared" si="3"/>
        <v>323.77616666666665</v>
      </c>
    </row>
    <row r="58" spans="2:36" x14ac:dyDescent="0.3">
      <c r="B58" s="4" t="s">
        <v>126</v>
      </c>
      <c r="C58" s="4"/>
      <c r="D58" s="4"/>
      <c r="E58" s="58">
        <v>6.1173333333333343E-2</v>
      </c>
      <c r="F58" s="59">
        <v>5.7429999999999981E-2</v>
      </c>
      <c r="G58" s="58">
        <v>1.9773333333333334E-2</v>
      </c>
      <c r="H58" s="59">
        <v>1.1362050000000001</v>
      </c>
      <c r="I58" s="58">
        <v>8.1544999999999992E-2</v>
      </c>
      <c r="J58" s="59">
        <v>0</v>
      </c>
      <c r="K58" s="58">
        <v>0</v>
      </c>
      <c r="L58" s="59">
        <v>9.7063333333333335E-2</v>
      </c>
      <c r="M58" s="58">
        <v>0.94661166666666696</v>
      </c>
      <c r="N58" s="59">
        <v>0.23147833333333365</v>
      </c>
      <c r="O58" s="58">
        <v>10.411256666666667</v>
      </c>
      <c r="P58" s="59">
        <v>0</v>
      </c>
      <c r="Q58" s="58">
        <v>3.4976316666666674</v>
      </c>
      <c r="R58" s="59">
        <v>8.9547600000000021</v>
      </c>
      <c r="S58" s="58">
        <v>5.7903700000000011</v>
      </c>
      <c r="T58" s="59">
        <v>3.9371316666666676</v>
      </c>
      <c r="U58" s="58">
        <v>12.122641666666667</v>
      </c>
      <c r="V58" s="59">
        <v>40.032558333333341</v>
      </c>
      <c r="W58" s="58">
        <v>6.2979949999999993</v>
      </c>
      <c r="X58" s="59">
        <v>1.5699999999999996E-3</v>
      </c>
      <c r="Y58" s="58">
        <v>0</v>
      </c>
      <c r="Z58" s="59">
        <v>0</v>
      </c>
      <c r="AA58" s="58">
        <v>2.7523250000000004</v>
      </c>
      <c r="AB58" s="59">
        <v>2.6525299999999996</v>
      </c>
      <c r="AC58" s="58">
        <v>0.77016166666666663</v>
      </c>
      <c r="AD58" s="59">
        <v>2.5740449999999999</v>
      </c>
      <c r="AE58" s="58">
        <v>8.1080166666666678</v>
      </c>
      <c r="AF58" s="59">
        <v>0.10663999999999998</v>
      </c>
      <c r="AG58" s="58">
        <v>1.5266666666666668E-3</v>
      </c>
      <c r="AH58" s="59">
        <v>1.6270633333333331</v>
      </c>
      <c r="AI58" s="60">
        <v>9.3858083333333333</v>
      </c>
      <c r="AJ58" s="86">
        <f t="shared" si="3"/>
        <v>121.65531166666668</v>
      </c>
    </row>
    <row r="59" spans="2:36" x14ac:dyDescent="0.3">
      <c r="B59" s="4" t="s">
        <v>304</v>
      </c>
      <c r="C59" s="4"/>
      <c r="D59" s="4"/>
      <c r="E59" s="58">
        <v>3.1236666666666656E-2</v>
      </c>
      <c r="F59" s="59">
        <v>5.0366666666666667E-3</v>
      </c>
      <c r="G59" s="58">
        <v>2.3800000000000002E-3</v>
      </c>
      <c r="H59" s="59">
        <v>0.17277666666666666</v>
      </c>
      <c r="I59" s="58">
        <v>6.1400000000000005E-3</v>
      </c>
      <c r="J59" s="59">
        <v>0</v>
      </c>
      <c r="K59" s="58">
        <v>0</v>
      </c>
      <c r="L59" s="59">
        <v>1.7696899999999998</v>
      </c>
      <c r="M59" s="58">
        <v>10.00531333333333</v>
      </c>
      <c r="N59" s="59">
        <v>4.2871499999999987</v>
      </c>
      <c r="O59" s="58">
        <v>12.311786666666666</v>
      </c>
      <c r="P59" s="59">
        <v>0</v>
      </c>
      <c r="Q59" s="58">
        <v>0.80023333333333324</v>
      </c>
      <c r="R59" s="59">
        <v>9.5970000000000014E-2</v>
      </c>
      <c r="S59" s="58">
        <v>12.891449999999997</v>
      </c>
      <c r="T59" s="59">
        <v>16.545390000000001</v>
      </c>
      <c r="U59" s="58">
        <v>9.4847766666666633</v>
      </c>
      <c r="V59" s="59">
        <v>1.1911133333333332</v>
      </c>
      <c r="W59" s="58">
        <v>20.165999999999997</v>
      </c>
      <c r="X59" s="59">
        <v>8.8666666666666657E-4</v>
      </c>
      <c r="Y59" s="58">
        <v>0</v>
      </c>
      <c r="Z59" s="59">
        <v>1.5897466666666664</v>
      </c>
      <c r="AA59" s="58">
        <v>12.116823333333333</v>
      </c>
      <c r="AB59" s="59">
        <v>19.020403333333331</v>
      </c>
      <c r="AC59" s="58">
        <v>1.614543333333333</v>
      </c>
      <c r="AD59" s="59">
        <v>6.1088100000000001</v>
      </c>
      <c r="AE59" s="58">
        <v>29.269309999999997</v>
      </c>
      <c r="AF59" s="59">
        <v>3.7753333333333333E-2</v>
      </c>
      <c r="AG59" s="58">
        <v>4.4999999999999999E-4</v>
      </c>
      <c r="AH59" s="59">
        <v>2.5176133333333328</v>
      </c>
      <c r="AI59" s="60">
        <v>11.98664333333333</v>
      </c>
      <c r="AJ59" s="86">
        <f t="shared" si="3"/>
        <v>174.02942666666667</v>
      </c>
    </row>
    <row r="60" spans="2:36" x14ac:dyDescent="0.3">
      <c r="B60" s="4" t="s">
        <v>305</v>
      </c>
      <c r="C60" s="4"/>
      <c r="D60" s="4"/>
      <c r="E60" s="58">
        <v>6.0739016666666661</v>
      </c>
      <c r="F60" s="59">
        <v>2.0376099999999999</v>
      </c>
      <c r="G60" s="58">
        <v>4.2090000000000009E-2</v>
      </c>
      <c r="H60" s="59">
        <v>10.632128333333332</v>
      </c>
      <c r="I60" s="58">
        <v>12.605818333333332</v>
      </c>
      <c r="J60" s="59">
        <v>13.299136666666667</v>
      </c>
      <c r="K60" s="58">
        <v>0</v>
      </c>
      <c r="L60" s="59">
        <v>2.5493033333333326</v>
      </c>
      <c r="M60" s="58">
        <v>1.3827266666666675</v>
      </c>
      <c r="N60" s="59">
        <v>5.4232116666666688</v>
      </c>
      <c r="O60" s="58">
        <v>17.587505</v>
      </c>
      <c r="P60" s="59">
        <v>2.5833333333333225E-3</v>
      </c>
      <c r="Q60" s="58">
        <v>1.0426766666666667</v>
      </c>
      <c r="R60" s="59">
        <v>4.6759350000000008</v>
      </c>
      <c r="S60" s="58">
        <v>8.215443333333333</v>
      </c>
      <c r="T60" s="59">
        <v>6.2014066666666663</v>
      </c>
      <c r="U60" s="58">
        <v>1.4151466666666661</v>
      </c>
      <c r="V60" s="59">
        <v>6.7611666666666653E-2</v>
      </c>
      <c r="W60" s="58">
        <v>10.288656666666672</v>
      </c>
      <c r="X60" s="59">
        <v>0.22178166666666665</v>
      </c>
      <c r="Y60" s="58">
        <v>0.15492666666666663</v>
      </c>
      <c r="Z60" s="59">
        <v>3.0864033333333323</v>
      </c>
      <c r="AA60" s="58">
        <v>5.9598916666666657</v>
      </c>
      <c r="AB60" s="59">
        <v>4.2326666666666679E-2</v>
      </c>
      <c r="AC60" s="58">
        <v>5.593356666666665</v>
      </c>
      <c r="AD60" s="59">
        <v>7.2530633333333352</v>
      </c>
      <c r="AE60" s="58">
        <v>7.3585683333333343</v>
      </c>
      <c r="AF60" s="59">
        <v>2.6232550000000003</v>
      </c>
      <c r="AG60" s="58">
        <v>0.10401166666666667</v>
      </c>
      <c r="AH60" s="59">
        <v>9.9843233333333323</v>
      </c>
      <c r="AI60" s="60">
        <v>14.903146666666666</v>
      </c>
      <c r="AJ60" s="86">
        <f t="shared" si="3"/>
        <v>160.82794666666666</v>
      </c>
    </row>
    <row r="61" spans="2:36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H61" s="3"/>
      <c r="AI61" s="3"/>
      <c r="AJ61" s="3"/>
    </row>
    <row r="62" spans="2:36" x14ac:dyDescent="0.3">
      <c r="B62" s="39">
        <v>45689</v>
      </c>
    </row>
    <row r="64" spans="2:36" x14ac:dyDescent="0.3">
      <c r="B64" s="32" t="s">
        <v>3</v>
      </c>
      <c r="C64" s="4"/>
      <c r="D64" s="4"/>
      <c r="E64" s="33">
        <f>+B62</f>
        <v>45689</v>
      </c>
      <c r="F64" s="33">
        <f>+E64+1</f>
        <v>45690</v>
      </c>
      <c r="G64" s="33">
        <f t="shared" ref="G64" si="4">+F64+1</f>
        <v>45691</v>
      </c>
      <c r="H64" s="33">
        <f t="shared" ref="H64" si="5">+G64+1</f>
        <v>45692</v>
      </c>
      <c r="I64" s="33">
        <f t="shared" ref="I64" si="6">+H64+1</f>
        <v>45693</v>
      </c>
      <c r="J64" s="33">
        <f t="shared" ref="J64" si="7">+I64+1</f>
        <v>45694</v>
      </c>
      <c r="K64" s="33">
        <f t="shared" ref="K64" si="8">+J64+1</f>
        <v>45695</v>
      </c>
      <c r="L64" s="33">
        <f t="shared" ref="L64" si="9">+K64+1</f>
        <v>45696</v>
      </c>
      <c r="M64" s="33">
        <f t="shared" ref="M64" si="10">+L64+1</f>
        <v>45697</v>
      </c>
      <c r="N64" s="33">
        <f t="shared" ref="N64" si="11">+M64+1</f>
        <v>45698</v>
      </c>
      <c r="O64" s="33">
        <f t="shared" ref="O64" si="12">+N64+1</f>
        <v>45699</v>
      </c>
      <c r="P64" s="33">
        <f t="shared" ref="P64" si="13">+O64+1</f>
        <v>45700</v>
      </c>
      <c r="Q64" s="33">
        <f t="shared" ref="Q64" si="14">+P64+1</f>
        <v>45701</v>
      </c>
      <c r="R64" s="33">
        <f t="shared" ref="R64" si="15">+Q64+1</f>
        <v>45702</v>
      </c>
      <c r="S64" s="33">
        <f t="shared" ref="S64" si="16">+R64+1</f>
        <v>45703</v>
      </c>
      <c r="T64" s="33">
        <f t="shared" ref="T64" si="17">+S64+1</f>
        <v>45704</v>
      </c>
      <c r="U64" s="33">
        <f t="shared" ref="U64" si="18">+T64+1</f>
        <v>45705</v>
      </c>
      <c r="V64" s="33">
        <f t="shared" ref="V64" si="19">+U64+1</f>
        <v>45706</v>
      </c>
      <c r="W64" s="33">
        <f t="shared" ref="W64" si="20">+V64+1</f>
        <v>45707</v>
      </c>
      <c r="X64" s="33">
        <f t="shared" ref="X64" si="21">+W64+1</f>
        <v>45708</v>
      </c>
      <c r="Y64" s="33">
        <f t="shared" ref="Y64" si="22">+X64+1</f>
        <v>45709</v>
      </c>
      <c r="Z64" s="33">
        <f t="shared" ref="Z64" si="23">+Y64+1</f>
        <v>45710</v>
      </c>
      <c r="AA64" s="33">
        <f t="shared" ref="AA64" si="24">+Z64+1</f>
        <v>45711</v>
      </c>
      <c r="AB64" s="33">
        <f t="shared" ref="AB64" si="25">+AA64+1</f>
        <v>45712</v>
      </c>
      <c r="AC64" s="33">
        <f t="shared" ref="AC64" si="26">+AB64+1</f>
        <v>45713</v>
      </c>
      <c r="AD64" s="33">
        <f t="shared" ref="AD64" si="27">+AC64+1</f>
        <v>45714</v>
      </c>
      <c r="AE64" s="33">
        <f t="shared" ref="AE64" si="28">+AD64+1</f>
        <v>45715</v>
      </c>
      <c r="AF64" s="33">
        <f t="shared" ref="AF64" si="29">+AE64+1</f>
        <v>45716</v>
      </c>
      <c r="AG64" s="33" t="s">
        <v>316</v>
      </c>
      <c r="AH64" s="33" t="s">
        <v>316</v>
      </c>
      <c r="AI64" s="33" t="s">
        <v>316</v>
      </c>
      <c r="AJ64" s="84" t="s">
        <v>2</v>
      </c>
    </row>
    <row r="65" spans="2:36" x14ac:dyDescent="0.3">
      <c r="B65" s="12" t="s">
        <v>2</v>
      </c>
      <c r="C65" s="12"/>
      <c r="D65" s="12"/>
      <c r="E65" s="50">
        <f>SUM(E66:E115)</f>
        <v>5562.4731733333319</v>
      </c>
      <c r="F65" s="50">
        <f t="shared" ref="F65:AI65" si="30">SUM(F66:F115)</f>
        <v>5332.4724266666644</v>
      </c>
      <c r="G65" s="50">
        <f t="shared" si="30"/>
        <v>4511.7673416666667</v>
      </c>
      <c r="H65" s="50">
        <f t="shared" si="30"/>
        <v>1809.2540116666669</v>
      </c>
      <c r="I65" s="50">
        <f t="shared" si="30"/>
        <v>2909.3947416666674</v>
      </c>
      <c r="J65" s="50">
        <f t="shared" si="30"/>
        <v>2961.8409933333337</v>
      </c>
      <c r="K65" s="50">
        <f t="shared" si="30"/>
        <v>1074.7068300000005</v>
      </c>
      <c r="L65" s="50">
        <f t="shared" si="30"/>
        <v>4281.0282383333324</v>
      </c>
      <c r="M65" s="50">
        <f t="shared" si="30"/>
        <v>9895.741958333334</v>
      </c>
      <c r="N65" s="50">
        <f t="shared" si="30"/>
        <v>3023.4625366666678</v>
      </c>
      <c r="O65" s="50">
        <f t="shared" si="30"/>
        <v>2380.2789599999996</v>
      </c>
      <c r="P65" s="50">
        <f t="shared" si="30"/>
        <v>2865.6196766666671</v>
      </c>
      <c r="Q65" s="50">
        <f t="shared" si="30"/>
        <v>2510.6145516666675</v>
      </c>
      <c r="R65" s="50">
        <f t="shared" si="30"/>
        <v>2027.3653333333334</v>
      </c>
      <c r="S65" s="50">
        <f t="shared" si="30"/>
        <v>3718.9349999999986</v>
      </c>
      <c r="T65" s="50">
        <f t="shared" si="30"/>
        <v>6265.3506666666644</v>
      </c>
      <c r="U65" s="50">
        <f t="shared" si="30"/>
        <v>1870.6796666666667</v>
      </c>
      <c r="V65" s="50">
        <f t="shared" si="30"/>
        <v>2946.9370000000004</v>
      </c>
      <c r="W65" s="50">
        <f t="shared" si="30"/>
        <v>2114.0856666666668</v>
      </c>
      <c r="X65" s="50">
        <f t="shared" si="30"/>
        <v>2407.5491666666671</v>
      </c>
      <c r="Y65" s="50">
        <f t="shared" si="30"/>
        <v>1422.1949999999997</v>
      </c>
      <c r="Z65" s="50">
        <f t="shared" si="30"/>
        <v>3801.9313333333325</v>
      </c>
      <c r="AA65" s="50">
        <f t="shared" si="30"/>
        <v>3766.2346666666667</v>
      </c>
      <c r="AB65" s="50">
        <f t="shared" si="30"/>
        <v>1841.0479999999998</v>
      </c>
      <c r="AC65" s="50">
        <f t="shared" si="30"/>
        <v>541.62566666666658</v>
      </c>
      <c r="AD65" s="50">
        <f t="shared" si="30"/>
        <v>14140.561166666668</v>
      </c>
      <c r="AE65" s="50">
        <f t="shared" si="30"/>
        <v>2038.6500000000003</v>
      </c>
      <c r="AF65" s="50">
        <f t="shared" si="30"/>
        <v>2263.8223333333331</v>
      </c>
      <c r="AG65" s="50">
        <f t="shared" si="30"/>
        <v>0</v>
      </c>
      <c r="AH65" s="50">
        <f t="shared" si="30"/>
        <v>0</v>
      </c>
      <c r="AI65" s="50">
        <f t="shared" si="30"/>
        <v>0</v>
      </c>
      <c r="AJ65" s="85">
        <f>SUM(AJ66:AJ115)</f>
        <v>100285.62610666665</v>
      </c>
    </row>
    <row r="66" spans="2:36" x14ac:dyDescent="0.3">
      <c r="B66" s="14" t="s">
        <v>4</v>
      </c>
      <c r="C66" s="14"/>
      <c r="D66" s="14"/>
      <c r="E66" s="58">
        <v>70.237333333333325</v>
      </c>
      <c r="F66" s="61">
        <v>69.734999999999985</v>
      </c>
      <c r="G66" s="58">
        <v>137.41750000000002</v>
      </c>
      <c r="H66" s="61">
        <v>85.963333333333338</v>
      </c>
      <c r="I66" s="58">
        <v>81.138333333333335</v>
      </c>
      <c r="J66" s="61">
        <v>186.79483333333334</v>
      </c>
      <c r="K66" s="58">
        <v>10.482333333333333</v>
      </c>
      <c r="L66" s="61">
        <v>14.913500000000004</v>
      </c>
      <c r="M66" s="58">
        <v>21.971833333333326</v>
      </c>
      <c r="N66" s="61">
        <v>7.7731666666666674</v>
      </c>
      <c r="O66" s="58">
        <v>35.083333333333336</v>
      </c>
      <c r="P66" s="61">
        <v>0</v>
      </c>
      <c r="Q66" s="58">
        <v>232.33800000000005</v>
      </c>
      <c r="R66" s="61">
        <v>84.186999999999998</v>
      </c>
      <c r="S66" s="58">
        <v>155.95766666666665</v>
      </c>
      <c r="T66" s="61">
        <v>273.40366666666671</v>
      </c>
      <c r="U66" s="58">
        <v>7.5868333333333329</v>
      </c>
      <c r="V66" s="61">
        <v>3.9506666666666659</v>
      </c>
      <c r="W66" s="58">
        <v>223.31883333333332</v>
      </c>
      <c r="X66" s="61">
        <v>126.58733333333331</v>
      </c>
      <c r="Y66" s="58">
        <v>64.993333333333339</v>
      </c>
      <c r="Z66" s="61">
        <v>149.68549999999999</v>
      </c>
      <c r="AA66" s="58">
        <v>184.10099999999997</v>
      </c>
      <c r="AB66" s="61">
        <v>162.92850000000001</v>
      </c>
      <c r="AC66" s="58">
        <v>8.953166666666668</v>
      </c>
      <c r="AD66" s="61">
        <v>373.19883333333343</v>
      </c>
      <c r="AE66" s="58">
        <v>9.26</v>
      </c>
      <c r="AF66" s="61">
        <v>0</v>
      </c>
      <c r="AG66" s="58"/>
      <c r="AH66" s="61"/>
      <c r="AI66" s="60"/>
      <c r="AJ66" s="86">
        <f t="shared" ref="AJ66:AJ115" si="31">SUM(E66:AI66)</f>
        <v>2781.9608333333335</v>
      </c>
    </row>
    <row r="67" spans="2:36" x14ac:dyDescent="0.3">
      <c r="B67" s="14" t="s">
        <v>5</v>
      </c>
      <c r="C67" s="14"/>
      <c r="D67" s="14"/>
      <c r="E67" s="58">
        <v>110.72316666666667</v>
      </c>
      <c r="F67" s="59">
        <v>106.71916666666668</v>
      </c>
      <c r="G67" s="58">
        <v>105.15316666666668</v>
      </c>
      <c r="H67" s="59">
        <v>62.394833333333317</v>
      </c>
      <c r="I67" s="58">
        <v>150.84399999999994</v>
      </c>
      <c r="J67" s="59">
        <v>85.725333333333325</v>
      </c>
      <c r="K67" s="58">
        <v>69.414333333333332</v>
      </c>
      <c r="L67" s="59">
        <v>89.350666666666655</v>
      </c>
      <c r="M67" s="58">
        <v>212.45233333333329</v>
      </c>
      <c r="N67" s="59">
        <v>67.438999999999979</v>
      </c>
      <c r="O67" s="58">
        <v>61.153166666666678</v>
      </c>
      <c r="P67" s="59">
        <v>61.939166666666679</v>
      </c>
      <c r="Q67" s="58">
        <v>64.022500000000008</v>
      </c>
      <c r="R67" s="59">
        <v>11.133666666666665</v>
      </c>
      <c r="S67" s="58">
        <v>189.80316666666664</v>
      </c>
      <c r="T67" s="59">
        <v>165.29566666666668</v>
      </c>
      <c r="U67" s="58">
        <v>10.945000000000004</v>
      </c>
      <c r="V67" s="59">
        <v>53.365833333333363</v>
      </c>
      <c r="W67" s="58">
        <v>32.504000000000026</v>
      </c>
      <c r="X67" s="59">
        <v>22.780000000000015</v>
      </c>
      <c r="Y67" s="58">
        <v>9.0040000000000013</v>
      </c>
      <c r="Z67" s="59">
        <v>110.41733333333333</v>
      </c>
      <c r="AA67" s="58">
        <v>186.49299999999999</v>
      </c>
      <c r="AB67" s="59">
        <v>25.578000000000007</v>
      </c>
      <c r="AC67" s="58">
        <v>0.84933333333333327</v>
      </c>
      <c r="AD67" s="59">
        <v>563.11233333333337</v>
      </c>
      <c r="AE67" s="58">
        <v>215.5</v>
      </c>
      <c r="AF67" s="59">
        <v>209.434</v>
      </c>
      <c r="AG67" s="58"/>
      <c r="AH67" s="59"/>
      <c r="AI67" s="60"/>
      <c r="AJ67" s="86">
        <f t="shared" si="31"/>
        <v>3053.5461666666665</v>
      </c>
    </row>
    <row r="68" spans="2:36" x14ac:dyDescent="0.3">
      <c r="B68" s="14" t="s">
        <v>6</v>
      </c>
      <c r="C68" s="14"/>
      <c r="D68" s="14"/>
      <c r="E68" s="58">
        <v>329.76866666666672</v>
      </c>
      <c r="F68" s="59">
        <v>325.25933333333336</v>
      </c>
      <c r="G68" s="58">
        <v>187.9251666666666</v>
      </c>
      <c r="H68" s="59">
        <v>154.94</v>
      </c>
      <c r="I68" s="58">
        <v>274.63383333333337</v>
      </c>
      <c r="J68" s="59">
        <v>208.44416666666666</v>
      </c>
      <c r="K68" s="58">
        <v>123.40650000000005</v>
      </c>
      <c r="L68" s="59">
        <v>245.67833333333331</v>
      </c>
      <c r="M68" s="58">
        <v>343.90666666666664</v>
      </c>
      <c r="N68" s="59">
        <v>192.66533333333331</v>
      </c>
      <c r="O68" s="58">
        <v>178.25133333333332</v>
      </c>
      <c r="P68" s="59">
        <v>79.569666666666663</v>
      </c>
      <c r="Q68" s="58">
        <v>82.415333333333351</v>
      </c>
      <c r="R68" s="59">
        <v>123.78149999999998</v>
      </c>
      <c r="S68" s="58">
        <v>288.87983333333329</v>
      </c>
      <c r="T68" s="59">
        <v>358.75983333333335</v>
      </c>
      <c r="U68" s="58">
        <v>0</v>
      </c>
      <c r="V68" s="59">
        <v>0</v>
      </c>
      <c r="W68" s="58">
        <v>0</v>
      </c>
      <c r="X68" s="59">
        <v>0</v>
      </c>
      <c r="Y68" s="58">
        <v>132.00866666666667</v>
      </c>
      <c r="Z68" s="59">
        <v>335.87183333333337</v>
      </c>
      <c r="AA68" s="58">
        <v>354.89450000000005</v>
      </c>
      <c r="AB68" s="59">
        <v>315.64300000000014</v>
      </c>
      <c r="AC68" s="58">
        <v>80.448833333333383</v>
      </c>
      <c r="AD68" s="59">
        <v>613.55416666666679</v>
      </c>
      <c r="AE68" s="58">
        <v>362.15</v>
      </c>
      <c r="AF68" s="59">
        <v>353.47283333333326</v>
      </c>
      <c r="AG68" s="58"/>
      <c r="AH68" s="59"/>
      <c r="AI68" s="60"/>
      <c r="AJ68" s="86">
        <f t="shared" si="31"/>
        <v>6046.329333333334</v>
      </c>
    </row>
    <row r="69" spans="2:36" x14ac:dyDescent="0.3">
      <c r="B69" s="14" t="s">
        <v>105</v>
      </c>
      <c r="C69" s="14"/>
      <c r="D69" s="14"/>
      <c r="E69" s="58">
        <v>573.85933333333321</v>
      </c>
      <c r="F69" s="59">
        <v>573.00033333333317</v>
      </c>
      <c r="G69" s="58">
        <v>611.72166666666647</v>
      </c>
      <c r="H69" s="59">
        <v>357.63866666666655</v>
      </c>
      <c r="I69" s="58">
        <v>463.82450000000011</v>
      </c>
      <c r="J69" s="59">
        <v>507.64599999999996</v>
      </c>
      <c r="K69" s="58">
        <v>182.78066666666669</v>
      </c>
      <c r="L69" s="59">
        <v>268.49866666666668</v>
      </c>
      <c r="M69" s="58">
        <v>461.75766666666669</v>
      </c>
      <c r="N69" s="59">
        <v>260.55516666666671</v>
      </c>
      <c r="O69" s="58">
        <v>192.7699999999999</v>
      </c>
      <c r="P69" s="59">
        <v>151.04749999999999</v>
      </c>
      <c r="Q69" s="58">
        <v>301.83083333333337</v>
      </c>
      <c r="R69" s="59">
        <v>169.36083333333335</v>
      </c>
      <c r="S69" s="58">
        <v>357.30766666666653</v>
      </c>
      <c r="T69" s="59">
        <v>454.06666666666678</v>
      </c>
      <c r="U69" s="58">
        <v>20.916666666666664</v>
      </c>
      <c r="V69" s="59">
        <v>285.96333333333342</v>
      </c>
      <c r="W69" s="58">
        <v>512.01533333333327</v>
      </c>
      <c r="X69" s="59">
        <v>379.59550000000002</v>
      </c>
      <c r="Y69" s="58">
        <v>297.39</v>
      </c>
      <c r="Z69" s="59">
        <v>588.13766666666663</v>
      </c>
      <c r="AA69" s="58">
        <v>429.21899999999999</v>
      </c>
      <c r="AB69" s="59">
        <v>270.98633333333339</v>
      </c>
      <c r="AC69" s="58">
        <v>141.56183333333337</v>
      </c>
      <c r="AD69" s="59">
        <v>405.83749999999986</v>
      </c>
      <c r="AE69" s="58">
        <v>455.44999999999993</v>
      </c>
      <c r="AF69" s="59">
        <v>523.39750000000004</v>
      </c>
      <c r="AG69" s="58"/>
      <c r="AH69" s="59"/>
      <c r="AI69" s="60"/>
      <c r="AJ69" s="86">
        <f t="shared" si="31"/>
        <v>10198.136833333334</v>
      </c>
    </row>
    <row r="70" spans="2:36" x14ac:dyDescent="0.3">
      <c r="B70" s="14" t="s">
        <v>7</v>
      </c>
      <c r="C70" s="14"/>
      <c r="D70" s="14"/>
      <c r="E70" s="58">
        <v>458.53000000000003</v>
      </c>
      <c r="F70" s="59">
        <v>454.18466666666671</v>
      </c>
      <c r="G70" s="58">
        <v>206.57366666666672</v>
      </c>
      <c r="H70" s="59">
        <v>161.07733333333337</v>
      </c>
      <c r="I70" s="58">
        <v>205.09816666666671</v>
      </c>
      <c r="J70" s="59">
        <v>337.85750000000007</v>
      </c>
      <c r="K70" s="58">
        <v>84.433166666666679</v>
      </c>
      <c r="L70" s="59">
        <v>288.60816666666665</v>
      </c>
      <c r="M70" s="58">
        <v>533.54133333333334</v>
      </c>
      <c r="N70" s="59">
        <v>218.24716666666669</v>
      </c>
      <c r="O70" s="58">
        <v>140.13666666666668</v>
      </c>
      <c r="P70" s="59">
        <v>33.808166666666651</v>
      </c>
      <c r="Q70" s="58">
        <v>257.25433333333336</v>
      </c>
      <c r="R70" s="59">
        <v>231.17549999999997</v>
      </c>
      <c r="S70" s="58">
        <v>620.64400000000001</v>
      </c>
      <c r="T70" s="59">
        <v>500.15133333333341</v>
      </c>
      <c r="U70" s="58">
        <v>0.35983333333333334</v>
      </c>
      <c r="V70" s="59">
        <v>282.28433333333334</v>
      </c>
      <c r="W70" s="58">
        <v>628.33316666666678</v>
      </c>
      <c r="X70" s="59">
        <v>522.08050000000003</v>
      </c>
      <c r="Y70" s="58">
        <v>199.17366666666669</v>
      </c>
      <c r="Z70" s="59">
        <v>258.25100000000003</v>
      </c>
      <c r="AA70" s="58">
        <v>371.76533333333327</v>
      </c>
      <c r="AB70" s="59">
        <v>136.97333333333333</v>
      </c>
      <c r="AC70" s="58">
        <v>99.648499999999984</v>
      </c>
      <c r="AD70" s="59">
        <v>807.41099999999994</v>
      </c>
      <c r="AE70" s="58">
        <v>439.83000000000004</v>
      </c>
      <c r="AF70" s="59">
        <v>479.43366666666674</v>
      </c>
      <c r="AG70" s="58"/>
      <c r="AH70" s="59"/>
      <c r="AI70" s="60"/>
      <c r="AJ70" s="86">
        <f t="shared" si="31"/>
        <v>8956.8654999999999</v>
      </c>
    </row>
    <row r="71" spans="2:36" x14ac:dyDescent="0.3">
      <c r="B71" s="14" t="s">
        <v>8</v>
      </c>
      <c r="C71" s="14"/>
      <c r="D71" s="14"/>
      <c r="E71" s="58">
        <v>134.63833333333335</v>
      </c>
      <c r="F71" s="59">
        <v>130.7166666666667</v>
      </c>
      <c r="G71" s="58">
        <v>62.000666666666689</v>
      </c>
      <c r="H71" s="59">
        <v>37.258333333333326</v>
      </c>
      <c r="I71" s="58">
        <v>64.668166666666664</v>
      </c>
      <c r="J71" s="59">
        <v>95.768166666666701</v>
      </c>
      <c r="K71" s="58">
        <v>40.351833333333317</v>
      </c>
      <c r="L71" s="59">
        <v>0</v>
      </c>
      <c r="M71" s="58">
        <v>64.484500000000025</v>
      </c>
      <c r="N71" s="59">
        <v>85.010500000000008</v>
      </c>
      <c r="O71" s="58">
        <v>86.179833333333363</v>
      </c>
      <c r="P71" s="59">
        <v>34.421166666666679</v>
      </c>
      <c r="Q71" s="58">
        <v>54.587000000000018</v>
      </c>
      <c r="R71" s="59">
        <v>61.907666666666657</v>
      </c>
      <c r="S71" s="58">
        <v>84.509499999999974</v>
      </c>
      <c r="T71" s="59">
        <v>127.56899999999993</v>
      </c>
      <c r="U71" s="58">
        <v>8.0545000000000009</v>
      </c>
      <c r="V71" s="59">
        <v>94.870333333333306</v>
      </c>
      <c r="W71" s="58">
        <v>90.186666666666653</v>
      </c>
      <c r="X71" s="59">
        <v>130.94583333333333</v>
      </c>
      <c r="Y71" s="58">
        <v>21.491</v>
      </c>
      <c r="Z71" s="59">
        <v>55.813833333333349</v>
      </c>
      <c r="AA71" s="58">
        <v>51.403666666666673</v>
      </c>
      <c r="AB71" s="59">
        <v>113.51049999999995</v>
      </c>
      <c r="AC71" s="58">
        <v>18.833333333333329</v>
      </c>
      <c r="AD71" s="59">
        <v>229.94016666666664</v>
      </c>
      <c r="AE71" s="58">
        <v>116.83999999999999</v>
      </c>
      <c r="AF71" s="59">
        <v>168.99733333333336</v>
      </c>
      <c r="AG71" s="58"/>
      <c r="AH71" s="59"/>
      <c r="AI71" s="60"/>
      <c r="AJ71" s="86">
        <f t="shared" si="31"/>
        <v>2264.9584999999997</v>
      </c>
    </row>
    <row r="72" spans="2:36" x14ac:dyDescent="0.3">
      <c r="B72" s="14" t="s">
        <v>9</v>
      </c>
      <c r="C72" s="14"/>
      <c r="D72" s="14"/>
      <c r="E72" s="58">
        <v>46.754166666666677</v>
      </c>
      <c r="F72" s="59">
        <v>40.833500000000008</v>
      </c>
      <c r="G72" s="58">
        <v>109.70599999999999</v>
      </c>
      <c r="H72" s="59">
        <v>9.3683333333333341</v>
      </c>
      <c r="I72" s="58">
        <v>120.11666666666667</v>
      </c>
      <c r="J72" s="59">
        <v>59.225666666666662</v>
      </c>
      <c r="K72" s="58">
        <v>1.0208333333333337</v>
      </c>
      <c r="L72" s="59">
        <v>37.999000000000009</v>
      </c>
      <c r="M72" s="58">
        <v>154.86849999999998</v>
      </c>
      <c r="N72" s="59">
        <v>42.876833333333344</v>
      </c>
      <c r="O72" s="58">
        <v>12.821833333333334</v>
      </c>
      <c r="P72" s="59">
        <v>30.202999999999992</v>
      </c>
      <c r="Q72" s="58">
        <v>36.94250000000001</v>
      </c>
      <c r="R72" s="59">
        <v>15.168500000000003</v>
      </c>
      <c r="S72" s="58">
        <v>0</v>
      </c>
      <c r="T72" s="59">
        <v>56.692666666666668</v>
      </c>
      <c r="U72" s="58">
        <v>24.61066666666666</v>
      </c>
      <c r="V72" s="59">
        <v>29.846333333333341</v>
      </c>
      <c r="W72" s="58">
        <v>13.628166666666669</v>
      </c>
      <c r="X72" s="59">
        <v>45.17416666666665</v>
      </c>
      <c r="Y72" s="58">
        <v>5.9231666666666669</v>
      </c>
      <c r="Z72" s="59">
        <v>57.650333333333343</v>
      </c>
      <c r="AA72" s="58">
        <v>47.945166666666665</v>
      </c>
      <c r="AB72" s="59">
        <v>35.378</v>
      </c>
      <c r="AC72" s="58">
        <v>3.8618333333333332</v>
      </c>
      <c r="AD72" s="59">
        <v>214.34749999999994</v>
      </c>
      <c r="AE72" s="58">
        <v>39.139999999999993</v>
      </c>
      <c r="AF72" s="59">
        <v>38.033000000000001</v>
      </c>
      <c r="AG72" s="58"/>
      <c r="AH72" s="59"/>
      <c r="AI72" s="60"/>
      <c r="AJ72" s="86">
        <f t="shared" si="31"/>
        <v>1330.1363333333331</v>
      </c>
    </row>
    <row r="73" spans="2:36" x14ac:dyDescent="0.3">
      <c r="B73" s="14" t="s">
        <v>10</v>
      </c>
      <c r="C73" s="14"/>
      <c r="D73" s="14"/>
      <c r="E73" s="58">
        <v>50.999833333333328</v>
      </c>
      <c r="F73" s="59">
        <v>48.479833333333325</v>
      </c>
      <c r="G73" s="58">
        <v>53.573166666666673</v>
      </c>
      <c r="H73" s="59">
        <v>5.3979999999999997</v>
      </c>
      <c r="I73" s="58">
        <v>66.431333333333342</v>
      </c>
      <c r="J73" s="59">
        <v>11.09933333333333</v>
      </c>
      <c r="K73" s="58">
        <v>7.1530000000000005</v>
      </c>
      <c r="L73" s="59">
        <v>1.9698333333333333</v>
      </c>
      <c r="M73" s="58">
        <v>52.038333333333341</v>
      </c>
      <c r="N73" s="59">
        <v>15.1325</v>
      </c>
      <c r="O73" s="58">
        <v>16.376999999999995</v>
      </c>
      <c r="P73" s="59">
        <v>11.065</v>
      </c>
      <c r="Q73" s="58">
        <v>12.018166666666666</v>
      </c>
      <c r="R73" s="59">
        <v>21.525833333333331</v>
      </c>
      <c r="S73" s="58">
        <v>19.220500000000008</v>
      </c>
      <c r="T73" s="59">
        <v>26.802666666666667</v>
      </c>
      <c r="U73" s="58">
        <v>12.162666666666668</v>
      </c>
      <c r="V73" s="59">
        <v>27.018333333333334</v>
      </c>
      <c r="W73" s="58">
        <v>3.5721666666666665</v>
      </c>
      <c r="X73" s="59">
        <v>43.800000000000018</v>
      </c>
      <c r="Y73" s="58">
        <v>0</v>
      </c>
      <c r="Z73" s="59">
        <v>23.895333333333333</v>
      </c>
      <c r="AA73" s="58">
        <v>15.9375</v>
      </c>
      <c r="AB73" s="59">
        <v>29.023833333333332</v>
      </c>
      <c r="AC73" s="58">
        <v>2.9073333333333329</v>
      </c>
      <c r="AD73" s="59">
        <v>115.19833333333335</v>
      </c>
      <c r="AE73" s="58">
        <v>25.770000000000003</v>
      </c>
      <c r="AF73" s="59">
        <v>17.275166666666667</v>
      </c>
      <c r="AG73" s="58"/>
      <c r="AH73" s="59"/>
      <c r="AI73" s="60"/>
      <c r="AJ73" s="86">
        <f t="shared" si="31"/>
        <v>735.84499999999991</v>
      </c>
    </row>
    <row r="74" spans="2:36" x14ac:dyDescent="0.3">
      <c r="B74" s="14" t="s">
        <v>11</v>
      </c>
      <c r="C74" s="14"/>
      <c r="D74" s="14"/>
      <c r="E74" s="58">
        <v>86.565666666666672</v>
      </c>
      <c r="F74" s="59">
        <v>85.165833333333325</v>
      </c>
      <c r="G74" s="58">
        <v>77.578833333333336</v>
      </c>
      <c r="H74" s="59">
        <v>17.0625</v>
      </c>
      <c r="I74" s="58">
        <v>21.794999999999998</v>
      </c>
      <c r="J74" s="59">
        <v>8.6266666666666687</v>
      </c>
      <c r="K74" s="58">
        <v>5.8603333333333332</v>
      </c>
      <c r="L74" s="59">
        <v>35.861666666666665</v>
      </c>
      <c r="M74" s="58">
        <v>165.31566666666666</v>
      </c>
      <c r="N74" s="59">
        <v>58.317666666666668</v>
      </c>
      <c r="O74" s="58">
        <v>19.691499999999998</v>
      </c>
      <c r="P74" s="59">
        <v>24.830000000000002</v>
      </c>
      <c r="Q74" s="58">
        <v>11.767333333333333</v>
      </c>
      <c r="R74" s="59">
        <v>36.859333333333339</v>
      </c>
      <c r="S74" s="58">
        <v>31.138333333333343</v>
      </c>
      <c r="T74" s="59">
        <v>52.337666666666678</v>
      </c>
      <c r="U74" s="58">
        <v>29.400166666666657</v>
      </c>
      <c r="V74" s="59">
        <v>55.075999999999986</v>
      </c>
      <c r="W74" s="58">
        <v>51.593833333333336</v>
      </c>
      <c r="X74" s="59">
        <v>13.943499999999997</v>
      </c>
      <c r="Y74" s="58">
        <v>12.976500000000005</v>
      </c>
      <c r="Z74" s="59">
        <v>48.459666666666692</v>
      </c>
      <c r="AA74" s="58">
        <v>42.538499999999992</v>
      </c>
      <c r="AB74" s="59">
        <v>51.020666666666692</v>
      </c>
      <c r="AC74" s="58">
        <v>11.193666666666665</v>
      </c>
      <c r="AD74" s="59">
        <v>141.51150000000001</v>
      </c>
      <c r="AE74" s="58">
        <v>53.9</v>
      </c>
      <c r="AF74" s="59">
        <v>59.044166666666655</v>
      </c>
      <c r="AG74" s="58"/>
      <c r="AH74" s="59"/>
      <c r="AI74" s="60"/>
      <c r="AJ74" s="86">
        <f t="shared" si="31"/>
        <v>1309.4321666666667</v>
      </c>
    </row>
    <row r="75" spans="2:36" x14ac:dyDescent="0.3">
      <c r="B75" s="14" t="s">
        <v>12</v>
      </c>
      <c r="C75" s="14"/>
      <c r="D75" s="14"/>
      <c r="E75" s="58">
        <v>43.36933333333333</v>
      </c>
      <c r="F75" s="59">
        <v>39.713666666666668</v>
      </c>
      <c r="G75" s="58">
        <v>65.647166666666664</v>
      </c>
      <c r="H75" s="59">
        <v>4.8961666666666659</v>
      </c>
      <c r="I75" s="58">
        <v>123.14666666666665</v>
      </c>
      <c r="J75" s="59">
        <v>35.860166666666672</v>
      </c>
      <c r="K75" s="58">
        <v>0.29799999999999993</v>
      </c>
      <c r="L75" s="59">
        <v>4.4413333333333327</v>
      </c>
      <c r="M75" s="58">
        <v>137.80033333333333</v>
      </c>
      <c r="N75" s="59">
        <v>13.437999999999997</v>
      </c>
      <c r="O75" s="58">
        <v>3.636500000000003</v>
      </c>
      <c r="P75" s="59">
        <v>33.116</v>
      </c>
      <c r="Q75" s="58">
        <v>5.086666666666666</v>
      </c>
      <c r="R75" s="59">
        <v>41.531833333333331</v>
      </c>
      <c r="S75" s="58">
        <v>10.645833333333332</v>
      </c>
      <c r="T75" s="59">
        <v>95.80383333333333</v>
      </c>
      <c r="U75" s="58">
        <v>25.209166666666665</v>
      </c>
      <c r="V75" s="59">
        <v>15.263666666666669</v>
      </c>
      <c r="W75" s="58">
        <v>21.792666666666662</v>
      </c>
      <c r="X75" s="59">
        <v>51.199999999999953</v>
      </c>
      <c r="Y75" s="58">
        <v>0</v>
      </c>
      <c r="Z75" s="59">
        <v>21.280499999999996</v>
      </c>
      <c r="AA75" s="58">
        <v>28.210333333333335</v>
      </c>
      <c r="AB75" s="59">
        <v>23.651833333333329</v>
      </c>
      <c r="AC75" s="58">
        <v>0.8204999999999999</v>
      </c>
      <c r="AD75" s="59">
        <v>133.15666666666664</v>
      </c>
      <c r="AE75" s="58">
        <v>29.55</v>
      </c>
      <c r="AF75" s="59">
        <v>27.772500000000001</v>
      </c>
      <c r="AG75" s="58"/>
      <c r="AH75" s="59"/>
      <c r="AI75" s="60"/>
      <c r="AJ75" s="86">
        <f t="shared" si="31"/>
        <v>1036.3393333333331</v>
      </c>
    </row>
    <row r="76" spans="2:36" x14ac:dyDescent="0.3">
      <c r="B76" s="14" t="s">
        <v>13</v>
      </c>
      <c r="C76" s="14"/>
      <c r="D76" s="14"/>
      <c r="E76" s="58">
        <v>270.83333333333331</v>
      </c>
      <c r="F76" s="59">
        <v>249.77866666666668</v>
      </c>
      <c r="G76" s="58">
        <v>42.416500000000006</v>
      </c>
      <c r="H76" s="59">
        <v>1.5574999999999997</v>
      </c>
      <c r="I76" s="58">
        <v>106.6305</v>
      </c>
      <c r="J76" s="59">
        <v>31.629833333333337</v>
      </c>
      <c r="K76" s="58">
        <v>1.6146666666666671</v>
      </c>
      <c r="L76" s="59">
        <v>24.865666666666666</v>
      </c>
      <c r="M76" s="58">
        <v>85.956833333333336</v>
      </c>
      <c r="N76" s="59">
        <v>7.7333333333333393E-2</v>
      </c>
      <c r="O76" s="58">
        <v>14.757499999999993</v>
      </c>
      <c r="P76" s="59">
        <v>178.767</v>
      </c>
      <c r="Q76" s="58">
        <v>105.04616666666668</v>
      </c>
      <c r="R76" s="59">
        <v>223.59399999999994</v>
      </c>
      <c r="S76" s="58">
        <v>23.870666666666668</v>
      </c>
      <c r="T76" s="59">
        <v>81.796000000000006</v>
      </c>
      <c r="U76" s="58">
        <v>9.5683333333333351</v>
      </c>
      <c r="V76" s="59">
        <v>9.6274999999999995</v>
      </c>
      <c r="W76" s="58">
        <v>3.1273333333333331</v>
      </c>
      <c r="X76" s="59">
        <v>2.5748333333333324</v>
      </c>
      <c r="Y76" s="58">
        <v>15.589166666666667</v>
      </c>
      <c r="Z76" s="59">
        <v>55.091166666666666</v>
      </c>
      <c r="AA76" s="58">
        <v>9.9154999999999962</v>
      </c>
      <c r="AB76" s="59">
        <v>26.276166666666668</v>
      </c>
      <c r="AC76" s="58">
        <v>5.6868333333333343</v>
      </c>
      <c r="AD76" s="59">
        <v>13.220666666666666</v>
      </c>
      <c r="AE76" s="58">
        <v>2.57</v>
      </c>
      <c r="AF76" s="59">
        <v>51.341833333333327</v>
      </c>
      <c r="AG76" s="58"/>
      <c r="AH76" s="59"/>
      <c r="AI76" s="60"/>
      <c r="AJ76" s="86">
        <f t="shared" si="31"/>
        <v>1647.7815000000005</v>
      </c>
    </row>
    <row r="77" spans="2:36" x14ac:dyDescent="0.3">
      <c r="B77" s="14" t="s">
        <v>14</v>
      </c>
      <c r="C77" s="14"/>
      <c r="D77" s="14"/>
      <c r="E77" s="58">
        <v>0</v>
      </c>
      <c r="F77" s="59">
        <v>0</v>
      </c>
      <c r="G77" s="58">
        <v>0</v>
      </c>
      <c r="H77" s="59">
        <v>0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/>
      <c r="AH77" s="59"/>
      <c r="AI77" s="60"/>
      <c r="AJ77" s="86">
        <f t="shared" si="31"/>
        <v>0</v>
      </c>
    </row>
    <row r="78" spans="2:36" x14ac:dyDescent="0.3">
      <c r="B78" s="14" t="s">
        <v>15</v>
      </c>
      <c r="C78" s="14"/>
      <c r="D78" s="14"/>
      <c r="E78" s="58">
        <v>147.12183333333334</v>
      </c>
      <c r="F78" s="59">
        <v>144.268</v>
      </c>
      <c r="G78" s="58">
        <v>97.801999999999978</v>
      </c>
      <c r="H78" s="59">
        <v>19.366333333333344</v>
      </c>
      <c r="I78" s="58">
        <v>139.55099999999999</v>
      </c>
      <c r="J78" s="59">
        <v>33.441333333333333</v>
      </c>
      <c r="K78" s="58">
        <v>2.4655</v>
      </c>
      <c r="L78" s="59">
        <v>12.501666666666667</v>
      </c>
      <c r="M78" s="58">
        <v>38.037500000000001</v>
      </c>
      <c r="N78" s="59">
        <v>32.464500000000001</v>
      </c>
      <c r="O78" s="58">
        <v>1.8996666666666666</v>
      </c>
      <c r="P78" s="59">
        <v>8.307166666666669</v>
      </c>
      <c r="Q78" s="58">
        <v>1.1506666666666669</v>
      </c>
      <c r="R78" s="59">
        <v>1.8738333333333332</v>
      </c>
      <c r="S78" s="58">
        <v>81.007500000000007</v>
      </c>
      <c r="T78" s="59">
        <v>161.38083333333333</v>
      </c>
      <c r="U78" s="58">
        <v>29.463666666666676</v>
      </c>
      <c r="V78" s="59">
        <v>3.9819999999999998</v>
      </c>
      <c r="W78" s="58">
        <v>22.209666666666671</v>
      </c>
      <c r="X78" s="59">
        <v>33.930333333333323</v>
      </c>
      <c r="Y78" s="58">
        <v>7.0694999999999997</v>
      </c>
      <c r="Z78" s="59">
        <v>14.723333333333331</v>
      </c>
      <c r="AA78" s="58">
        <v>18.092333333333325</v>
      </c>
      <c r="AB78" s="59">
        <v>25.659166666666668</v>
      </c>
      <c r="AC78" s="58">
        <v>7.5514999999999946</v>
      </c>
      <c r="AD78" s="59">
        <v>275.11516666666677</v>
      </c>
      <c r="AE78" s="58">
        <v>0.17</v>
      </c>
      <c r="AF78" s="59">
        <v>0</v>
      </c>
      <c r="AG78" s="58"/>
      <c r="AH78" s="59"/>
      <c r="AI78" s="60"/>
      <c r="AJ78" s="86">
        <f t="shared" si="31"/>
        <v>1360.606</v>
      </c>
    </row>
    <row r="79" spans="2:36" x14ac:dyDescent="0.3">
      <c r="B79" s="14" t="s">
        <v>16</v>
      </c>
      <c r="C79" s="14"/>
      <c r="D79" s="14"/>
      <c r="E79" s="58">
        <v>94.578166666666661</v>
      </c>
      <c r="F79" s="59">
        <v>94.578166666666661</v>
      </c>
      <c r="G79" s="58">
        <v>94.104333333333329</v>
      </c>
      <c r="H79" s="59">
        <v>18.214166666666664</v>
      </c>
      <c r="I79" s="58">
        <v>98.364833333333323</v>
      </c>
      <c r="J79" s="59">
        <v>18.539666666666665</v>
      </c>
      <c r="K79" s="58">
        <v>7.5709999999999971</v>
      </c>
      <c r="L79" s="59">
        <v>7.9553333333333356</v>
      </c>
      <c r="M79" s="58">
        <v>51.18099999999999</v>
      </c>
      <c r="N79" s="59">
        <v>24.752833333333335</v>
      </c>
      <c r="O79" s="58">
        <v>5.7045000000000003</v>
      </c>
      <c r="P79" s="59">
        <v>4.2033333333333349</v>
      </c>
      <c r="Q79" s="58">
        <v>1.3666666666666641E-2</v>
      </c>
      <c r="R79" s="59">
        <v>32.815833333333337</v>
      </c>
      <c r="S79" s="58">
        <v>77.457666666666668</v>
      </c>
      <c r="T79" s="59">
        <v>178.2113333333333</v>
      </c>
      <c r="U79" s="58">
        <v>18.104500000000002</v>
      </c>
      <c r="V79" s="59">
        <v>13.852166666666665</v>
      </c>
      <c r="W79" s="58">
        <v>24.126000000000001</v>
      </c>
      <c r="X79" s="59">
        <v>13.864666666666663</v>
      </c>
      <c r="Y79" s="58">
        <v>4.5071666666666674</v>
      </c>
      <c r="Z79" s="59">
        <v>26.550666666666672</v>
      </c>
      <c r="AA79" s="58">
        <v>9.6210000000000004</v>
      </c>
      <c r="AB79" s="59">
        <v>8.5984999999999996</v>
      </c>
      <c r="AC79" s="58">
        <v>1.5386666666666666</v>
      </c>
      <c r="AD79" s="59">
        <v>192.88233333333343</v>
      </c>
      <c r="AE79" s="58">
        <v>0.63</v>
      </c>
      <c r="AF79" s="59">
        <v>0</v>
      </c>
      <c r="AG79" s="58"/>
      <c r="AH79" s="59"/>
      <c r="AI79" s="60"/>
      <c r="AJ79" s="86">
        <f t="shared" si="31"/>
        <v>1122.5215000000001</v>
      </c>
    </row>
    <row r="80" spans="2:36" x14ac:dyDescent="0.3">
      <c r="B80" s="14" t="s">
        <v>17</v>
      </c>
      <c r="C80" s="14"/>
      <c r="D80" s="14"/>
      <c r="E80" s="58">
        <v>158.63333333333333</v>
      </c>
      <c r="F80" s="59">
        <v>158.63333333333333</v>
      </c>
      <c r="G80" s="58">
        <v>99.043000000000006</v>
      </c>
      <c r="H80" s="59">
        <v>20.294166666666662</v>
      </c>
      <c r="I80" s="58">
        <v>37.908500000000018</v>
      </c>
      <c r="J80" s="59">
        <v>27.051166666666663</v>
      </c>
      <c r="K80" s="58">
        <v>15.394333333333325</v>
      </c>
      <c r="L80" s="59">
        <v>6.3621666666666679</v>
      </c>
      <c r="M80" s="58">
        <v>86.177333333333351</v>
      </c>
      <c r="N80" s="59">
        <v>31.440833333333337</v>
      </c>
      <c r="O80" s="58">
        <v>6.3628333333333327</v>
      </c>
      <c r="P80" s="59">
        <v>18.610166666666665</v>
      </c>
      <c r="Q80" s="58">
        <v>0.55150000000000055</v>
      </c>
      <c r="R80" s="59">
        <v>63.684333333333342</v>
      </c>
      <c r="S80" s="58">
        <v>119.82033333333334</v>
      </c>
      <c r="T80" s="59">
        <v>200.34999999999997</v>
      </c>
      <c r="U80" s="58">
        <v>15.293500000000002</v>
      </c>
      <c r="V80" s="59">
        <v>20.179500000000001</v>
      </c>
      <c r="W80" s="58">
        <v>41.925166666666662</v>
      </c>
      <c r="X80" s="59">
        <v>45.042166666666667</v>
      </c>
      <c r="Y80" s="58">
        <v>4.6221666666666676</v>
      </c>
      <c r="Z80" s="59">
        <v>48.135166666666684</v>
      </c>
      <c r="AA80" s="58">
        <v>21.9925</v>
      </c>
      <c r="AB80" s="59">
        <v>10.032833333333334</v>
      </c>
      <c r="AC80" s="58">
        <v>3.3425000000000007</v>
      </c>
      <c r="AD80" s="59">
        <v>117.42016666666665</v>
      </c>
      <c r="AE80" s="58">
        <v>0.4</v>
      </c>
      <c r="AF80" s="59">
        <v>0</v>
      </c>
      <c r="AG80" s="58"/>
      <c r="AH80" s="59"/>
      <c r="AI80" s="60"/>
      <c r="AJ80" s="86">
        <f t="shared" si="31"/>
        <v>1378.7030000000002</v>
      </c>
    </row>
    <row r="81" spans="2:36" x14ac:dyDescent="0.3">
      <c r="B81" s="14" t="s">
        <v>18</v>
      </c>
      <c r="C81" s="14"/>
      <c r="D81" s="14"/>
      <c r="E81" s="58">
        <v>305.51016666666663</v>
      </c>
      <c r="F81" s="59">
        <v>303.78966666666662</v>
      </c>
      <c r="G81" s="58">
        <v>159.28949999999998</v>
      </c>
      <c r="H81" s="59">
        <v>7.7940000000000023</v>
      </c>
      <c r="I81" s="58">
        <v>170.79900000000004</v>
      </c>
      <c r="J81" s="59">
        <v>38.694499999999998</v>
      </c>
      <c r="K81" s="58">
        <v>8.8421666666666692</v>
      </c>
      <c r="L81" s="59">
        <v>7.5829999999999993</v>
      </c>
      <c r="M81" s="58">
        <v>247.83316666666664</v>
      </c>
      <c r="N81" s="59">
        <v>135.90133333333335</v>
      </c>
      <c r="O81" s="58">
        <v>4.0073333333333352</v>
      </c>
      <c r="P81" s="59">
        <v>100.14116666666663</v>
      </c>
      <c r="Q81" s="58">
        <v>20.444166666666668</v>
      </c>
      <c r="R81" s="59">
        <v>56.398499999999999</v>
      </c>
      <c r="S81" s="58">
        <v>225.34566666666669</v>
      </c>
      <c r="T81" s="59">
        <v>342.71516666666656</v>
      </c>
      <c r="U81" s="58">
        <v>34.81516666666667</v>
      </c>
      <c r="V81" s="59">
        <v>0.76249999999999996</v>
      </c>
      <c r="W81" s="58">
        <v>18.840666666666664</v>
      </c>
      <c r="X81" s="59">
        <v>24.249333333333333</v>
      </c>
      <c r="Y81" s="58">
        <v>0.75983333333333314</v>
      </c>
      <c r="Z81" s="59">
        <v>65.869166666666672</v>
      </c>
      <c r="AA81" s="58">
        <v>15.24283333333333</v>
      </c>
      <c r="AB81" s="59">
        <v>36.899166666666666</v>
      </c>
      <c r="AC81" s="58">
        <v>8.3681666666666654</v>
      </c>
      <c r="AD81" s="59">
        <v>252.18566666666658</v>
      </c>
      <c r="AE81" s="58">
        <v>4.33</v>
      </c>
      <c r="AF81" s="59">
        <v>0</v>
      </c>
      <c r="AG81" s="58"/>
      <c r="AH81" s="59"/>
      <c r="AI81" s="60"/>
      <c r="AJ81" s="86">
        <f t="shared" si="31"/>
        <v>2597.4109999999991</v>
      </c>
    </row>
    <row r="82" spans="2:36" x14ac:dyDescent="0.3">
      <c r="B82" s="14" t="s">
        <v>19</v>
      </c>
      <c r="C82" s="14"/>
      <c r="D82" s="14"/>
      <c r="E82" s="58">
        <v>110.43816666666665</v>
      </c>
      <c r="F82" s="59">
        <v>109.76249999999999</v>
      </c>
      <c r="G82" s="58">
        <v>175.9708333333333</v>
      </c>
      <c r="H82" s="59">
        <v>4.8684999999999992</v>
      </c>
      <c r="I82" s="58">
        <v>131.95783333333333</v>
      </c>
      <c r="J82" s="59">
        <v>18.256833333333333</v>
      </c>
      <c r="K82" s="58">
        <v>9.7500000000000017E-2</v>
      </c>
      <c r="L82" s="59">
        <v>4.5869999999999997</v>
      </c>
      <c r="M82" s="58">
        <v>66.905166666666645</v>
      </c>
      <c r="N82" s="59">
        <v>69.31283333333333</v>
      </c>
      <c r="O82" s="58">
        <v>19.855833333333329</v>
      </c>
      <c r="P82" s="59">
        <v>11.715666666666666</v>
      </c>
      <c r="Q82" s="58">
        <v>9.4075000000000024</v>
      </c>
      <c r="R82" s="59">
        <v>8.4783333333333299</v>
      </c>
      <c r="S82" s="58">
        <v>50.564000000000007</v>
      </c>
      <c r="T82" s="59">
        <v>111.73000000000002</v>
      </c>
      <c r="U82" s="58">
        <v>12.911333333333335</v>
      </c>
      <c r="V82" s="59">
        <v>2.9281666666666668</v>
      </c>
      <c r="W82" s="58">
        <v>10.720500000000001</v>
      </c>
      <c r="X82" s="59">
        <v>40.3185</v>
      </c>
      <c r="Y82" s="58">
        <v>1.7166666666666667E-2</v>
      </c>
      <c r="Z82" s="59">
        <v>12.633333333333333</v>
      </c>
      <c r="AA82" s="58">
        <v>8.6678333333333324</v>
      </c>
      <c r="AB82" s="59">
        <v>15.212833333333332</v>
      </c>
      <c r="AC82" s="58">
        <v>17.024333333333331</v>
      </c>
      <c r="AD82" s="59">
        <v>67.44816666666668</v>
      </c>
      <c r="AE82" s="58">
        <v>0</v>
      </c>
      <c r="AF82" s="59">
        <v>0</v>
      </c>
      <c r="AG82" s="58"/>
      <c r="AH82" s="59"/>
      <c r="AI82" s="60"/>
      <c r="AJ82" s="86">
        <f t="shared" si="31"/>
        <v>1091.7906666666668</v>
      </c>
    </row>
    <row r="83" spans="2:36" x14ac:dyDescent="0.3">
      <c r="B83" s="14" t="s">
        <v>20</v>
      </c>
      <c r="C83" s="4"/>
      <c r="D83" s="4"/>
      <c r="E83" s="58">
        <v>24.425500000000003</v>
      </c>
      <c r="F83" s="59">
        <v>24.425500000000003</v>
      </c>
      <c r="G83" s="58">
        <v>54.827833333333331</v>
      </c>
      <c r="H83" s="59">
        <v>16.693833333333334</v>
      </c>
      <c r="I83" s="58">
        <v>40.85733333333333</v>
      </c>
      <c r="J83" s="59">
        <v>17.148500000000002</v>
      </c>
      <c r="K83" s="58">
        <v>4.3713333333333333</v>
      </c>
      <c r="L83" s="59">
        <v>17.704833333333337</v>
      </c>
      <c r="M83" s="58">
        <v>9.0089999999999986</v>
      </c>
      <c r="N83" s="59">
        <v>18.374499999999998</v>
      </c>
      <c r="O83" s="58">
        <v>17.508833333333335</v>
      </c>
      <c r="P83" s="59">
        <v>20.459000000000003</v>
      </c>
      <c r="Q83" s="58">
        <v>12.170000000000003</v>
      </c>
      <c r="R83" s="59">
        <v>0.12666666666666698</v>
      </c>
      <c r="S83" s="58">
        <v>5.5241666666666651</v>
      </c>
      <c r="T83" s="59">
        <v>15.888666666666662</v>
      </c>
      <c r="U83" s="58">
        <v>13.019499999999995</v>
      </c>
      <c r="V83" s="59">
        <v>5.6361666666666661</v>
      </c>
      <c r="W83" s="58">
        <v>0</v>
      </c>
      <c r="X83" s="59">
        <v>0</v>
      </c>
      <c r="Y83" s="58">
        <v>13.887500000000001</v>
      </c>
      <c r="Z83" s="59">
        <v>44.521833333333319</v>
      </c>
      <c r="AA83" s="58">
        <v>29.376333333333339</v>
      </c>
      <c r="AB83" s="59">
        <v>24.069833333333339</v>
      </c>
      <c r="AC83" s="58">
        <v>5.5683333333333396</v>
      </c>
      <c r="AD83" s="59">
        <v>101.22</v>
      </c>
      <c r="AE83" s="58">
        <v>2.29</v>
      </c>
      <c r="AF83" s="59">
        <v>0</v>
      </c>
      <c r="AG83" s="58"/>
      <c r="AH83" s="59"/>
      <c r="AI83" s="60"/>
      <c r="AJ83" s="86">
        <f t="shared" si="31"/>
        <v>539.10500000000002</v>
      </c>
    </row>
    <row r="84" spans="2:36" x14ac:dyDescent="0.3">
      <c r="B84" s="14" t="s">
        <v>21</v>
      </c>
      <c r="C84" s="4"/>
      <c r="D84" s="4"/>
      <c r="E84" s="58">
        <v>9.0031666666666688</v>
      </c>
      <c r="F84" s="59">
        <v>9.0031666666666688</v>
      </c>
      <c r="G84" s="58">
        <v>23.895999999999997</v>
      </c>
      <c r="H84" s="59">
        <v>0.72349999999999981</v>
      </c>
      <c r="I84" s="58">
        <v>4.5891666666666664</v>
      </c>
      <c r="J84" s="59">
        <v>9.6623333333333328</v>
      </c>
      <c r="K84" s="58">
        <v>1.6685000000000003</v>
      </c>
      <c r="L84" s="59">
        <v>6.059166666666667</v>
      </c>
      <c r="M84" s="58">
        <v>11.158666666666671</v>
      </c>
      <c r="N84" s="59">
        <v>61.923166666666667</v>
      </c>
      <c r="O84" s="58">
        <v>1.5369999999999999</v>
      </c>
      <c r="P84" s="59">
        <v>3.3008333333333346</v>
      </c>
      <c r="Q84" s="58">
        <v>1.3333333333333346E-3</v>
      </c>
      <c r="R84" s="59">
        <v>0</v>
      </c>
      <c r="S84" s="58">
        <v>14.616666666666665</v>
      </c>
      <c r="T84" s="59">
        <v>24.157666666666671</v>
      </c>
      <c r="U84" s="58">
        <v>12.212500000000002</v>
      </c>
      <c r="V84" s="59">
        <v>3.7465000000000002</v>
      </c>
      <c r="W84" s="58">
        <v>0.49249999999999994</v>
      </c>
      <c r="X84" s="59">
        <v>2.2210000000000005</v>
      </c>
      <c r="Y84" s="58">
        <v>0.98649999999999993</v>
      </c>
      <c r="Z84" s="59">
        <v>11.635999999999999</v>
      </c>
      <c r="AA84" s="58">
        <v>6.6085000000000029</v>
      </c>
      <c r="AB84" s="59">
        <v>0.74</v>
      </c>
      <c r="AC84" s="58">
        <v>0</v>
      </c>
      <c r="AD84" s="59">
        <v>41.820166666666651</v>
      </c>
      <c r="AE84" s="58">
        <v>0.38</v>
      </c>
      <c r="AF84" s="59">
        <v>0</v>
      </c>
      <c r="AG84" s="58"/>
      <c r="AH84" s="59"/>
      <c r="AI84" s="60"/>
      <c r="AJ84" s="86">
        <f t="shared" si="31"/>
        <v>262.14400000000001</v>
      </c>
    </row>
    <row r="85" spans="2:36" x14ac:dyDescent="0.3">
      <c r="B85" s="14" t="s">
        <v>22</v>
      </c>
      <c r="C85" s="4"/>
      <c r="D85" s="4"/>
      <c r="E85" s="58">
        <v>3.6701666666666668</v>
      </c>
      <c r="F85" s="59">
        <v>3.6151666666666666</v>
      </c>
      <c r="G85" s="58">
        <v>11.808333333333334</v>
      </c>
      <c r="H85" s="59">
        <v>0.2563333333333333</v>
      </c>
      <c r="I85" s="58">
        <v>0.83800000000000008</v>
      </c>
      <c r="J85" s="59">
        <v>3.6703333333333332</v>
      </c>
      <c r="K85" s="58">
        <v>0.48183333333333345</v>
      </c>
      <c r="L85" s="59">
        <v>1.0308333333333333</v>
      </c>
      <c r="M85" s="58">
        <v>6.3444999999999991</v>
      </c>
      <c r="N85" s="59">
        <v>17.796499999999995</v>
      </c>
      <c r="O85" s="58">
        <v>9.7833333333333355E-2</v>
      </c>
      <c r="P85" s="59">
        <v>1.1528333333333332</v>
      </c>
      <c r="Q85" s="58">
        <v>1.6499999999999997E-2</v>
      </c>
      <c r="R85" s="59">
        <v>4.8810000000000011</v>
      </c>
      <c r="S85" s="58">
        <v>8.8408333333333342</v>
      </c>
      <c r="T85" s="59">
        <v>8.0328333333333326</v>
      </c>
      <c r="U85" s="58">
        <v>5.0771666666666651</v>
      </c>
      <c r="V85" s="59">
        <v>1.0778333333333339</v>
      </c>
      <c r="W85" s="58">
        <v>4.8666666666666657E-2</v>
      </c>
      <c r="X85" s="59">
        <v>2.3280000000000003</v>
      </c>
      <c r="Y85" s="58">
        <v>0.27699999999999986</v>
      </c>
      <c r="Z85" s="59">
        <v>2.1703333333333328</v>
      </c>
      <c r="AA85" s="58">
        <v>0.79583333333333328</v>
      </c>
      <c r="AB85" s="59">
        <v>0.50100000000000011</v>
      </c>
      <c r="AC85" s="58">
        <v>0</v>
      </c>
      <c r="AD85" s="59">
        <v>13.222333333333333</v>
      </c>
      <c r="AE85" s="58">
        <v>0.09</v>
      </c>
      <c r="AF85" s="59">
        <v>0</v>
      </c>
      <c r="AG85" s="58"/>
      <c r="AH85" s="59"/>
      <c r="AI85" s="60"/>
      <c r="AJ85" s="86">
        <f t="shared" si="31"/>
        <v>98.122000000000014</v>
      </c>
    </row>
    <row r="86" spans="2:36" x14ac:dyDescent="0.3">
      <c r="B86" s="14" t="s">
        <v>23</v>
      </c>
      <c r="C86" s="4"/>
      <c r="D86" s="4"/>
      <c r="E86" s="58">
        <v>74.625833333333333</v>
      </c>
      <c r="F86" s="59">
        <v>74.007333333333335</v>
      </c>
      <c r="G86" s="58">
        <v>48.89116666666667</v>
      </c>
      <c r="H86" s="59">
        <v>9.8453333333333326</v>
      </c>
      <c r="I86" s="58">
        <v>7.8216666666666672</v>
      </c>
      <c r="J86" s="59">
        <v>21.291000000000004</v>
      </c>
      <c r="K86" s="58">
        <v>5.7933333333333303</v>
      </c>
      <c r="L86" s="59">
        <v>15.948166666666667</v>
      </c>
      <c r="M86" s="58">
        <v>131.75216666666668</v>
      </c>
      <c r="N86" s="59">
        <v>74.062666666666672</v>
      </c>
      <c r="O86" s="58">
        <v>3.7048333333333328</v>
      </c>
      <c r="P86" s="59">
        <v>5.6588333333333338</v>
      </c>
      <c r="Q86" s="58">
        <v>1.0148333333333337</v>
      </c>
      <c r="R86" s="59">
        <v>14.218333333333337</v>
      </c>
      <c r="S86" s="58">
        <v>64.706166666666661</v>
      </c>
      <c r="T86" s="59">
        <v>0</v>
      </c>
      <c r="U86" s="58">
        <v>55.259499999999989</v>
      </c>
      <c r="V86" s="59">
        <v>4.5171666666666663</v>
      </c>
      <c r="W86" s="58">
        <v>2.1221666666666663</v>
      </c>
      <c r="X86" s="59">
        <v>19.712500000000006</v>
      </c>
      <c r="Y86" s="58">
        <v>5.0444999999999984</v>
      </c>
      <c r="Z86" s="59">
        <v>19.289833333333338</v>
      </c>
      <c r="AA86" s="58">
        <v>11.599833333333333</v>
      </c>
      <c r="AB86" s="59">
        <v>4.9048333333333316</v>
      </c>
      <c r="AC86" s="58">
        <v>0</v>
      </c>
      <c r="AD86" s="59">
        <v>108.57016666666662</v>
      </c>
      <c r="AE86" s="58">
        <v>0.85000000000000009</v>
      </c>
      <c r="AF86" s="59">
        <v>0</v>
      </c>
      <c r="AG86" s="58"/>
      <c r="AH86" s="59"/>
      <c r="AI86" s="60"/>
      <c r="AJ86" s="86">
        <f t="shared" si="31"/>
        <v>785.21216666666669</v>
      </c>
    </row>
    <row r="87" spans="2:36" x14ac:dyDescent="0.3">
      <c r="B87" s="14" t="s">
        <v>24</v>
      </c>
      <c r="C87" s="4"/>
      <c r="D87" s="4"/>
      <c r="E87" s="58">
        <v>64.082833333333326</v>
      </c>
      <c r="F87" s="59">
        <v>63.780166666666666</v>
      </c>
      <c r="G87" s="58">
        <v>27.277333333333342</v>
      </c>
      <c r="H87" s="59">
        <v>2.4516666666666662</v>
      </c>
      <c r="I87" s="58">
        <v>0.82950000000000013</v>
      </c>
      <c r="J87" s="59">
        <v>6.8546666666666685</v>
      </c>
      <c r="K87" s="58">
        <v>5.3333333333333323E-3</v>
      </c>
      <c r="L87" s="59">
        <v>9.4046666666666656</v>
      </c>
      <c r="M87" s="58">
        <v>1.8166666666666668E-2</v>
      </c>
      <c r="N87" s="59">
        <v>5.6550000000000002</v>
      </c>
      <c r="O87" s="58">
        <v>15.703666666666667</v>
      </c>
      <c r="P87" s="59">
        <v>13.5875</v>
      </c>
      <c r="Q87" s="58">
        <v>1.5401666666666665</v>
      </c>
      <c r="R87" s="59">
        <v>27.299000000000003</v>
      </c>
      <c r="S87" s="58">
        <v>0</v>
      </c>
      <c r="T87" s="59">
        <v>0</v>
      </c>
      <c r="U87" s="58">
        <v>0</v>
      </c>
      <c r="V87" s="59">
        <v>0</v>
      </c>
      <c r="W87" s="58">
        <v>4.5354999999999999</v>
      </c>
      <c r="X87" s="59">
        <v>14.5215</v>
      </c>
      <c r="Y87" s="58">
        <v>2.300666666666666</v>
      </c>
      <c r="Z87" s="59">
        <v>11.701833333333331</v>
      </c>
      <c r="AA87" s="58">
        <v>4.9733333333333336</v>
      </c>
      <c r="AB87" s="59">
        <v>6.754666666666667</v>
      </c>
      <c r="AC87" s="58">
        <v>0</v>
      </c>
      <c r="AD87" s="59">
        <v>42.398999999999994</v>
      </c>
      <c r="AE87" s="58">
        <v>0</v>
      </c>
      <c r="AF87" s="59">
        <v>0</v>
      </c>
      <c r="AG87" s="58"/>
      <c r="AH87" s="59"/>
      <c r="AI87" s="60"/>
      <c r="AJ87" s="86">
        <f t="shared" si="31"/>
        <v>325.67616666666669</v>
      </c>
    </row>
    <row r="88" spans="2:36" x14ac:dyDescent="0.3">
      <c r="B88" s="14" t="s">
        <v>25</v>
      </c>
      <c r="C88" s="4"/>
      <c r="D88" s="4"/>
      <c r="E88" s="58">
        <v>11.876666666666669</v>
      </c>
      <c r="F88" s="59">
        <v>11.876666666666669</v>
      </c>
      <c r="G88" s="58">
        <v>0</v>
      </c>
      <c r="H88" s="59">
        <v>0</v>
      </c>
      <c r="I88" s="58">
        <v>11.147333333333341</v>
      </c>
      <c r="J88" s="59">
        <v>0</v>
      </c>
      <c r="K88" s="58">
        <v>0.26966666666666655</v>
      </c>
      <c r="L88" s="59">
        <v>0</v>
      </c>
      <c r="M88" s="58">
        <v>61.309666666666672</v>
      </c>
      <c r="N88" s="59">
        <v>0</v>
      </c>
      <c r="O88" s="58">
        <v>0</v>
      </c>
      <c r="P88" s="59">
        <v>3.6686666666666663</v>
      </c>
      <c r="Q88" s="58">
        <v>0</v>
      </c>
      <c r="R88" s="59">
        <v>0</v>
      </c>
      <c r="S88" s="58">
        <v>0</v>
      </c>
      <c r="T88" s="59">
        <v>0</v>
      </c>
      <c r="U88" s="58">
        <v>21.952166666666667</v>
      </c>
      <c r="V88" s="59">
        <v>0</v>
      </c>
      <c r="W88" s="58">
        <v>0</v>
      </c>
      <c r="X88" s="59">
        <v>0</v>
      </c>
      <c r="Y88" s="58">
        <v>2.7448333333333332</v>
      </c>
      <c r="Z88" s="59">
        <v>22.309333333333335</v>
      </c>
      <c r="AA88" s="58">
        <v>40.014166666666675</v>
      </c>
      <c r="AB88" s="59">
        <v>0</v>
      </c>
      <c r="AC88" s="58">
        <v>0</v>
      </c>
      <c r="AD88" s="59">
        <v>90.55483333333332</v>
      </c>
      <c r="AE88" s="58">
        <v>0</v>
      </c>
      <c r="AF88" s="59">
        <v>0</v>
      </c>
      <c r="AG88" s="58"/>
      <c r="AH88" s="59"/>
      <c r="AI88" s="60"/>
      <c r="AJ88" s="86">
        <f t="shared" si="31"/>
        <v>277.72400000000005</v>
      </c>
    </row>
    <row r="89" spans="2:36" x14ac:dyDescent="0.3">
      <c r="B89" s="14" t="s">
        <v>26</v>
      </c>
      <c r="C89" s="4"/>
      <c r="D89" s="4"/>
      <c r="E89" s="58">
        <v>45.029666666666671</v>
      </c>
      <c r="F89" s="59">
        <v>20.069999999999997</v>
      </c>
      <c r="G89" s="58">
        <v>26.558500000000006</v>
      </c>
      <c r="H89" s="59">
        <v>3.2045000000000003</v>
      </c>
      <c r="I89" s="58">
        <v>8.716666666666667E-2</v>
      </c>
      <c r="J89" s="59">
        <v>95.493833333333356</v>
      </c>
      <c r="K89" s="58">
        <v>6.8183333333333351</v>
      </c>
      <c r="L89" s="59">
        <v>76.063333333333333</v>
      </c>
      <c r="M89" s="58">
        <v>90.536500000000004</v>
      </c>
      <c r="N89" s="59">
        <v>3.7420000000000018</v>
      </c>
      <c r="O89" s="58">
        <v>8.0004999999999988</v>
      </c>
      <c r="P89" s="59">
        <v>52.776166666666661</v>
      </c>
      <c r="Q89" s="58">
        <v>12.128666666666668</v>
      </c>
      <c r="R89" s="59">
        <v>3.9075000000000002</v>
      </c>
      <c r="S89" s="58">
        <v>10.704666666666665</v>
      </c>
      <c r="T89" s="59">
        <v>39.662666666666652</v>
      </c>
      <c r="U89" s="58">
        <v>102.12416666666667</v>
      </c>
      <c r="V89" s="59">
        <v>98.358166666666662</v>
      </c>
      <c r="W89" s="58">
        <v>0</v>
      </c>
      <c r="X89" s="59">
        <v>4.5459999999999994</v>
      </c>
      <c r="Y89" s="58">
        <v>0.10199999999999999</v>
      </c>
      <c r="Z89" s="59">
        <v>11.778499999999999</v>
      </c>
      <c r="AA89" s="58">
        <v>7.1691666666666656</v>
      </c>
      <c r="AB89" s="59">
        <v>0</v>
      </c>
      <c r="AC89" s="58">
        <v>34.301833333333327</v>
      </c>
      <c r="AD89" s="59">
        <v>278.97516666666667</v>
      </c>
      <c r="AE89" s="58">
        <v>0.65999999999999992</v>
      </c>
      <c r="AF89" s="59">
        <v>0</v>
      </c>
      <c r="AG89" s="58"/>
      <c r="AH89" s="59"/>
      <c r="AI89" s="60"/>
      <c r="AJ89" s="86">
        <f t="shared" si="31"/>
        <v>1032.799</v>
      </c>
    </row>
    <row r="90" spans="2:36" x14ac:dyDescent="0.3">
      <c r="B90" s="14" t="s">
        <v>27</v>
      </c>
      <c r="C90" s="4"/>
      <c r="D90" s="4"/>
      <c r="E90" s="58">
        <v>108.57583333333331</v>
      </c>
      <c r="F90" s="59">
        <v>108.47099999999998</v>
      </c>
      <c r="G90" s="58">
        <v>92.699833333333359</v>
      </c>
      <c r="H90" s="59">
        <v>16.636333333333337</v>
      </c>
      <c r="I90" s="58">
        <v>1.2396666666666665</v>
      </c>
      <c r="J90" s="59">
        <v>3.2564999999999995</v>
      </c>
      <c r="K90" s="58">
        <v>16.820500000000003</v>
      </c>
      <c r="L90" s="59">
        <v>9.3061666666666714</v>
      </c>
      <c r="M90" s="58">
        <v>261.60100000000006</v>
      </c>
      <c r="N90" s="59">
        <v>5.9999999999999906E-3</v>
      </c>
      <c r="O90" s="58">
        <v>25.079833333333326</v>
      </c>
      <c r="P90" s="59">
        <v>37.124666666666677</v>
      </c>
      <c r="Q90" s="58">
        <v>36.026333333333334</v>
      </c>
      <c r="R90" s="59">
        <v>20.626000000000001</v>
      </c>
      <c r="S90" s="58">
        <v>50.759333333333338</v>
      </c>
      <c r="T90" s="59">
        <v>36.007666666666665</v>
      </c>
      <c r="U90" s="58">
        <v>22.079833333333326</v>
      </c>
      <c r="V90" s="59">
        <v>120.89783333333332</v>
      </c>
      <c r="W90" s="58">
        <v>0</v>
      </c>
      <c r="X90" s="59">
        <v>26.385833333333331</v>
      </c>
      <c r="Y90" s="58">
        <v>5.15</v>
      </c>
      <c r="Z90" s="59">
        <v>40.600000000000009</v>
      </c>
      <c r="AA90" s="58">
        <v>41.196000000000005</v>
      </c>
      <c r="AB90" s="59">
        <v>3.7429999999999999</v>
      </c>
      <c r="AC90" s="58">
        <v>0</v>
      </c>
      <c r="AD90" s="59">
        <v>172.53983333333332</v>
      </c>
      <c r="AE90" s="58">
        <v>0</v>
      </c>
      <c r="AF90" s="59">
        <v>0</v>
      </c>
      <c r="AG90" s="58"/>
      <c r="AH90" s="59"/>
      <c r="AI90" s="60"/>
      <c r="AJ90" s="86">
        <f t="shared" si="31"/>
        <v>1256.8289999999997</v>
      </c>
    </row>
    <row r="91" spans="2:36" x14ac:dyDescent="0.3">
      <c r="B91" s="14" t="s">
        <v>28</v>
      </c>
      <c r="C91" s="4"/>
      <c r="D91" s="4"/>
      <c r="E91" s="58">
        <v>115.26566666666665</v>
      </c>
      <c r="F91" s="59">
        <v>112.21216666666665</v>
      </c>
      <c r="G91" s="58">
        <v>131.79433333333333</v>
      </c>
      <c r="H91" s="59">
        <v>38.389999999999993</v>
      </c>
      <c r="I91" s="58">
        <v>0.71433333333333349</v>
      </c>
      <c r="J91" s="59">
        <v>56.537333333333351</v>
      </c>
      <c r="K91" s="58">
        <v>15.494000000000005</v>
      </c>
      <c r="L91" s="59">
        <v>236.97366666666665</v>
      </c>
      <c r="M91" s="58">
        <v>525.84266666666667</v>
      </c>
      <c r="N91" s="59">
        <v>162.38566666666665</v>
      </c>
      <c r="O91" s="58">
        <v>28.346666666666653</v>
      </c>
      <c r="P91" s="59">
        <v>118.70399999999998</v>
      </c>
      <c r="Q91" s="58">
        <v>30.891000000000002</v>
      </c>
      <c r="R91" s="59">
        <v>13.298999999999999</v>
      </c>
      <c r="S91" s="58">
        <v>53.290500000000002</v>
      </c>
      <c r="T91" s="59">
        <v>191.92116666666664</v>
      </c>
      <c r="U91" s="58">
        <v>122.67216666666667</v>
      </c>
      <c r="V91" s="59">
        <v>28.728833333333327</v>
      </c>
      <c r="W91" s="58">
        <v>13.391333333333332</v>
      </c>
      <c r="X91" s="59">
        <v>35.352666666666664</v>
      </c>
      <c r="Y91" s="58">
        <v>6.0683333333333334</v>
      </c>
      <c r="Z91" s="59">
        <v>66.578333333333333</v>
      </c>
      <c r="AA91" s="58">
        <v>65.604333333333344</v>
      </c>
      <c r="AB91" s="59">
        <v>0.73416666666666541</v>
      </c>
      <c r="AC91" s="58">
        <v>0</v>
      </c>
      <c r="AD91" s="59">
        <v>386.37833333333339</v>
      </c>
      <c r="AE91" s="58">
        <v>3.12</v>
      </c>
      <c r="AF91" s="59">
        <v>0</v>
      </c>
      <c r="AG91" s="58"/>
      <c r="AH91" s="59"/>
      <c r="AI91" s="60"/>
      <c r="AJ91" s="86">
        <f t="shared" si="31"/>
        <v>2560.6906666666664</v>
      </c>
    </row>
    <row r="92" spans="2:36" x14ac:dyDescent="0.3">
      <c r="B92" s="14" t="s">
        <v>106</v>
      </c>
      <c r="C92" s="4"/>
      <c r="D92" s="4"/>
      <c r="E92" s="58">
        <v>42.336500000000001</v>
      </c>
      <c r="F92" s="59">
        <v>42.336500000000001</v>
      </c>
      <c r="G92" s="58">
        <v>58.829166666666659</v>
      </c>
      <c r="H92" s="59">
        <v>19.949333333333332</v>
      </c>
      <c r="I92" s="58">
        <v>0</v>
      </c>
      <c r="J92" s="59">
        <v>44.335166666666659</v>
      </c>
      <c r="K92" s="58">
        <v>13.061166666666672</v>
      </c>
      <c r="L92" s="59">
        <v>141.85783333333333</v>
      </c>
      <c r="M92" s="58">
        <v>548.97666666666669</v>
      </c>
      <c r="N92" s="59">
        <v>147.9555</v>
      </c>
      <c r="O92" s="58">
        <v>110.46766666666664</v>
      </c>
      <c r="P92" s="59">
        <v>63.70066666666667</v>
      </c>
      <c r="Q92" s="58">
        <v>16.775833333333331</v>
      </c>
      <c r="R92" s="59">
        <v>3.1873333333333327</v>
      </c>
      <c r="S92" s="58">
        <v>21.25783333333333</v>
      </c>
      <c r="T92" s="59">
        <v>100.09616666666665</v>
      </c>
      <c r="U92" s="58">
        <v>60.853499999999997</v>
      </c>
      <c r="V92" s="59">
        <v>102.42233333333333</v>
      </c>
      <c r="W92" s="58">
        <v>1.2538333333333331</v>
      </c>
      <c r="X92" s="59">
        <v>8.7683333333333344</v>
      </c>
      <c r="Y92" s="58">
        <v>3.1094999999999997</v>
      </c>
      <c r="Z92" s="59">
        <v>31.324833333333331</v>
      </c>
      <c r="AA92" s="58">
        <v>10.184166666666668</v>
      </c>
      <c r="AB92" s="59">
        <v>21.847499999999997</v>
      </c>
      <c r="AC92" s="58">
        <v>0</v>
      </c>
      <c r="AD92" s="59">
        <v>819.00683333333336</v>
      </c>
      <c r="AE92" s="58">
        <v>2.19</v>
      </c>
      <c r="AF92" s="59">
        <v>0</v>
      </c>
      <c r="AG92" s="58"/>
      <c r="AH92" s="59"/>
      <c r="AI92" s="60"/>
      <c r="AJ92" s="86">
        <f t="shared" si="31"/>
        <v>2436.084166666667</v>
      </c>
    </row>
    <row r="93" spans="2:36" x14ac:dyDescent="0.3">
      <c r="B93" s="14" t="s">
        <v>29</v>
      </c>
      <c r="C93" s="4"/>
      <c r="D93" s="4"/>
      <c r="E93" s="58">
        <v>49.004166666666677</v>
      </c>
      <c r="F93" s="59">
        <v>48.900666666666673</v>
      </c>
      <c r="G93" s="58">
        <v>82.0625</v>
      </c>
      <c r="H93" s="59">
        <v>30.927666666666667</v>
      </c>
      <c r="I93" s="58">
        <v>0</v>
      </c>
      <c r="J93" s="59">
        <v>132.30983333333333</v>
      </c>
      <c r="K93" s="58">
        <v>2.776000000000002</v>
      </c>
      <c r="L93" s="59">
        <v>229.94049999999999</v>
      </c>
      <c r="M93" s="58">
        <v>613.08416666666665</v>
      </c>
      <c r="N93" s="59">
        <v>0</v>
      </c>
      <c r="O93" s="58">
        <v>0</v>
      </c>
      <c r="P93" s="59">
        <v>104.92600000000002</v>
      </c>
      <c r="Q93" s="58">
        <v>18.818333333333324</v>
      </c>
      <c r="R93" s="59">
        <v>3.0471666666666666</v>
      </c>
      <c r="S93" s="58">
        <v>25.728500000000004</v>
      </c>
      <c r="T93" s="59">
        <v>101.30400000000002</v>
      </c>
      <c r="U93" s="58">
        <v>96.634500000000003</v>
      </c>
      <c r="V93" s="59">
        <v>88.182666666666677</v>
      </c>
      <c r="W93" s="58">
        <v>0.9095000000000002</v>
      </c>
      <c r="X93" s="59">
        <v>20.346999999999998</v>
      </c>
      <c r="Y93" s="58">
        <v>3.2988333333333322</v>
      </c>
      <c r="Z93" s="59">
        <v>39.546666666666674</v>
      </c>
      <c r="AA93" s="58">
        <v>24.890166666666669</v>
      </c>
      <c r="AB93" s="59">
        <v>27.544666666666661</v>
      </c>
      <c r="AC93" s="58">
        <v>0</v>
      </c>
      <c r="AD93" s="59">
        <v>1003.8724999999997</v>
      </c>
      <c r="AE93" s="58">
        <v>1.77</v>
      </c>
      <c r="AF93" s="59">
        <v>0</v>
      </c>
      <c r="AG93" s="58"/>
      <c r="AH93" s="59"/>
      <c r="AI93" s="60"/>
      <c r="AJ93" s="86">
        <f t="shared" si="31"/>
        <v>2749.8259999999996</v>
      </c>
    </row>
    <row r="94" spans="2:36" x14ac:dyDescent="0.3">
      <c r="B94" s="14" t="s">
        <v>30</v>
      </c>
      <c r="C94" s="4"/>
      <c r="D94" s="4"/>
      <c r="E94" s="58">
        <v>213.09666666666664</v>
      </c>
      <c r="F94" s="59">
        <v>210.28999999999996</v>
      </c>
      <c r="G94" s="58">
        <v>200.04850000000005</v>
      </c>
      <c r="H94" s="59">
        <v>79.380166666666653</v>
      </c>
      <c r="I94" s="58">
        <v>0</v>
      </c>
      <c r="J94" s="59">
        <v>78.160999999999973</v>
      </c>
      <c r="K94" s="58">
        <v>36.927166666666672</v>
      </c>
      <c r="L94" s="59">
        <v>411.86750000000001</v>
      </c>
      <c r="M94" s="58">
        <v>737.31200000000001</v>
      </c>
      <c r="N94" s="59">
        <v>228.69433333333336</v>
      </c>
      <c r="O94" s="58">
        <v>216.52750000000003</v>
      </c>
      <c r="P94" s="59">
        <v>330.7045</v>
      </c>
      <c r="Q94" s="58">
        <v>160.17233333333331</v>
      </c>
      <c r="R94" s="59">
        <v>21.111499999999999</v>
      </c>
      <c r="S94" s="58">
        <v>65.551666666666677</v>
      </c>
      <c r="T94" s="59">
        <v>340.46583333333325</v>
      </c>
      <c r="U94" s="58">
        <v>286.83100000000002</v>
      </c>
      <c r="V94" s="59">
        <v>292.07549999999998</v>
      </c>
      <c r="W94" s="58">
        <v>0</v>
      </c>
      <c r="X94" s="59">
        <v>55.536166666666688</v>
      </c>
      <c r="Y94" s="58">
        <v>23.14833333333333</v>
      </c>
      <c r="Z94" s="59">
        <v>91.602666666666678</v>
      </c>
      <c r="AA94" s="58">
        <v>116.3505</v>
      </c>
      <c r="AB94" s="59">
        <v>60.865166666666688</v>
      </c>
      <c r="AC94" s="58">
        <v>0</v>
      </c>
      <c r="AD94" s="59">
        <v>1193.1248333333335</v>
      </c>
      <c r="AE94" s="58">
        <v>3.37</v>
      </c>
      <c r="AF94" s="59">
        <v>0</v>
      </c>
      <c r="AG94" s="58"/>
      <c r="AH94" s="59"/>
      <c r="AI94" s="60"/>
      <c r="AJ94" s="86">
        <f t="shared" si="31"/>
        <v>5453.2148333333334</v>
      </c>
    </row>
    <row r="95" spans="2:36" x14ac:dyDescent="0.3">
      <c r="B95" s="14" t="s">
        <v>31</v>
      </c>
      <c r="C95" s="4"/>
      <c r="D95" s="4"/>
      <c r="E95" s="58">
        <v>90.851666666666659</v>
      </c>
      <c r="F95" s="59">
        <v>85.24</v>
      </c>
      <c r="G95" s="58">
        <v>119.10500000000002</v>
      </c>
      <c r="H95" s="59">
        <v>34.796666666666688</v>
      </c>
      <c r="I95" s="58">
        <v>1.2499999999999998</v>
      </c>
      <c r="J95" s="59">
        <v>42.42</v>
      </c>
      <c r="K95" s="58">
        <v>43.763333333333335</v>
      </c>
      <c r="L95" s="59">
        <v>72.39500000000001</v>
      </c>
      <c r="M95" s="58">
        <v>526.29666666666685</v>
      </c>
      <c r="N95" s="59">
        <v>17.356666666666669</v>
      </c>
      <c r="O95" s="58">
        <v>61.521666666666682</v>
      </c>
      <c r="P95" s="59">
        <v>80.685000000000002</v>
      </c>
      <c r="Q95" s="58">
        <v>129.24000000000004</v>
      </c>
      <c r="R95" s="59">
        <v>19.998333333333338</v>
      </c>
      <c r="S95" s="58">
        <v>47.036666666666662</v>
      </c>
      <c r="T95" s="59">
        <v>170.92333333333337</v>
      </c>
      <c r="U95" s="58">
        <v>151.25833333333333</v>
      </c>
      <c r="V95" s="59">
        <v>295.93833333333339</v>
      </c>
      <c r="W95" s="58">
        <v>25.453333333333326</v>
      </c>
      <c r="X95" s="59">
        <v>16.216666666666654</v>
      </c>
      <c r="Y95" s="58">
        <v>18.126666666666683</v>
      </c>
      <c r="Z95" s="59">
        <v>49.008333333333333</v>
      </c>
      <c r="AA95" s="58">
        <v>57.923333333333325</v>
      </c>
      <c r="AB95" s="59">
        <v>4.6750000000000016</v>
      </c>
      <c r="AC95" s="58">
        <v>0</v>
      </c>
      <c r="AD95" s="59">
        <v>79.870000000000019</v>
      </c>
      <c r="AE95" s="58">
        <v>2.16</v>
      </c>
      <c r="AF95" s="59">
        <v>0</v>
      </c>
      <c r="AG95" s="58"/>
      <c r="AH95" s="59"/>
      <c r="AI95" s="60"/>
      <c r="AJ95" s="86">
        <f t="shared" si="31"/>
        <v>2243.5100000000002</v>
      </c>
    </row>
    <row r="96" spans="2:36" x14ac:dyDescent="0.3">
      <c r="B96" s="14" t="s">
        <v>32</v>
      </c>
      <c r="C96" s="4"/>
      <c r="D96" s="4"/>
      <c r="E96" s="58">
        <v>97.646833333333305</v>
      </c>
      <c r="F96" s="59">
        <v>97.255499999999984</v>
      </c>
      <c r="G96" s="58">
        <v>130.32750000000001</v>
      </c>
      <c r="H96" s="59">
        <v>47.362000000000009</v>
      </c>
      <c r="I96" s="58">
        <v>0.20199999999999996</v>
      </c>
      <c r="J96" s="59">
        <v>37.464333333333322</v>
      </c>
      <c r="K96" s="58">
        <v>7.9198333333333339</v>
      </c>
      <c r="L96" s="59">
        <v>339.12333333333333</v>
      </c>
      <c r="M96" s="58">
        <v>508.23366666666647</v>
      </c>
      <c r="N96" s="59">
        <v>229.94983333333337</v>
      </c>
      <c r="O96" s="58">
        <v>55.962666666666671</v>
      </c>
      <c r="P96" s="59">
        <v>86.46</v>
      </c>
      <c r="Q96" s="58">
        <v>30.507333333333325</v>
      </c>
      <c r="R96" s="59">
        <v>7.450166666666667</v>
      </c>
      <c r="S96" s="58">
        <v>60.959833333333336</v>
      </c>
      <c r="T96" s="59">
        <v>268.38416666666666</v>
      </c>
      <c r="U96" s="58">
        <v>65.062666666666672</v>
      </c>
      <c r="V96" s="59">
        <v>66.488</v>
      </c>
      <c r="W96" s="58">
        <v>0</v>
      </c>
      <c r="X96" s="59">
        <v>23.18416666666667</v>
      </c>
      <c r="Y96" s="58">
        <v>16.237666666666666</v>
      </c>
      <c r="Z96" s="59">
        <v>58.790166666666671</v>
      </c>
      <c r="AA96" s="58">
        <v>42.051666666666669</v>
      </c>
      <c r="AB96" s="59">
        <v>53.385666666666673</v>
      </c>
      <c r="AC96" s="58">
        <v>0</v>
      </c>
      <c r="AD96" s="59">
        <v>136.48399999999998</v>
      </c>
      <c r="AE96" s="58">
        <v>2.44</v>
      </c>
      <c r="AF96" s="59">
        <v>0</v>
      </c>
      <c r="AG96" s="58"/>
      <c r="AH96" s="59"/>
      <c r="AI96" s="60"/>
      <c r="AJ96" s="86">
        <f t="shared" si="31"/>
        <v>2469.3329999999996</v>
      </c>
    </row>
    <row r="97" spans="2:36" x14ac:dyDescent="0.3">
      <c r="B97" s="14" t="s">
        <v>33</v>
      </c>
      <c r="C97" s="4"/>
      <c r="D97" s="4"/>
      <c r="E97" s="58">
        <v>35.323333333333338</v>
      </c>
      <c r="F97" s="59">
        <v>24.343333333333337</v>
      </c>
      <c r="G97" s="58">
        <v>27.009833333333333</v>
      </c>
      <c r="H97" s="59">
        <v>4.53</v>
      </c>
      <c r="I97" s="58">
        <v>0.24349999999999994</v>
      </c>
      <c r="J97" s="59">
        <v>95.706666666666678</v>
      </c>
      <c r="K97" s="58">
        <v>13.273666666666667</v>
      </c>
      <c r="L97" s="59">
        <v>110.00799999999998</v>
      </c>
      <c r="M97" s="58">
        <v>130.26916666666668</v>
      </c>
      <c r="N97" s="59">
        <v>32.540666666666667</v>
      </c>
      <c r="O97" s="58">
        <v>102.82566666666668</v>
      </c>
      <c r="P97" s="59">
        <v>82.265833333333333</v>
      </c>
      <c r="Q97" s="58">
        <v>10.019499999999997</v>
      </c>
      <c r="R97" s="59">
        <v>5.4986666666666659</v>
      </c>
      <c r="S97" s="58">
        <v>8.5663333333333327</v>
      </c>
      <c r="T97" s="59">
        <v>66.015833333333291</v>
      </c>
      <c r="U97" s="58">
        <v>116.34083333333334</v>
      </c>
      <c r="V97" s="59">
        <v>80.393833333333319</v>
      </c>
      <c r="W97" s="58">
        <v>0.35616666666666663</v>
      </c>
      <c r="X97" s="59">
        <v>11.829333333333334</v>
      </c>
      <c r="Y97" s="58">
        <v>0.97733333333333361</v>
      </c>
      <c r="Z97" s="59">
        <v>10.247499999999999</v>
      </c>
      <c r="AA97" s="58">
        <v>11.361833333333331</v>
      </c>
      <c r="AB97" s="59">
        <v>1.4693333333333332</v>
      </c>
      <c r="AC97" s="58">
        <v>53.112333333333332</v>
      </c>
      <c r="AD97" s="59">
        <v>91.254833333333352</v>
      </c>
      <c r="AE97" s="58">
        <v>0.35</v>
      </c>
      <c r="AF97" s="59">
        <v>0</v>
      </c>
      <c r="AG97" s="58"/>
      <c r="AH97" s="59"/>
      <c r="AI97" s="60"/>
      <c r="AJ97" s="86">
        <f t="shared" si="31"/>
        <v>1126.1333333333332</v>
      </c>
    </row>
    <row r="98" spans="2:36" x14ac:dyDescent="0.3">
      <c r="B98" s="14" t="s">
        <v>34</v>
      </c>
      <c r="C98" s="4"/>
      <c r="D98" s="4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/>
      <c r="AH98" s="59"/>
      <c r="AI98" s="60"/>
      <c r="AJ98" s="86">
        <f t="shared" si="31"/>
        <v>0</v>
      </c>
    </row>
    <row r="99" spans="2:36" x14ac:dyDescent="0.3">
      <c r="B99" s="14" t="s">
        <v>35</v>
      </c>
      <c r="C99" s="4"/>
      <c r="D99" s="4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8.0173333333333332</v>
      </c>
      <c r="L99" s="59">
        <v>0</v>
      </c>
      <c r="M99" s="58">
        <v>0</v>
      </c>
      <c r="N99" s="59">
        <v>0</v>
      </c>
      <c r="O99" s="58">
        <v>51.797333333333334</v>
      </c>
      <c r="P99" s="59">
        <v>6.9658333333333369</v>
      </c>
      <c r="Q99" s="58">
        <v>15.809166666666663</v>
      </c>
      <c r="R99" s="59">
        <v>0</v>
      </c>
      <c r="S99" s="58">
        <v>0</v>
      </c>
      <c r="T99" s="59">
        <v>0</v>
      </c>
      <c r="U99" s="58">
        <v>1.4121666666666666</v>
      </c>
      <c r="V99" s="59">
        <v>37.535333333333341</v>
      </c>
      <c r="W99" s="58">
        <v>0</v>
      </c>
      <c r="X99" s="59">
        <v>0</v>
      </c>
      <c r="Y99" s="58">
        <v>0</v>
      </c>
      <c r="Z99" s="59">
        <v>20.152666666666661</v>
      </c>
      <c r="AA99" s="58">
        <v>45.203166666666682</v>
      </c>
      <c r="AB99" s="59">
        <v>0</v>
      </c>
      <c r="AC99" s="58">
        <v>0</v>
      </c>
      <c r="AD99" s="59">
        <v>224.66583333333338</v>
      </c>
      <c r="AE99" s="58">
        <v>0</v>
      </c>
      <c r="AF99" s="59">
        <v>0</v>
      </c>
      <c r="AG99" s="58"/>
      <c r="AH99" s="59"/>
      <c r="AI99" s="60"/>
      <c r="AJ99" s="86">
        <f t="shared" si="31"/>
        <v>411.55883333333338</v>
      </c>
    </row>
    <row r="100" spans="2:36" x14ac:dyDescent="0.3">
      <c r="B100" s="14" t="s">
        <v>36</v>
      </c>
      <c r="C100" s="4"/>
      <c r="D100" s="4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1.133</v>
      </c>
      <c r="K100" s="58">
        <v>4.9950000000000001</v>
      </c>
      <c r="L100" s="59">
        <v>0</v>
      </c>
      <c r="M100" s="58">
        <v>0</v>
      </c>
      <c r="N100" s="59">
        <v>0</v>
      </c>
      <c r="O100" s="58">
        <v>18.7515</v>
      </c>
      <c r="P100" s="59">
        <v>3.4556666666666662</v>
      </c>
      <c r="Q100" s="58">
        <v>0</v>
      </c>
      <c r="R100" s="59">
        <v>0</v>
      </c>
      <c r="S100" s="58">
        <v>0</v>
      </c>
      <c r="T100" s="59">
        <v>0</v>
      </c>
      <c r="U100" s="58">
        <v>1.7459999999999998</v>
      </c>
      <c r="V100" s="59">
        <v>5.510833333333335</v>
      </c>
      <c r="W100" s="58">
        <v>0</v>
      </c>
      <c r="X100" s="59">
        <v>0</v>
      </c>
      <c r="Y100" s="58">
        <v>0</v>
      </c>
      <c r="Z100" s="59">
        <v>60.730333333333327</v>
      </c>
      <c r="AA100" s="58">
        <v>32.68183333333333</v>
      </c>
      <c r="AB100" s="59">
        <v>0</v>
      </c>
      <c r="AC100" s="58">
        <v>0</v>
      </c>
      <c r="AD100" s="59">
        <v>22.796000000000003</v>
      </c>
      <c r="AE100" s="58">
        <v>0</v>
      </c>
      <c r="AF100" s="59">
        <v>0</v>
      </c>
      <c r="AG100" s="58"/>
      <c r="AH100" s="59"/>
      <c r="AI100" s="60"/>
      <c r="AJ100" s="86">
        <f t="shared" si="31"/>
        <v>151.80016666666666</v>
      </c>
    </row>
    <row r="101" spans="2:36" x14ac:dyDescent="0.3">
      <c r="B101" s="14" t="s">
        <v>107</v>
      </c>
      <c r="C101" s="4"/>
      <c r="D101" s="4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3.583499999999999</v>
      </c>
      <c r="K101" s="58">
        <v>6.3808333333333316</v>
      </c>
      <c r="L101" s="59">
        <v>0</v>
      </c>
      <c r="M101" s="58">
        <v>0</v>
      </c>
      <c r="N101" s="59">
        <v>0</v>
      </c>
      <c r="O101" s="58">
        <v>15.862833333333334</v>
      </c>
      <c r="P101" s="59">
        <v>4.6561666666666666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7.5568333333333335</v>
      </c>
      <c r="W101" s="58">
        <v>0</v>
      </c>
      <c r="X101" s="59">
        <v>0</v>
      </c>
      <c r="Y101" s="58">
        <v>0</v>
      </c>
      <c r="Z101" s="59">
        <v>44.167166666666667</v>
      </c>
      <c r="AA101" s="58">
        <v>84.702666666666673</v>
      </c>
      <c r="AB101" s="59">
        <v>0</v>
      </c>
      <c r="AC101" s="58">
        <v>0</v>
      </c>
      <c r="AD101" s="59">
        <v>25.4635</v>
      </c>
      <c r="AE101" s="58">
        <v>0</v>
      </c>
      <c r="AF101" s="59">
        <v>0</v>
      </c>
      <c r="AG101" s="58"/>
      <c r="AH101" s="59"/>
      <c r="AI101" s="60"/>
      <c r="AJ101" s="86">
        <f t="shared" si="31"/>
        <v>192.37350000000004</v>
      </c>
    </row>
    <row r="102" spans="2:36" x14ac:dyDescent="0.3">
      <c r="B102" s="14" t="s">
        <v>86</v>
      </c>
      <c r="C102" s="4"/>
      <c r="D102" s="4"/>
      <c r="E102" s="58">
        <v>31.425000000000004</v>
      </c>
      <c r="F102" s="59">
        <v>20.602500000000006</v>
      </c>
      <c r="G102" s="58">
        <v>13.07116666666667</v>
      </c>
      <c r="H102" s="59">
        <v>4.0781666666666663</v>
      </c>
      <c r="I102" s="58">
        <v>0.51700000000000002</v>
      </c>
      <c r="J102" s="59">
        <v>16.403000000000002</v>
      </c>
      <c r="K102" s="58">
        <v>5.1406666666666663</v>
      </c>
      <c r="L102" s="59">
        <v>28.033666666666662</v>
      </c>
      <c r="M102" s="58">
        <v>48.06516666666667</v>
      </c>
      <c r="N102" s="59">
        <v>1.7310000000000001</v>
      </c>
      <c r="O102" s="58">
        <v>12.695333333333332</v>
      </c>
      <c r="P102" s="59">
        <v>25.15966666666667</v>
      </c>
      <c r="Q102" s="58">
        <v>5.3191666666666668</v>
      </c>
      <c r="R102" s="59">
        <v>4.4368333333333325</v>
      </c>
      <c r="S102" s="58">
        <v>5.5614999999999952</v>
      </c>
      <c r="T102" s="59">
        <v>31.547833333333337</v>
      </c>
      <c r="U102" s="58">
        <v>20.612333333333336</v>
      </c>
      <c r="V102" s="59">
        <v>17.969666666666669</v>
      </c>
      <c r="W102" s="58">
        <v>0.6443333333333332</v>
      </c>
      <c r="X102" s="59">
        <v>3.4265000000000003</v>
      </c>
      <c r="Y102" s="58">
        <v>0.47650000000000009</v>
      </c>
      <c r="Z102" s="59">
        <v>6.3858333333333333</v>
      </c>
      <c r="AA102" s="58">
        <v>10.213666666666665</v>
      </c>
      <c r="AB102" s="59">
        <v>3.7669999999999995</v>
      </c>
      <c r="AC102" s="58">
        <v>9.6665000000000028</v>
      </c>
      <c r="AD102" s="59">
        <v>71.751499999999993</v>
      </c>
      <c r="AE102" s="58">
        <v>0.49</v>
      </c>
      <c r="AF102" s="59">
        <v>0</v>
      </c>
      <c r="AG102" s="58"/>
      <c r="AH102" s="59"/>
      <c r="AI102" s="60"/>
      <c r="AJ102" s="86">
        <f t="shared" si="31"/>
        <v>399.19149999999991</v>
      </c>
    </row>
    <row r="103" spans="2:36" x14ac:dyDescent="0.3">
      <c r="B103" s="14" t="s">
        <v>87</v>
      </c>
      <c r="C103" s="4"/>
      <c r="D103" s="4"/>
      <c r="E103" s="58">
        <v>137.83566666666664</v>
      </c>
      <c r="F103" s="59">
        <v>75.913833333333301</v>
      </c>
      <c r="G103" s="58">
        <v>69.308333333333351</v>
      </c>
      <c r="H103" s="59">
        <v>12.170166666666665</v>
      </c>
      <c r="I103" s="58">
        <v>1.4621666666666668</v>
      </c>
      <c r="J103" s="59">
        <v>91.313000000000017</v>
      </c>
      <c r="K103" s="58">
        <v>15.607000000000003</v>
      </c>
      <c r="L103" s="59">
        <v>129.20083333333332</v>
      </c>
      <c r="M103" s="58">
        <v>225.15933333333336</v>
      </c>
      <c r="N103" s="59">
        <v>21.918333333333333</v>
      </c>
      <c r="O103" s="58">
        <v>78.960666666666668</v>
      </c>
      <c r="P103" s="59">
        <v>76.325666666666663</v>
      </c>
      <c r="Q103" s="58">
        <v>12.494166666666668</v>
      </c>
      <c r="R103" s="59">
        <v>20.835666666666668</v>
      </c>
      <c r="S103" s="58">
        <v>31.849666666666671</v>
      </c>
      <c r="T103" s="59">
        <v>67.155666666666662</v>
      </c>
      <c r="U103" s="58">
        <v>44.543666666666667</v>
      </c>
      <c r="V103" s="59">
        <v>83.527666666666605</v>
      </c>
      <c r="W103" s="58">
        <v>6.8166666666667167E-2</v>
      </c>
      <c r="X103" s="59">
        <v>29.909333333333322</v>
      </c>
      <c r="Y103" s="58">
        <v>4.1375000000000002</v>
      </c>
      <c r="Z103" s="59">
        <v>25.156000000000002</v>
      </c>
      <c r="AA103" s="58">
        <v>24.452666666666662</v>
      </c>
      <c r="AB103" s="59">
        <v>0</v>
      </c>
      <c r="AC103" s="58">
        <v>13.971499999999992</v>
      </c>
      <c r="AD103" s="59">
        <v>621.05683333333332</v>
      </c>
      <c r="AE103" s="58">
        <v>0</v>
      </c>
      <c r="AF103" s="59">
        <v>0</v>
      </c>
      <c r="AG103" s="58"/>
      <c r="AH103" s="59"/>
      <c r="AI103" s="60"/>
      <c r="AJ103" s="86">
        <f t="shared" si="31"/>
        <v>1914.3334999999995</v>
      </c>
    </row>
    <row r="104" spans="2:36" x14ac:dyDescent="0.3">
      <c r="B104" s="14" t="s">
        <v>93</v>
      </c>
      <c r="C104" s="4"/>
      <c r="D104" s="4"/>
      <c r="E104" s="58">
        <v>62.487333333333353</v>
      </c>
      <c r="F104" s="59">
        <v>55.129000000000019</v>
      </c>
      <c r="G104" s="58">
        <v>41.433833333333325</v>
      </c>
      <c r="H104" s="59">
        <v>9.85</v>
      </c>
      <c r="I104" s="58">
        <v>0.81600000000000006</v>
      </c>
      <c r="J104" s="59">
        <v>43.871000000000016</v>
      </c>
      <c r="K104" s="58">
        <v>17.736666666666665</v>
      </c>
      <c r="L104" s="59">
        <v>82.17</v>
      </c>
      <c r="M104" s="58">
        <v>148.9016666666667</v>
      </c>
      <c r="N104" s="59">
        <v>2.5185000000000013</v>
      </c>
      <c r="O104" s="58">
        <v>33.125666666666639</v>
      </c>
      <c r="P104" s="59">
        <v>59.419666666666657</v>
      </c>
      <c r="Q104" s="58">
        <v>10.712999999999999</v>
      </c>
      <c r="R104" s="59">
        <v>15.841999999999992</v>
      </c>
      <c r="S104" s="58">
        <v>22.265500000000003</v>
      </c>
      <c r="T104" s="59">
        <v>61.35533333333332</v>
      </c>
      <c r="U104" s="58">
        <v>41.977666666666686</v>
      </c>
      <c r="V104" s="59">
        <v>51.525500000000022</v>
      </c>
      <c r="W104" s="58">
        <v>5.1000000000000011E-2</v>
      </c>
      <c r="X104" s="59">
        <v>12.163666666666668</v>
      </c>
      <c r="Y104" s="58">
        <v>1.5781666666666667</v>
      </c>
      <c r="Z104" s="59">
        <v>20.228999999999999</v>
      </c>
      <c r="AA104" s="58">
        <v>25.647999999999996</v>
      </c>
      <c r="AB104" s="59">
        <v>1.8000000000000002E-2</v>
      </c>
      <c r="AC104" s="58">
        <v>12.414833333333334</v>
      </c>
      <c r="AD104" s="59">
        <v>118.75433333333334</v>
      </c>
      <c r="AE104" s="58">
        <v>0</v>
      </c>
      <c r="AF104" s="59">
        <v>0</v>
      </c>
      <c r="AG104" s="58"/>
      <c r="AH104" s="59"/>
      <c r="AI104" s="60"/>
      <c r="AJ104" s="86">
        <f t="shared" si="31"/>
        <v>951.99533333333352</v>
      </c>
    </row>
    <row r="105" spans="2:36" x14ac:dyDescent="0.3">
      <c r="B105" s="14" t="s">
        <v>98</v>
      </c>
      <c r="C105" s="4"/>
      <c r="D105" s="4"/>
      <c r="E105" s="58">
        <v>39.137666666666675</v>
      </c>
      <c r="F105" s="59">
        <v>35.87466666666667</v>
      </c>
      <c r="G105" s="58">
        <v>23.18399999999999</v>
      </c>
      <c r="H105" s="59">
        <v>3.9696666666666656</v>
      </c>
      <c r="I105" s="58">
        <v>0.51650000000000007</v>
      </c>
      <c r="J105" s="59">
        <v>5.9473333333333329</v>
      </c>
      <c r="K105" s="58">
        <v>16.053333333333331</v>
      </c>
      <c r="L105" s="59">
        <v>119.36949999999999</v>
      </c>
      <c r="M105" s="58">
        <v>309.09983333333338</v>
      </c>
      <c r="N105" s="59">
        <v>59.407166666666669</v>
      </c>
      <c r="O105" s="58">
        <v>37.684166666666677</v>
      </c>
      <c r="P105" s="59">
        <v>44.339833333333338</v>
      </c>
      <c r="Q105" s="58">
        <v>23.984666666666676</v>
      </c>
      <c r="R105" s="59">
        <v>7.4688333333333343</v>
      </c>
      <c r="S105" s="58">
        <v>13.168833333333332</v>
      </c>
      <c r="T105" s="59">
        <v>62.323000000000008</v>
      </c>
      <c r="U105" s="58">
        <v>54.615000000000002</v>
      </c>
      <c r="V105" s="59">
        <v>52.672166666666676</v>
      </c>
      <c r="W105" s="58">
        <v>2.1976666666666662</v>
      </c>
      <c r="X105" s="59">
        <v>10.949833333333332</v>
      </c>
      <c r="Y105" s="58">
        <v>0.88633333333333342</v>
      </c>
      <c r="Z105" s="59">
        <v>12.468666666666669</v>
      </c>
      <c r="AA105" s="58">
        <v>11.357000000000001</v>
      </c>
      <c r="AB105" s="59">
        <v>11.677166666666665</v>
      </c>
      <c r="AC105" s="58">
        <v>0</v>
      </c>
      <c r="AD105" s="59">
        <v>457.56966666666671</v>
      </c>
      <c r="AE105" s="58">
        <v>0.38</v>
      </c>
      <c r="AF105" s="59">
        <v>0</v>
      </c>
      <c r="AG105" s="58"/>
      <c r="AH105" s="59"/>
      <c r="AI105" s="60"/>
      <c r="AJ105" s="86">
        <f t="shared" si="31"/>
        <v>1416.3025000000002</v>
      </c>
    </row>
    <row r="106" spans="2:36" x14ac:dyDescent="0.3">
      <c r="B106" s="14" t="s">
        <v>99</v>
      </c>
      <c r="C106" s="4"/>
      <c r="D106" s="4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6.1399999999999952</v>
      </c>
      <c r="K106" s="58">
        <v>11.651999999999997</v>
      </c>
      <c r="L106" s="59">
        <v>0</v>
      </c>
      <c r="M106" s="58">
        <v>0</v>
      </c>
      <c r="N106" s="59">
        <v>0</v>
      </c>
      <c r="O106" s="58">
        <v>27.178166666666666</v>
      </c>
      <c r="P106" s="59">
        <v>0.20983333333333434</v>
      </c>
      <c r="Q106" s="58">
        <v>21.446500000000004</v>
      </c>
      <c r="R106" s="59">
        <v>0</v>
      </c>
      <c r="S106" s="58">
        <v>0</v>
      </c>
      <c r="T106" s="59">
        <v>0</v>
      </c>
      <c r="U106" s="58">
        <v>0</v>
      </c>
      <c r="V106" s="59">
        <v>51.525500000000001</v>
      </c>
      <c r="W106" s="58">
        <v>0</v>
      </c>
      <c r="X106" s="59">
        <v>0</v>
      </c>
      <c r="Y106" s="58">
        <v>0</v>
      </c>
      <c r="Z106" s="59">
        <v>15.251000000000005</v>
      </c>
      <c r="AA106" s="58">
        <v>156.02466666666669</v>
      </c>
      <c r="AB106" s="59">
        <v>0</v>
      </c>
      <c r="AC106" s="58">
        <v>0</v>
      </c>
      <c r="AD106" s="59">
        <v>497.49383333333321</v>
      </c>
      <c r="AE106" s="58">
        <v>0</v>
      </c>
      <c r="AF106" s="59">
        <v>0</v>
      </c>
      <c r="AG106" s="58"/>
      <c r="AH106" s="59"/>
      <c r="AI106" s="60"/>
      <c r="AJ106" s="86">
        <f t="shared" si="31"/>
        <v>786.92149999999992</v>
      </c>
    </row>
    <row r="107" spans="2:36" x14ac:dyDescent="0.3">
      <c r="B107" s="14" t="s">
        <v>100</v>
      </c>
      <c r="C107" s="4"/>
      <c r="D107" s="4"/>
      <c r="E107" s="58">
        <v>461.91466666666668</v>
      </c>
      <c r="F107" s="59">
        <v>461.38066666666668</v>
      </c>
      <c r="G107" s="58">
        <v>306.71433333333334</v>
      </c>
      <c r="H107" s="59">
        <v>234.65566666666663</v>
      </c>
      <c r="I107" s="58">
        <v>437.90116666666665</v>
      </c>
      <c r="J107" s="59">
        <v>239.428</v>
      </c>
      <c r="K107" s="58">
        <v>40.136333333333347</v>
      </c>
      <c r="L107" s="59">
        <v>512.49283333333324</v>
      </c>
      <c r="M107" s="58">
        <v>321.16183333333345</v>
      </c>
      <c r="N107" s="59">
        <v>249.03250000000006</v>
      </c>
      <c r="O107" s="58">
        <v>253.93816666666669</v>
      </c>
      <c r="P107" s="59">
        <v>168.46333333333337</v>
      </c>
      <c r="Q107" s="58">
        <v>209.24016666666665</v>
      </c>
      <c r="R107" s="59">
        <v>209.01683333333332</v>
      </c>
      <c r="S107" s="58">
        <v>401.7711666666666</v>
      </c>
      <c r="T107" s="59">
        <v>564.82516666666663</v>
      </c>
      <c r="U107" s="58">
        <v>50.693666666666637</v>
      </c>
      <c r="V107" s="59">
        <v>379.80233333333331</v>
      </c>
      <c r="W107" s="58">
        <v>341.40933333333334</v>
      </c>
      <c r="X107" s="59">
        <v>240.65333333333334</v>
      </c>
      <c r="Y107" s="58">
        <v>161.43150000000003</v>
      </c>
      <c r="Z107" s="59">
        <v>387.34516666666661</v>
      </c>
      <c r="AA107" s="58">
        <v>552.13083333333338</v>
      </c>
      <c r="AB107" s="59">
        <v>180.73833333333332</v>
      </c>
      <c r="AC107" s="58">
        <v>0</v>
      </c>
      <c r="AD107" s="59">
        <v>699.04999999999984</v>
      </c>
      <c r="AE107" s="58">
        <v>253.00000000000003</v>
      </c>
      <c r="AF107" s="59">
        <v>240.03166666666672</v>
      </c>
      <c r="AG107" s="58"/>
      <c r="AH107" s="59"/>
      <c r="AI107" s="60"/>
      <c r="AJ107" s="86">
        <f t="shared" si="31"/>
        <v>8558.3590000000004</v>
      </c>
    </row>
    <row r="108" spans="2:36" x14ac:dyDescent="0.3">
      <c r="B108" s="14" t="s">
        <v>101</v>
      </c>
      <c r="C108" s="4"/>
      <c r="D108" s="4"/>
      <c r="E108" s="58">
        <v>350.48733333333331</v>
      </c>
      <c r="F108" s="59">
        <v>340.93566666666663</v>
      </c>
      <c r="G108" s="58">
        <v>297.15949999999998</v>
      </c>
      <c r="H108" s="59">
        <v>38.197999999999993</v>
      </c>
      <c r="I108" s="58">
        <v>47.262166666666658</v>
      </c>
      <c r="J108" s="59">
        <v>8.9941666666666595</v>
      </c>
      <c r="K108" s="58">
        <v>118.74316666666667</v>
      </c>
      <c r="L108" s="59">
        <v>59.195</v>
      </c>
      <c r="M108" s="58">
        <v>194.24066666666673</v>
      </c>
      <c r="N108" s="59">
        <v>10.764666666666669</v>
      </c>
      <c r="O108" s="58">
        <v>64.005333333333326</v>
      </c>
      <c r="P108" s="59">
        <v>116.90549999999999</v>
      </c>
      <c r="Q108" s="58">
        <v>60.733166666666648</v>
      </c>
      <c r="R108" s="59">
        <v>79.303500000000014</v>
      </c>
      <c r="S108" s="58">
        <v>210.89516666666663</v>
      </c>
      <c r="T108" s="59">
        <v>255.92650000000003</v>
      </c>
      <c r="U108" s="58">
        <v>73.654166666666669</v>
      </c>
      <c r="V108" s="59">
        <v>82.857500000000002</v>
      </c>
      <c r="W108" s="58">
        <v>14.128500000000004</v>
      </c>
      <c r="X108" s="59">
        <v>65.89266666666667</v>
      </c>
      <c r="Y108" s="58">
        <v>111.6155</v>
      </c>
      <c r="Z108" s="59">
        <v>399.51666666666671</v>
      </c>
      <c r="AA108" s="58">
        <v>354.79733333333326</v>
      </c>
      <c r="AB108" s="59">
        <v>25.726833333333335</v>
      </c>
      <c r="AC108" s="58">
        <v>0</v>
      </c>
      <c r="AD108" s="59">
        <v>581.91266666666661</v>
      </c>
      <c r="AE108" s="58">
        <v>0</v>
      </c>
      <c r="AF108" s="59">
        <v>0</v>
      </c>
      <c r="AG108" s="58"/>
      <c r="AH108" s="59"/>
      <c r="AI108" s="60"/>
      <c r="AJ108" s="86">
        <f t="shared" si="31"/>
        <v>3963.8513333333331</v>
      </c>
    </row>
    <row r="109" spans="2:36" x14ac:dyDescent="0.3">
      <c r="B109" s="14" t="s">
        <v>108</v>
      </c>
      <c r="C109" s="4"/>
      <c r="D109" s="4"/>
      <c r="E109" s="58">
        <v>136.29783333333333</v>
      </c>
      <c r="F109" s="59">
        <v>136.20916666666668</v>
      </c>
      <c r="G109" s="58">
        <v>129.06449999999998</v>
      </c>
      <c r="H109" s="59">
        <v>31.146999999999998</v>
      </c>
      <c r="I109" s="58">
        <v>0.21499999999999997</v>
      </c>
      <c r="J109" s="59">
        <v>43.606500000000004</v>
      </c>
      <c r="K109" s="58">
        <v>5.4838333333333331</v>
      </c>
      <c r="L109" s="59">
        <v>104.96366666666667</v>
      </c>
      <c r="M109" s="58">
        <v>771.44383333333349</v>
      </c>
      <c r="N109" s="59">
        <v>117.82883333333334</v>
      </c>
      <c r="O109" s="58">
        <v>61.384166666666658</v>
      </c>
      <c r="P109" s="59">
        <v>169.63049999999996</v>
      </c>
      <c r="Q109" s="58">
        <v>44.248999999999988</v>
      </c>
      <c r="R109" s="59">
        <v>25.05766666666667</v>
      </c>
      <c r="S109" s="58">
        <v>58.648333333333341</v>
      </c>
      <c r="T109" s="59">
        <v>54.167333333333332</v>
      </c>
      <c r="U109" s="58">
        <v>90.23266666666666</v>
      </c>
      <c r="V109" s="59">
        <v>6.4975000000000023</v>
      </c>
      <c r="W109" s="58">
        <v>0</v>
      </c>
      <c r="X109" s="59">
        <v>51.32916666666668</v>
      </c>
      <c r="Y109" s="58">
        <v>1.7206666666666657</v>
      </c>
      <c r="Z109" s="59">
        <v>76.070333333333309</v>
      </c>
      <c r="AA109" s="58">
        <v>41.609166666666674</v>
      </c>
      <c r="AB109" s="59">
        <v>0.10683333333333352</v>
      </c>
      <c r="AC109" s="58">
        <v>0</v>
      </c>
      <c r="AD109" s="59">
        <v>801.94266666666647</v>
      </c>
      <c r="AE109" s="58">
        <v>4.2300000000000004</v>
      </c>
      <c r="AF109" s="59">
        <v>0</v>
      </c>
      <c r="AG109" s="58"/>
      <c r="AH109" s="59"/>
      <c r="AI109" s="60"/>
      <c r="AJ109" s="86">
        <f t="shared" si="31"/>
        <v>2963.1361666666662</v>
      </c>
    </row>
    <row r="110" spans="2:36" x14ac:dyDescent="0.3">
      <c r="B110" s="14" t="s">
        <v>114</v>
      </c>
      <c r="C110" s="4"/>
      <c r="D110" s="4"/>
      <c r="E110" s="58">
        <v>312.64383333333336</v>
      </c>
      <c r="F110" s="59">
        <v>283.75566666666668</v>
      </c>
      <c r="G110" s="58">
        <v>261.13833333333332</v>
      </c>
      <c r="H110" s="59">
        <v>173.1308333333333</v>
      </c>
      <c r="I110" s="58">
        <v>72.561166666666679</v>
      </c>
      <c r="J110" s="59">
        <v>135.36383333333333</v>
      </c>
      <c r="K110" s="58">
        <v>53.082999999999998</v>
      </c>
      <c r="L110" s="59">
        <v>120.04716666666666</v>
      </c>
      <c r="M110" s="58">
        <v>335.64866666666677</v>
      </c>
      <c r="N110" s="59">
        <v>90.542166666666674</v>
      </c>
      <c r="O110" s="58">
        <v>146.37183333333331</v>
      </c>
      <c r="P110" s="59">
        <v>274.82900000000006</v>
      </c>
      <c r="Q110" s="58">
        <v>222.52716666666666</v>
      </c>
      <c r="R110" s="59">
        <v>302.88483333333335</v>
      </c>
      <c r="S110" s="58">
        <v>190.22916666666666</v>
      </c>
      <c r="T110" s="59">
        <v>555.41583333333335</v>
      </c>
      <c r="U110" s="58">
        <v>52.489333333333335</v>
      </c>
      <c r="V110" s="59">
        <v>59.534166666666678</v>
      </c>
      <c r="W110" s="58">
        <v>7.8666666666666671</v>
      </c>
      <c r="X110" s="59">
        <v>240.98416666666668</v>
      </c>
      <c r="Y110" s="58">
        <v>247.0335</v>
      </c>
      <c r="Z110" s="59">
        <v>272.4255</v>
      </c>
      <c r="AA110" s="58">
        <v>50.104499999999994</v>
      </c>
      <c r="AB110" s="59">
        <v>43.124500000000012</v>
      </c>
      <c r="AC110" s="58">
        <v>0</v>
      </c>
      <c r="AD110" s="59">
        <v>325.21566666666661</v>
      </c>
      <c r="AE110" s="58">
        <v>5.3900000000000006</v>
      </c>
      <c r="AF110" s="59">
        <v>95.588666666666654</v>
      </c>
      <c r="AG110" s="58"/>
      <c r="AH110" s="59"/>
      <c r="AI110" s="60"/>
      <c r="AJ110" s="86">
        <f t="shared" si="31"/>
        <v>4929.9291666666686</v>
      </c>
    </row>
    <row r="111" spans="2:36" x14ac:dyDescent="0.3">
      <c r="B111" s="14" t="s">
        <v>118</v>
      </c>
      <c r="C111" s="4"/>
      <c r="D111" s="4"/>
      <c r="E111" s="58">
        <v>0</v>
      </c>
      <c r="F111" s="59">
        <v>0</v>
      </c>
      <c r="G111" s="58">
        <v>0</v>
      </c>
      <c r="H111" s="59">
        <v>0</v>
      </c>
      <c r="I111" s="58">
        <v>0</v>
      </c>
      <c r="J111" s="59">
        <v>0</v>
      </c>
      <c r="K111" s="58">
        <v>29.467833333333342</v>
      </c>
      <c r="L111" s="59">
        <v>304.11366666666669</v>
      </c>
      <c r="M111" s="58">
        <v>542.15216666666686</v>
      </c>
      <c r="N111" s="59">
        <v>213.44450000000001</v>
      </c>
      <c r="O111" s="58">
        <v>127.29700000000004</v>
      </c>
      <c r="P111" s="59">
        <v>126.93999999999997</v>
      </c>
      <c r="Q111" s="58">
        <v>195.54766666666669</v>
      </c>
      <c r="R111" s="59">
        <v>0</v>
      </c>
      <c r="S111" s="58">
        <v>0</v>
      </c>
      <c r="T111" s="59">
        <v>0</v>
      </c>
      <c r="U111" s="58">
        <v>0</v>
      </c>
      <c r="V111" s="59">
        <v>0</v>
      </c>
      <c r="W111" s="58">
        <v>0</v>
      </c>
      <c r="X111" s="59">
        <v>0</v>
      </c>
      <c r="Y111" s="58">
        <v>1.1416666666666662</v>
      </c>
      <c r="Z111" s="59">
        <v>61.559000000000005</v>
      </c>
      <c r="AA111" s="58">
        <v>47.593166666666669</v>
      </c>
      <c r="AB111" s="59">
        <v>77.030499999999989</v>
      </c>
      <c r="AC111" s="58">
        <v>0</v>
      </c>
      <c r="AD111" s="59">
        <v>0</v>
      </c>
      <c r="AE111" s="58">
        <v>0</v>
      </c>
      <c r="AF111" s="59">
        <v>0</v>
      </c>
      <c r="AG111" s="58"/>
      <c r="AH111" s="59"/>
      <c r="AI111" s="60"/>
      <c r="AJ111" s="86">
        <f t="shared" si="31"/>
        <v>1726.287166666667</v>
      </c>
    </row>
    <row r="112" spans="2:36" x14ac:dyDescent="0.3">
      <c r="B112" s="14" t="s">
        <v>125</v>
      </c>
      <c r="C112" s="4"/>
      <c r="D112" s="4"/>
      <c r="E112" s="58">
        <v>41.224333333333327</v>
      </c>
      <c r="F112" s="59">
        <v>41.224333333333327</v>
      </c>
      <c r="G112" s="58">
        <v>26.004166666666663</v>
      </c>
      <c r="H112" s="59">
        <v>10.295166666666667</v>
      </c>
      <c r="I112" s="58">
        <v>2.5454999999999997</v>
      </c>
      <c r="J112" s="59">
        <v>0</v>
      </c>
      <c r="K112" s="58">
        <v>11.109166666666663</v>
      </c>
      <c r="L112" s="59">
        <v>0</v>
      </c>
      <c r="M112" s="58">
        <v>9.2708333333333321</v>
      </c>
      <c r="N112" s="59">
        <v>0</v>
      </c>
      <c r="O112" s="58">
        <v>0</v>
      </c>
      <c r="P112" s="59">
        <v>1.4001666666666663</v>
      </c>
      <c r="Q112" s="58">
        <v>11.011500000000005</v>
      </c>
      <c r="R112" s="59">
        <v>34.39200000000001</v>
      </c>
      <c r="S112" s="58">
        <v>10.830166666666665</v>
      </c>
      <c r="T112" s="59">
        <v>62.707666666666675</v>
      </c>
      <c r="U112" s="58">
        <v>47.923166666666667</v>
      </c>
      <c r="V112" s="59">
        <v>22.988166666666661</v>
      </c>
      <c r="W112" s="58">
        <v>1.2628333333333321</v>
      </c>
      <c r="X112" s="59">
        <v>15.204666666666661</v>
      </c>
      <c r="Y112" s="58">
        <v>15.188666666666663</v>
      </c>
      <c r="Z112" s="59">
        <v>16.902000000000001</v>
      </c>
      <c r="AA112" s="58">
        <v>63.57683333333334</v>
      </c>
      <c r="AB112" s="59">
        <v>0.2513333333333333</v>
      </c>
      <c r="AC112" s="58">
        <v>0</v>
      </c>
      <c r="AD112" s="59">
        <v>618.05566666666653</v>
      </c>
      <c r="AE112" s="58">
        <v>0</v>
      </c>
      <c r="AF112" s="59">
        <v>0</v>
      </c>
      <c r="AG112" s="58"/>
      <c r="AH112" s="59"/>
      <c r="AI112" s="60"/>
      <c r="AJ112" s="86">
        <f t="shared" si="31"/>
        <v>1063.3683333333331</v>
      </c>
    </row>
    <row r="113" spans="2:36" x14ac:dyDescent="0.3">
      <c r="B113" s="14" t="s">
        <v>126</v>
      </c>
      <c r="E113" s="58">
        <v>0.80832666666666642</v>
      </c>
      <c r="F113" s="59">
        <v>0.80832666666666642</v>
      </c>
      <c r="G113" s="58">
        <v>1.2955466666666664</v>
      </c>
      <c r="H113" s="59">
        <v>1.7844800000000005</v>
      </c>
      <c r="I113" s="58">
        <v>0</v>
      </c>
      <c r="J113" s="59">
        <v>2.9499866666666663</v>
      </c>
      <c r="K113" s="58">
        <v>0.13467500000000002</v>
      </c>
      <c r="L113" s="59">
        <v>28.91416666666667</v>
      </c>
      <c r="M113" s="58">
        <v>17.606436666666667</v>
      </c>
      <c r="N113" s="59">
        <v>7.5800000000000008E-3</v>
      </c>
      <c r="O113" s="58">
        <v>0.16314000000000001</v>
      </c>
      <c r="P113" s="59">
        <v>0</v>
      </c>
      <c r="Q113" s="58">
        <v>0.27592333333333352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/>
      <c r="AH113" s="59"/>
      <c r="AI113" s="60"/>
      <c r="AJ113" s="86">
        <f t="shared" si="31"/>
        <v>54.748588333333331</v>
      </c>
    </row>
    <row r="114" spans="2:36" x14ac:dyDescent="0.3">
      <c r="B114" s="14" t="s">
        <v>304</v>
      </c>
      <c r="E114" s="58">
        <v>6.8042133333333323</v>
      </c>
      <c r="F114" s="59">
        <v>6.1614666666666675</v>
      </c>
      <c r="G114" s="58">
        <v>8.8415833333333342</v>
      </c>
      <c r="H114" s="59">
        <v>5.1215600000000006</v>
      </c>
      <c r="I114" s="58">
        <v>14.442073333333333</v>
      </c>
      <c r="J114" s="59">
        <v>1.0263966666666668</v>
      </c>
      <c r="K114" s="58">
        <v>9.7800000000000109E-3</v>
      </c>
      <c r="L114" s="59">
        <v>27.595659999999995</v>
      </c>
      <c r="M114" s="58">
        <v>44.758119999999998</v>
      </c>
      <c r="N114" s="59">
        <v>5.7599999999999995E-3</v>
      </c>
      <c r="O114" s="58">
        <v>8.9239999999999972E-2</v>
      </c>
      <c r="P114" s="59">
        <v>0</v>
      </c>
      <c r="Q114" s="58">
        <v>17.282456666666668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/>
      <c r="AH114" s="59"/>
      <c r="AI114" s="60"/>
      <c r="AJ114" s="86">
        <f t="shared" si="31"/>
        <v>132.13830999999999</v>
      </c>
    </row>
    <row r="115" spans="2:36" x14ac:dyDescent="0.3">
      <c r="B115" s="14" t="s">
        <v>305</v>
      </c>
      <c r="C115" s="4"/>
      <c r="D115" s="4"/>
      <c r="E115" s="58">
        <v>4.0316333333333336</v>
      </c>
      <c r="F115" s="59">
        <v>4.0316333333333336</v>
      </c>
      <c r="G115" s="58">
        <v>13.493045000000002</v>
      </c>
      <c r="H115" s="59">
        <v>11.613804999999999</v>
      </c>
      <c r="I115" s="58">
        <v>4.4280016666666677</v>
      </c>
      <c r="J115" s="59">
        <v>13.108610000000004</v>
      </c>
      <c r="K115" s="58">
        <v>0.32604166666666684</v>
      </c>
      <c r="L115" s="59">
        <v>36.073078333333328</v>
      </c>
      <c r="M115" s="58">
        <v>42.260568333333325</v>
      </c>
      <c r="N115" s="59">
        <v>0.41402999999999984</v>
      </c>
      <c r="O115" s="58">
        <v>5.0012466666666668</v>
      </c>
      <c r="P115" s="59">
        <v>1.766666666666546E-4</v>
      </c>
      <c r="Q115" s="58">
        <v>5.7823383333333345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/>
      <c r="AH115" s="59"/>
      <c r="AI115" s="60"/>
      <c r="AJ115" s="86">
        <f t="shared" si="31"/>
        <v>140.56420833333337</v>
      </c>
    </row>
    <row r="116" spans="2:3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H116" s="3"/>
      <c r="AI116" s="3"/>
      <c r="AJ116" s="3"/>
    </row>
    <row r="117" spans="2:36" x14ac:dyDescent="0.3">
      <c r="B117" s="39">
        <v>45717</v>
      </c>
    </row>
    <row r="119" spans="2:36" x14ac:dyDescent="0.3">
      <c r="B119" s="32" t="s">
        <v>3</v>
      </c>
      <c r="C119" s="4"/>
      <c r="D119" s="4"/>
      <c r="E119" s="33">
        <f>+B117</f>
        <v>45717</v>
      </c>
      <c r="F119" s="33">
        <f>+E119+1</f>
        <v>45718</v>
      </c>
      <c r="G119" s="33">
        <f t="shared" ref="G119" si="32">+F119+1</f>
        <v>45719</v>
      </c>
      <c r="H119" s="33">
        <f t="shared" ref="H119" si="33">+G119+1</f>
        <v>45720</v>
      </c>
      <c r="I119" s="33">
        <f t="shared" ref="I119" si="34">+H119+1</f>
        <v>45721</v>
      </c>
      <c r="J119" s="33">
        <f t="shared" ref="J119" si="35">+I119+1</f>
        <v>45722</v>
      </c>
      <c r="K119" s="33">
        <f t="shared" ref="K119" si="36">+J119+1</f>
        <v>45723</v>
      </c>
      <c r="L119" s="33">
        <f t="shared" ref="L119" si="37">+K119+1</f>
        <v>45724</v>
      </c>
      <c r="M119" s="33">
        <f t="shared" ref="M119" si="38">+L119+1</f>
        <v>45725</v>
      </c>
      <c r="N119" s="33">
        <f t="shared" ref="N119" si="39">+M119+1</f>
        <v>45726</v>
      </c>
      <c r="O119" s="33">
        <f t="shared" ref="O119" si="40">+N119+1</f>
        <v>45727</v>
      </c>
      <c r="P119" s="33">
        <f t="shared" ref="P119" si="41">+O119+1</f>
        <v>45728</v>
      </c>
      <c r="Q119" s="33">
        <f t="shared" ref="Q119" si="42">+P119+1</f>
        <v>45729</v>
      </c>
      <c r="R119" s="33">
        <f t="shared" ref="R119" si="43">+Q119+1</f>
        <v>45730</v>
      </c>
      <c r="S119" s="33">
        <f t="shared" ref="S119" si="44">+R119+1</f>
        <v>45731</v>
      </c>
      <c r="T119" s="33">
        <f t="shared" ref="T119" si="45">+S119+1</f>
        <v>45732</v>
      </c>
      <c r="U119" s="33">
        <f t="shared" ref="U119" si="46">+T119+1</f>
        <v>45733</v>
      </c>
      <c r="V119" s="33">
        <f t="shared" ref="V119" si="47">+U119+1</f>
        <v>45734</v>
      </c>
      <c r="W119" s="33">
        <f t="shared" ref="W119" si="48">+V119+1</f>
        <v>45735</v>
      </c>
      <c r="X119" s="33">
        <f t="shared" ref="X119" si="49">+W119+1</f>
        <v>45736</v>
      </c>
      <c r="Y119" s="33">
        <f t="shared" ref="Y119" si="50">+X119+1</f>
        <v>45737</v>
      </c>
      <c r="Z119" s="33">
        <f t="shared" ref="Z119" si="51">+Y119+1</f>
        <v>45738</v>
      </c>
      <c r="AA119" s="33">
        <f t="shared" ref="AA119" si="52">+Z119+1</f>
        <v>45739</v>
      </c>
      <c r="AB119" s="33">
        <f t="shared" ref="AB119" si="53">+AA119+1</f>
        <v>45740</v>
      </c>
      <c r="AC119" s="33">
        <f t="shared" ref="AC119" si="54">+AB119+1</f>
        <v>45741</v>
      </c>
      <c r="AD119" s="33">
        <f t="shared" ref="AD119" si="55">+AC119+1</f>
        <v>45742</v>
      </c>
      <c r="AE119" s="33">
        <f t="shared" ref="AE119" si="56">+AD119+1</f>
        <v>45743</v>
      </c>
      <c r="AF119" s="33">
        <f t="shared" ref="AF119" si="57">+AE119+1</f>
        <v>45744</v>
      </c>
      <c r="AG119" s="33">
        <f t="shared" ref="AG119" si="58">+AF119+1</f>
        <v>45745</v>
      </c>
      <c r="AH119" s="33">
        <f t="shared" ref="AH119" si="59">+AG119+1</f>
        <v>45746</v>
      </c>
      <c r="AI119" s="33">
        <f t="shared" ref="AI119" si="60">+AH119+1</f>
        <v>45747</v>
      </c>
      <c r="AJ119" s="84" t="s">
        <v>2</v>
      </c>
    </row>
    <row r="120" spans="2:36" x14ac:dyDescent="0.3">
      <c r="B120" s="12" t="s">
        <v>2</v>
      </c>
      <c r="C120" s="12"/>
      <c r="D120" s="12"/>
      <c r="E120" s="50">
        <f>SUM(E121:E170)</f>
        <v>3705.6798333333331</v>
      </c>
      <c r="F120" s="50">
        <f t="shared" ref="F120:AI120" si="61">SUM(F121:F170)</f>
        <v>6550.5446666666649</v>
      </c>
      <c r="G120" s="50">
        <f t="shared" si="61"/>
        <v>3298.3008333333337</v>
      </c>
      <c r="H120" s="50">
        <f t="shared" si="61"/>
        <v>2964.8119800000004</v>
      </c>
      <c r="I120" s="50">
        <f t="shared" si="61"/>
        <v>2372.8621666666672</v>
      </c>
      <c r="J120" s="50">
        <f t="shared" si="61"/>
        <v>2313.6313333333328</v>
      </c>
      <c r="K120" s="50">
        <f t="shared" si="61"/>
        <v>3829.0929999999994</v>
      </c>
      <c r="L120" s="50">
        <f t="shared" si="61"/>
        <v>7061.6251805266666</v>
      </c>
      <c r="M120" s="50">
        <f t="shared" si="61"/>
        <v>7142.7682016666668</v>
      </c>
      <c r="N120" s="50">
        <f t="shared" si="61"/>
        <v>3168.5268333333338</v>
      </c>
      <c r="O120" s="50">
        <f t="shared" si="61"/>
        <v>6261.7499999999991</v>
      </c>
      <c r="P120" s="50">
        <f t="shared" si="61"/>
        <v>3934.7711916666667</v>
      </c>
      <c r="Q120" s="50">
        <f t="shared" si="61"/>
        <v>4692.2677883333326</v>
      </c>
      <c r="R120" s="50">
        <f t="shared" si="61"/>
        <v>3192.2195383333333</v>
      </c>
      <c r="S120" s="50">
        <f t="shared" si="61"/>
        <v>1964.3711666666666</v>
      </c>
      <c r="T120" s="50">
        <f t="shared" si="61"/>
        <v>4028.9866666666662</v>
      </c>
      <c r="U120" s="50">
        <f t="shared" si="61"/>
        <v>3608.225833333333</v>
      </c>
      <c r="V120" s="50">
        <f t="shared" si="61"/>
        <v>3250.620093333333</v>
      </c>
      <c r="W120" s="50">
        <f t="shared" si="61"/>
        <v>3668.8535683333344</v>
      </c>
      <c r="X120" s="50">
        <f t="shared" si="61"/>
        <v>2943.1573866666668</v>
      </c>
      <c r="Y120" s="50">
        <f t="shared" si="61"/>
        <v>2012.5200000000002</v>
      </c>
      <c r="Z120" s="50">
        <f t="shared" si="61"/>
        <v>7799.8399999999983</v>
      </c>
      <c r="AA120" s="50">
        <f t="shared" si="61"/>
        <v>3426.6099999999997</v>
      </c>
      <c r="AB120" s="50">
        <f t="shared" si="61"/>
        <v>2221.29</v>
      </c>
      <c r="AC120" s="50">
        <f t="shared" si="61"/>
        <v>1949.6199999999997</v>
      </c>
      <c r="AD120" s="50">
        <f t="shared" si="61"/>
        <v>3093.15</v>
      </c>
      <c r="AE120" s="50">
        <f t="shared" si="61"/>
        <v>2485.6600000000003</v>
      </c>
      <c r="AF120" s="50">
        <f t="shared" si="61"/>
        <v>2431.56</v>
      </c>
      <c r="AG120" s="50">
        <f t="shared" si="61"/>
        <v>5264.2358599999998</v>
      </c>
      <c r="AH120" s="50">
        <f t="shared" si="61"/>
        <v>3792.1946333333326</v>
      </c>
      <c r="AI120" s="50">
        <f t="shared" si="61"/>
        <v>6577.3794449999987</v>
      </c>
      <c r="AJ120" s="85">
        <f>SUM(AJ121:AJ170)</f>
        <v>121007.12720052668</v>
      </c>
    </row>
    <row r="121" spans="2:36" x14ac:dyDescent="0.3">
      <c r="B121" s="14" t="s">
        <v>4</v>
      </c>
      <c r="C121" s="14"/>
      <c r="D121" s="14"/>
      <c r="E121" s="58">
        <v>5.1785000000000005</v>
      </c>
      <c r="F121" s="61">
        <v>215.06066666666669</v>
      </c>
      <c r="G121" s="58">
        <v>0</v>
      </c>
      <c r="H121" s="61">
        <v>0</v>
      </c>
      <c r="I121" s="58">
        <v>0</v>
      </c>
      <c r="J121" s="61">
        <v>0</v>
      </c>
      <c r="K121" s="58">
        <v>0</v>
      </c>
      <c r="L121" s="61">
        <v>129.74450000000002</v>
      </c>
      <c r="M121" s="58">
        <v>45.576999999999998</v>
      </c>
      <c r="N121" s="61">
        <v>0</v>
      </c>
      <c r="O121" s="58">
        <v>0</v>
      </c>
      <c r="P121" s="61">
        <v>0</v>
      </c>
      <c r="Q121" s="58">
        <v>0</v>
      </c>
      <c r="R121" s="61">
        <v>0</v>
      </c>
      <c r="S121" s="58">
        <v>0</v>
      </c>
      <c r="T121" s="61">
        <v>191.16883333333334</v>
      </c>
      <c r="U121" s="58">
        <v>41.497166666666658</v>
      </c>
      <c r="V121" s="61">
        <v>35.457999999999998</v>
      </c>
      <c r="W121" s="58">
        <v>61.499499999999998</v>
      </c>
      <c r="X121" s="61">
        <v>34.183500000000002</v>
      </c>
      <c r="Y121" s="58">
        <v>73.180000000000007</v>
      </c>
      <c r="Z121" s="61">
        <v>115.88</v>
      </c>
      <c r="AA121" s="58">
        <v>91.009999999999991</v>
      </c>
      <c r="AB121" s="61">
        <v>215.32</v>
      </c>
      <c r="AC121" s="58">
        <v>124.39</v>
      </c>
      <c r="AD121" s="61">
        <v>188.79</v>
      </c>
      <c r="AE121" s="58">
        <v>92.86</v>
      </c>
      <c r="AF121" s="61">
        <v>126.54</v>
      </c>
      <c r="AG121" s="58">
        <v>39.437666666666665</v>
      </c>
      <c r="AH121" s="61">
        <v>115.77899999999997</v>
      </c>
      <c r="AI121" s="60">
        <v>76.046999999999983</v>
      </c>
      <c r="AJ121" s="86">
        <f t="shared" ref="AJ121:AJ170" si="62">SUM(E121:AI121)</f>
        <v>2018.6013333333333</v>
      </c>
    </row>
    <row r="122" spans="2:36" x14ac:dyDescent="0.3">
      <c r="B122" s="14" t="s">
        <v>5</v>
      </c>
      <c r="C122" s="14"/>
      <c r="D122" s="14"/>
      <c r="E122" s="58">
        <v>279.38</v>
      </c>
      <c r="F122" s="59">
        <v>268.94466666666659</v>
      </c>
      <c r="G122" s="58">
        <v>241.84899999999999</v>
      </c>
      <c r="H122" s="59">
        <v>222.47300000000001</v>
      </c>
      <c r="I122" s="58">
        <v>208.69183333333336</v>
      </c>
      <c r="J122" s="59">
        <v>187.40449999999996</v>
      </c>
      <c r="K122" s="58">
        <v>219.75133333333332</v>
      </c>
      <c r="L122" s="59">
        <v>182.21916666666667</v>
      </c>
      <c r="M122" s="58">
        <v>51.543833333333332</v>
      </c>
      <c r="N122" s="59">
        <v>188.93249999999998</v>
      </c>
      <c r="O122" s="58">
        <v>200.02233333333334</v>
      </c>
      <c r="P122" s="59">
        <v>0</v>
      </c>
      <c r="Q122" s="58">
        <v>0</v>
      </c>
      <c r="R122" s="59">
        <v>104.07383333333333</v>
      </c>
      <c r="S122" s="58">
        <v>109.59666666666666</v>
      </c>
      <c r="T122" s="59">
        <v>130.55850000000004</v>
      </c>
      <c r="U122" s="58">
        <v>120.35783333333333</v>
      </c>
      <c r="V122" s="59">
        <v>179.3638333333333</v>
      </c>
      <c r="W122" s="58">
        <v>134.88183333333336</v>
      </c>
      <c r="X122" s="59">
        <v>103.16683333333334</v>
      </c>
      <c r="Y122" s="58">
        <v>76.800000000000011</v>
      </c>
      <c r="Z122" s="59">
        <v>127.8</v>
      </c>
      <c r="AA122" s="58">
        <v>117.45</v>
      </c>
      <c r="AB122" s="59">
        <v>129.76</v>
      </c>
      <c r="AC122" s="58">
        <v>70.460000000000008</v>
      </c>
      <c r="AD122" s="59">
        <v>108.21000000000001</v>
      </c>
      <c r="AE122" s="58">
        <v>83.42</v>
      </c>
      <c r="AF122" s="59">
        <v>131.24</v>
      </c>
      <c r="AG122" s="58">
        <v>132.17033333333336</v>
      </c>
      <c r="AH122" s="59">
        <v>161.94483333333335</v>
      </c>
      <c r="AI122" s="60">
        <v>93.698833333333312</v>
      </c>
      <c r="AJ122" s="86">
        <f t="shared" si="62"/>
        <v>4366.1655000000001</v>
      </c>
    </row>
    <row r="123" spans="2:36" x14ac:dyDescent="0.3">
      <c r="B123" s="14" t="s">
        <v>6</v>
      </c>
      <c r="C123" s="14"/>
      <c r="D123" s="14"/>
      <c r="E123" s="58">
        <v>316.17983333333342</v>
      </c>
      <c r="F123" s="59">
        <v>386.64116666666666</v>
      </c>
      <c r="G123" s="58">
        <v>346.03766666666655</v>
      </c>
      <c r="H123" s="59">
        <v>341.16266666666667</v>
      </c>
      <c r="I123" s="58">
        <v>313.11216666666672</v>
      </c>
      <c r="J123" s="59">
        <v>305.85883333333328</v>
      </c>
      <c r="K123" s="58">
        <v>300.19183333333325</v>
      </c>
      <c r="L123" s="59">
        <v>296.86016666666666</v>
      </c>
      <c r="M123" s="58">
        <v>208.42249999999999</v>
      </c>
      <c r="N123" s="59">
        <v>247.03633333333329</v>
      </c>
      <c r="O123" s="58">
        <v>182.43350000000001</v>
      </c>
      <c r="P123" s="59">
        <v>245.25866666666664</v>
      </c>
      <c r="Q123" s="58">
        <v>277.44833333333338</v>
      </c>
      <c r="R123" s="59">
        <v>204.86033333333339</v>
      </c>
      <c r="S123" s="58">
        <v>159.86833333333331</v>
      </c>
      <c r="T123" s="59">
        <v>212.97183333333339</v>
      </c>
      <c r="U123" s="58">
        <v>210.93000000000006</v>
      </c>
      <c r="V123" s="59">
        <v>0</v>
      </c>
      <c r="W123" s="58">
        <v>0</v>
      </c>
      <c r="X123" s="59">
        <v>150.12933333333336</v>
      </c>
      <c r="Y123" s="58">
        <v>106.44000000000001</v>
      </c>
      <c r="Z123" s="59">
        <v>182.48000000000002</v>
      </c>
      <c r="AA123" s="58">
        <v>131.13</v>
      </c>
      <c r="AB123" s="59">
        <v>125.00999999999999</v>
      </c>
      <c r="AC123" s="58">
        <v>68.63</v>
      </c>
      <c r="AD123" s="59">
        <v>172.77</v>
      </c>
      <c r="AE123" s="58">
        <v>125.77</v>
      </c>
      <c r="AF123" s="59">
        <v>180.02</v>
      </c>
      <c r="AG123" s="58">
        <v>0</v>
      </c>
      <c r="AH123" s="59">
        <v>251.8608333333334</v>
      </c>
      <c r="AI123" s="60">
        <v>144.07016666666658</v>
      </c>
      <c r="AJ123" s="86">
        <f t="shared" si="62"/>
        <v>6193.5845000000018</v>
      </c>
    </row>
    <row r="124" spans="2:36" x14ac:dyDescent="0.3">
      <c r="B124" s="14" t="s">
        <v>105</v>
      </c>
      <c r="C124" s="14"/>
      <c r="D124" s="14"/>
      <c r="E124" s="58">
        <v>708.80483333333336</v>
      </c>
      <c r="F124" s="59">
        <v>743.28099999999984</v>
      </c>
      <c r="G124" s="58">
        <v>617.35966666666673</v>
      </c>
      <c r="H124" s="59">
        <v>576.92133333333334</v>
      </c>
      <c r="I124" s="58">
        <v>522.16800000000001</v>
      </c>
      <c r="J124" s="59">
        <v>459.08716666666669</v>
      </c>
      <c r="K124" s="58">
        <v>719.54649999999981</v>
      </c>
      <c r="L124" s="59">
        <v>581.12</v>
      </c>
      <c r="M124" s="58">
        <v>511.12183333333348</v>
      </c>
      <c r="N124" s="59">
        <v>655.76016666666646</v>
      </c>
      <c r="O124" s="58">
        <v>525.5764999999999</v>
      </c>
      <c r="P124" s="59">
        <v>503.5378333333332</v>
      </c>
      <c r="Q124" s="58">
        <v>405.02016666666663</v>
      </c>
      <c r="R124" s="59">
        <v>433.61866666666668</v>
      </c>
      <c r="S124" s="58">
        <v>621.94799999999987</v>
      </c>
      <c r="T124" s="59">
        <v>676.47783333333336</v>
      </c>
      <c r="U124" s="58">
        <v>569.30483333333325</v>
      </c>
      <c r="V124" s="59">
        <v>492.78050000000002</v>
      </c>
      <c r="W124" s="58">
        <v>676.16583333333347</v>
      </c>
      <c r="X124" s="59">
        <v>386.58366666666672</v>
      </c>
      <c r="Y124" s="58">
        <v>476.02</v>
      </c>
      <c r="Z124" s="59">
        <v>343.58000000000004</v>
      </c>
      <c r="AA124" s="58">
        <v>279.54999999999995</v>
      </c>
      <c r="AB124" s="59">
        <v>531.70000000000005</v>
      </c>
      <c r="AC124" s="58">
        <v>474.17999999999995</v>
      </c>
      <c r="AD124" s="59">
        <v>477.22999999999996</v>
      </c>
      <c r="AE124" s="58">
        <v>428.78000000000003</v>
      </c>
      <c r="AF124" s="59">
        <v>529.04999999999995</v>
      </c>
      <c r="AG124" s="58">
        <v>411.04616666666681</v>
      </c>
      <c r="AH124" s="59">
        <v>414.21216666666675</v>
      </c>
      <c r="AI124" s="60">
        <v>388.32933333333341</v>
      </c>
      <c r="AJ124" s="86">
        <f t="shared" si="62"/>
        <v>16139.862000000003</v>
      </c>
    </row>
    <row r="125" spans="2:36" x14ac:dyDescent="0.3">
      <c r="B125" s="14" t="s">
        <v>7</v>
      </c>
      <c r="C125" s="14"/>
      <c r="D125" s="14"/>
      <c r="E125" s="58">
        <v>570.79899999999998</v>
      </c>
      <c r="F125" s="59">
        <v>534.03666666666675</v>
      </c>
      <c r="G125" s="58">
        <v>498.34783333333337</v>
      </c>
      <c r="H125" s="59">
        <v>417.60383333333328</v>
      </c>
      <c r="I125" s="58">
        <v>475.48349999999999</v>
      </c>
      <c r="J125" s="59">
        <v>443.42549999999994</v>
      </c>
      <c r="K125" s="58">
        <v>570.17433333333338</v>
      </c>
      <c r="L125" s="59">
        <v>466.31249999999994</v>
      </c>
      <c r="M125" s="58">
        <v>307.86699999999996</v>
      </c>
      <c r="N125" s="59">
        <v>244.90783333333329</v>
      </c>
      <c r="O125" s="58">
        <v>350.22983333333326</v>
      </c>
      <c r="P125" s="59">
        <v>334.68366666666674</v>
      </c>
      <c r="Q125" s="58">
        <v>363.48349999999999</v>
      </c>
      <c r="R125" s="59">
        <v>293.89716666666664</v>
      </c>
      <c r="S125" s="58">
        <v>111.38200000000001</v>
      </c>
      <c r="T125" s="59">
        <v>217.07899999999998</v>
      </c>
      <c r="U125" s="58">
        <v>410.39866666666666</v>
      </c>
      <c r="V125" s="59">
        <v>335.45866666666666</v>
      </c>
      <c r="W125" s="58">
        <v>319.4791666666668</v>
      </c>
      <c r="X125" s="59">
        <v>207.59083333333331</v>
      </c>
      <c r="Y125" s="58">
        <v>0</v>
      </c>
      <c r="Z125" s="59">
        <v>0</v>
      </c>
      <c r="AA125" s="58">
        <v>0</v>
      </c>
      <c r="AB125" s="59">
        <v>239.11999999999998</v>
      </c>
      <c r="AC125" s="58">
        <v>271.60000000000002</v>
      </c>
      <c r="AD125" s="59">
        <v>352.21</v>
      </c>
      <c r="AE125" s="58">
        <v>220.76</v>
      </c>
      <c r="AF125" s="59">
        <v>201.97000000000003</v>
      </c>
      <c r="AG125" s="58">
        <v>140.45099999999999</v>
      </c>
      <c r="AH125" s="59">
        <v>522.20450000000005</v>
      </c>
      <c r="AI125" s="60">
        <v>0</v>
      </c>
      <c r="AJ125" s="86">
        <f t="shared" si="62"/>
        <v>9420.9559999999983</v>
      </c>
    </row>
    <row r="126" spans="2:36" x14ac:dyDescent="0.3">
      <c r="B126" s="14" t="s">
        <v>8</v>
      </c>
      <c r="C126" s="14"/>
      <c r="D126" s="14"/>
      <c r="E126" s="58">
        <v>214.68149999999991</v>
      </c>
      <c r="F126" s="59">
        <v>316.18799999999993</v>
      </c>
      <c r="G126" s="58">
        <v>146.34466666666663</v>
      </c>
      <c r="H126" s="59">
        <v>90.421666666666653</v>
      </c>
      <c r="I126" s="58">
        <v>130.36683333333329</v>
      </c>
      <c r="J126" s="59">
        <v>217.26216666666659</v>
      </c>
      <c r="K126" s="58">
        <v>122.99983333333336</v>
      </c>
      <c r="L126" s="59">
        <v>122.27316666666668</v>
      </c>
      <c r="M126" s="58">
        <v>74.363833333333332</v>
      </c>
      <c r="N126" s="59">
        <v>90.531333333333279</v>
      </c>
      <c r="O126" s="58">
        <v>206.7886666666667</v>
      </c>
      <c r="P126" s="59">
        <v>87.778000000000063</v>
      </c>
      <c r="Q126" s="58">
        <v>118.61333333333332</v>
      </c>
      <c r="R126" s="59">
        <v>90.748000000000033</v>
      </c>
      <c r="S126" s="58">
        <v>117.23833333333332</v>
      </c>
      <c r="T126" s="59">
        <v>148.61333333333332</v>
      </c>
      <c r="U126" s="58">
        <v>134.18333333333325</v>
      </c>
      <c r="V126" s="59">
        <v>71.882666666666651</v>
      </c>
      <c r="W126" s="58">
        <v>68.211000000000027</v>
      </c>
      <c r="X126" s="59">
        <v>116.80816666666662</v>
      </c>
      <c r="Y126" s="58">
        <v>74.55</v>
      </c>
      <c r="Z126" s="59">
        <v>166.06</v>
      </c>
      <c r="AA126" s="58">
        <v>131.79000000000002</v>
      </c>
      <c r="AB126" s="59">
        <v>199.36</v>
      </c>
      <c r="AC126" s="58">
        <v>200.96</v>
      </c>
      <c r="AD126" s="59">
        <v>247.33000000000004</v>
      </c>
      <c r="AE126" s="58">
        <v>74.16</v>
      </c>
      <c r="AF126" s="59">
        <v>42.46</v>
      </c>
      <c r="AG126" s="58">
        <v>73.625166666666686</v>
      </c>
      <c r="AH126" s="59">
        <v>43.766333333333321</v>
      </c>
      <c r="AI126" s="60">
        <v>54.822333333333333</v>
      </c>
      <c r="AJ126" s="86">
        <f t="shared" si="62"/>
        <v>3995.1816666666673</v>
      </c>
    </row>
    <row r="127" spans="2:36" x14ac:dyDescent="0.3">
      <c r="B127" s="14" t="s">
        <v>9</v>
      </c>
      <c r="C127" s="14"/>
      <c r="D127" s="14"/>
      <c r="E127" s="58">
        <v>177.32699999999994</v>
      </c>
      <c r="F127" s="59">
        <v>132.68433333333331</v>
      </c>
      <c r="G127" s="58">
        <v>32.37083333333333</v>
      </c>
      <c r="H127" s="59">
        <v>49.769999999999996</v>
      </c>
      <c r="I127" s="58">
        <v>56.636833333333342</v>
      </c>
      <c r="J127" s="59">
        <v>51.126833333333323</v>
      </c>
      <c r="K127" s="58">
        <v>195.68449999999999</v>
      </c>
      <c r="L127" s="59">
        <v>37.412833333333339</v>
      </c>
      <c r="M127" s="58">
        <v>80.808999999999969</v>
      </c>
      <c r="N127" s="59">
        <v>51.969000000000001</v>
      </c>
      <c r="O127" s="58">
        <v>47.536999999999985</v>
      </c>
      <c r="P127" s="59">
        <v>53.248500000000014</v>
      </c>
      <c r="Q127" s="58">
        <v>6.2541666666666682</v>
      </c>
      <c r="R127" s="59">
        <v>78.812999999999988</v>
      </c>
      <c r="S127" s="58">
        <v>33.651500000000013</v>
      </c>
      <c r="T127" s="59">
        <v>112.60950000000003</v>
      </c>
      <c r="U127" s="58">
        <v>93.95950000000002</v>
      </c>
      <c r="V127" s="59">
        <v>69.823000000000008</v>
      </c>
      <c r="W127" s="58">
        <v>48.417000000000002</v>
      </c>
      <c r="X127" s="59">
        <v>15.602999999999998</v>
      </c>
      <c r="Y127" s="58">
        <v>7.21</v>
      </c>
      <c r="Z127" s="59">
        <v>4.2300000000000004</v>
      </c>
      <c r="AA127" s="58">
        <v>15.169999999999998</v>
      </c>
      <c r="AB127" s="59">
        <v>8.42</v>
      </c>
      <c r="AC127" s="58">
        <v>0.33</v>
      </c>
      <c r="AD127" s="59">
        <v>55.870000000000005</v>
      </c>
      <c r="AE127" s="58">
        <v>202.41</v>
      </c>
      <c r="AF127" s="59">
        <v>41.07</v>
      </c>
      <c r="AG127" s="58">
        <v>135.17616666666675</v>
      </c>
      <c r="AH127" s="59">
        <v>119.83783333333334</v>
      </c>
      <c r="AI127" s="60">
        <v>192.95</v>
      </c>
      <c r="AJ127" s="86">
        <f t="shared" si="62"/>
        <v>2208.3813333333333</v>
      </c>
    </row>
    <row r="128" spans="2:36" x14ac:dyDescent="0.3">
      <c r="B128" s="14" t="s">
        <v>10</v>
      </c>
      <c r="C128" s="14"/>
      <c r="D128" s="14"/>
      <c r="E128" s="58">
        <v>74.535500000000013</v>
      </c>
      <c r="F128" s="59">
        <v>99.803166666666698</v>
      </c>
      <c r="G128" s="58">
        <v>52.710833333333333</v>
      </c>
      <c r="H128" s="59">
        <v>4.8049999999999979</v>
      </c>
      <c r="I128" s="58">
        <v>52.648666666666671</v>
      </c>
      <c r="J128" s="59">
        <v>69.194333333333347</v>
      </c>
      <c r="K128" s="58">
        <v>104.88833333333334</v>
      </c>
      <c r="L128" s="59">
        <v>2.4678333333333358</v>
      </c>
      <c r="M128" s="58">
        <v>175.42133333333334</v>
      </c>
      <c r="N128" s="59">
        <v>32.338666666666668</v>
      </c>
      <c r="O128" s="58">
        <v>39.280666666666669</v>
      </c>
      <c r="P128" s="59">
        <v>95.936499999999995</v>
      </c>
      <c r="Q128" s="58">
        <v>31.495000000000008</v>
      </c>
      <c r="R128" s="59">
        <v>92.024166666666673</v>
      </c>
      <c r="S128" s="58">
        <v>17.295500000000001</v>
      </c>
      <c r="T128" s="59">
        <v>43.990166666666667</v>
      </c>
      <c r="U128" s="58">
        <v>47.891500000000001</v>
      </c>
      <c r="V128" s="59">
        <v>143.25483333333338</v>
      </c>
      <c r="W128" s="58">
        <v>89.429166666666646</v>
      </c>
      <c r="X128" s="59">
        <v>2.3906666666666663</v>
      </c>
      <c r="Y128" s="58">
        <v>2.3199999999999998</v>
      </c>
      <c r="Z128" s="59">
        <v>14.04</v>
      </c>
      <c r="AA128" s="58">
        <v>43.01</v>
      </c>
      <c r="AB128" s="59">
        <v>15.84</v>
      </c>
      <c r="AC128" s="58">
        <v>5.79</v>
      </c>
      <c r="AD128" s="59">
        <v>14.120000000000001</v>
      </c>
      <c r="AE128" s="58">
        <v>48.53</v>
      </c>
      <c r="AF128" s="59">
        <v>10.97</v>
      </c>
      <c r="AG128" s="58">
        <v>20.182499999999994</v>
      </c>
      <c r="AH128" s="59">
        <v>77.124666666666656</v>
      </c>
      <c r="AI128" s="60">
        <v>163.10766666666666</v>
      </c>
      <c r="AJ128" s="86">
        <f t="shared" si="62"/>
        <v>1686.8366666666661</v>
      </c>
    </row>
    <row r="129" spans="2:36" x14ac:dyDescent="0.3">
      <c r="B129" s="14" t="s">
        <v>11</v>
      </c>
      <c r="C129" s="14"/>
      <c r="D129" s="14"/>
      <c r="E129" s="58">
        <v>86.642500000000027</v>
      </c>
      <c r="F129" s="59">
        <v>96.91149999999999</v>
      </c>
      <c r="G129" s="58">
        <v>58.415666666666667</v>
      </c>
      <c r="H129" s="59">
        <v>54.396999999999991</v>
      </c>
      <c r="I129" s="58">
        <v>73.920166666666688</v>
      </c>
      <c r="J129" s="59">
        <v>56.18333333333333</v>
      </c>
      <c r="K129" s="58">
        <v>128.52583333333334</v>
      </c>
      <c r="L129" s="59">
        <v>53.513833333333324</v>
      </c>
      <c r="M129" s="58">
        <v>280.03650000000005</v>
      </c>
      <c r="N129" s="59">
        <v>65.861166666666691</v>
      </c>
      <c r="O129" s="58">
        <v>119.04333333333334</v>
      </c>
      <c r="P129" s="59">
        <v>144.02366666666666</v>
      </c>
      <c r="Q129" s="58">
        <v>82.279833333333343</v>
      </c>
      <c r="R129" s="59">
        <v>122.86466666666666</v>
      </c>
      <c r="S129" s="58">
        <v>35.63183333333334</v>
      </c>
      <c r="T129" s="59">
        <v>73.583666666666687</v>
      </c>
      <c r="U129" s="58">
        <v>52.555833333333339</v>
      </c>
      <c r="V129" s="59">
        <v>166.26899999999998</v>
      </c>
      <c r="W129" s="58">
        <v>39.634666666666675</v>
      </c>
      <c r="X129" s="59">
        <v>19.236833333333344</v>
      </c>
      <c r="Y129" s="58">
        <v>7.08</v>
      </c>
      <c r="Z129" s="59">
        <v>32.15</v>
      </c>
      <c r="AA129" s="58">
        <v>53.070000000000007</v>
      </c>
      <c r="AB129" s="59">
        <v>43.54</v>
      </c>
      <c r="AC129" s="58">
        <v>21.06</v>
      </c>
      <c r="AD129" s="59">
        <v>44.17</v>
      </c>
      <c r="AE129" s="58">
        <v>61.27</v>
      </c>
      <c r="AF129" s="59">
        <v>29.02</v>
      </c>
      <c r="AG129" s="58">
        <v>71.561499999999995</v>
      </c>
      <c r="AH129" s="59">
        <v>34.869833333333347</v>
      </c>
      <c r="AI129" s="60">
        <v>86.064333333333323</v>
      </c>
      <c r="AJ129" s="86">
        <f t="shared" si="62"/>
        <v>2293.3864999999996</v>
      </c>
    </row>
    <row r="130" spans="2:36" x14ac:dyDescent="0.3">
      <c r="B130" s="14" t="s">
        <v>12</v>
      </c>
      <c r="C130" s="14"/>
      <c r="D130" s="14"/>
      <c r="E130" s="58">
        <v>162.45833333333337</v>
      </c>
      <c r="F130" s="59">
        <v>260.23016666666661</v>
      </c>
      <c r="G130" s="58">
        <v>41.885333333333335</v>
      </c>
      <c r="H130" s="59">
        <v>9.1113333333333379</v>
      </c>
      <c r="I130" s="58">
        <v>38.435333333333332</v>
      </c>
      <c r="J130" s="59">
        <v>4.5626666666666669</v>
      </c>
      <c r="K130" s="58">
        <v>238.23249999999999</v>
      </c>
      <c r="L130" s="59">
        <v>43.216166666666666</v>
      </c>
      <c r="M130" s="58">
        <v>65.227499999999992</v>
      </c>
      <c r="N130" s="59">
        <v>12.9795</v>
      </c>
      <c r="O130" s="58">
        <v>27.606666666666666</v>
      </c>
      <c r="P130" s="59">
        <v>43.485666666666646</v>
      </c>
      <c r="Q130" s="58">
        <v>15.145000000000003</v>
      </c>
      <c r="R130" s="59">
        <v>57.855333333333341</v>
      </c>
      <c r="S130" s="58">
        <v>18.689166666666669</v>
      </c>
      <c r="T130" s="59">
        <v>100.31750000000002</v>
      </c>
      <c r="U130" s="58">
        <v>120.58383333333333</v>
      </c>
      <c r="V130" s="59">
        <v>95.968499999999992</v>
      </c>
      <c r="W130" s="58">
        <v>50.768666666666661</v>
      </c>
      <c r="X130" s="59">
        <v>32.970499999999994</v>
      </c>
      <c r="Y130" s="58">
        <v>7.31</v>
      </c>
      <c r="Z130" s="59">
        <v>62.730000000000004</v>
      </c>
      <c r="AA130" s="58">
        <v>34.75</v>
      </c>
      <c r="AB130" s="59">
        <v>4.8299999999999983</v>
      </c>
      <c r="AC130" s="58">
        <v>4.8899999999999997</v>
      </c>
      <c r="AD130" s="59">
        <v>30.21</v>
      </c>
      <c r="AE130" s="58">
        <v>64.2</v>
      </c>
      <c r="AF130" s="59">
        <v>24.35</v>
      </c>
      <c r="AG130" s="58">
        <v>47.555166666666672</v>
      </c>
      <c r="AH130" s="59">
        <v>171.964</v>
      </c>
      <c r="AI130" s="60">
        <v>212.52850000000004</v>
      </c>
      <c r="AJ130" s="86">
        <f t="shared" si="62"/>
        <v>2105.0473333333334</v>
      </c>
    </row>
    <row r="131" spans="2:36" x14ac:dyDescent="0.3">
      <c r="B131" s="14" t="s">
        <v>13</v>
      </c>
      <c r="C131" s="14"/>
      <c r="D131" s="14"/>
      <c r="E131" s="58">
        <v>68.566666666666649</v>
      </c>
      <c r="F131" s="59">
        <v>172.29933333333332</v>
      </c>
      <c r="G131" s="58">
        <v>49.581666666666671</v>
      </c>
      <c r="H131" s="59">
        <v>11.330166666666669</v>
      </c>
      <c r="I131" s="58">
        <v>7.8728333333333342</v>
      </c>
      <c r="J131" s="59">
        <v>82.309333333333313</v>
      </c>
      <c r="K131" s="58">
        <v>154.13950000000003</v>
      </c>
      <c r="L131" s="59">
        <v>85.122333333333316</v>
      </c>
      <c r="M131" s="58">
        <v>31.653166666666657</v>
      </c>
      <c r="N131" s="59">
        <v>1.6869999999999998</v>
      </c>
      <c r="O131" s="58">
        <v>73.042000000000002</v>
      </c>
      <c r="P131" s="59">
        <v>9.5299999999999994</v>
      </c>
      <c r="Q131" s="58">
        <v>13.928999999999991</v>
      </c>
      <c r="R131" s="59">
        <v>28.031666666666663</v>
      </c>
      <c r="S131" s="58">
        <v>180.53300000000002</v>
      </c>
      <c r="T131" s="59">
        <v>141.9435</v>
      </c>
      <c r="U131" s="58">
        <v>34.815999999999988</v>
      </c>
      <c r="V131" s="59">
        <v>74.050666666666714</v>
      </c>
      <c r="W131" s="58">
        <v>32.619999999999997</v>
      </c>
      <c r="X131" s="59">
        <v>29.622666666666664</v>
      </c>
      <c r="Y131" s="58">
        <v>15.49</v>
      </c>
      <c r="Z131" s="59">
        <v>158.83000000000001</v>
      </c>
      <c r="AA131" s="58">
        <v>80.099999999999994</v>
      </c>
      <c r="AB131" s="59">
        <v>9.7499999999999982</v>
      </c>
      <c r="AC131" s="58">
        <v>23.15</v>
      </c>
      <c r="AD131" s="59">
        <v>93.13</v>
      </c>
      <c r="AE131" s="58">
        <v>138.59</v>
      </c>
      <c r="AF131" s="59">
        <v>35.54</v>
      </c>
      <c r="AG131" s="58">
        <v>120.72416666666669</v>
      </c>
      <c r="AH131" s="59">
        <v>127.92183333333335</v>
      </c>
      <c r="AI131" s="60">
        <v>30.663666666666668</v>
      </c>
      <c r="AJ131" s="86">
        <f t="shared" si="62"/>
        <v>2116.5701666666664</v>
      </c>
    </row>
    <row r="132" spans="2:36" x14ac:dyDescent="0.3">
      <c r="B132" s="14" t="s">
        <v>14</v>
      </c>
      <c r="C132" s="14"/>
      <c r="D132" s="14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60">
        <v>0</v>
      </c>
      <c r="AJ132" s="86">
        <f t="shared" si="62"/>
        <v>0</v>
      </c>
    </row>
    <row r="133" spans="2:36" x14ac:dyDescent="0.3">
      <c r="B133" s="14" t="s">
        <v>15</v>
      </c>
      <c r="C133" s="14"/>
      <c r="D133" s="14"/>
      <c r="E133" s="58">
        <v>4.9791666666666679</v>
      </c>
      <c r="F133" s="59">
        <v>98.94699999999996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19.431999999999995</v>
      </c>
      <c r="N133" s="59">
        <v>0.23666666666666664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102.87133333333335</v>
      </c>
      <c r="U133" s="58">
        <v>61.570166666666672</v>
      </c>
      <c r="V133" s="59">
        <v>4.2319999999999975</v>
      </c>
      <c r="W133" s="58">
        <v>23.820333333333338</v>
      </c>
      <c r="X133" s="59">
        <v>1.6703333333333332</v>
      </c>
      <c r="Y133" s="58">
        <v>3.87</v>
      </c>
      <c r="Z133" s="59">
        <v>54.67</v>
      </c>
      <c r="AA133" s="58">
        <v>4.1999999999999993</v>
      </c>
      <c r="AB133" s="59">
        <v>2.95</v>
      </c>
      <c r="AC133" s="58">
        <v>11.64</v>
      </c>
      <c r="AD133" s="59">
        <v>5.76</v>
      </c>
      <c r="AE133" s="58">
        <v>72.27</v>
      </c>
      <c r="AF133" s="59">
        <v>61.139999999999986</v>
      </c>
      <c r="AG133" s="58">
        <v>64.524333333333331</v>
      </c>
      <c r="AH133" s="59">
        <v>231.56166666666667</v>
      </c>
      <c r="AI133" s="60">
        <v>192.61049999999997</v>
      </c>
      <c r="AJ133" s="86">
        <f t="shared" si="62"/>
        <v>1022.9555</v>
      </c>
    </row>
    <row r="134" spans="2:36" x14ac:dyDescent="0.3">
      <c r="B134" s="14" t="s">
        <v>16</v>
      </c>
      <c r="C134" s="14"/>
      <c r="D134" s="14"/>
      <c r="E134" s="58">
        <v>2.2011666666666669</v>
      </c>
      <c r="F134" s="59">
        <v>0.61549999999999983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82.514333333333312</v>
      </c>
      <c r="M134" s="58">
        <v>25.718333333333344</v>
      </c>
      <c r="N134" s="59">
        <v>0.60833333333333339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4.9221666666666684</v>
      </c>
      <c r="U134" s="58">
        <v>16.214833333333338</v>
      </c>
      <c r="V134" s="59">
        <v>1.495166666666667</v>
      </c>
      <c r="W134" s="58">
        <v>38.376833333333337</v>
      </c>
      <c r="X134" s="59">
        <v>7.4723333333333324</v>
      </c>
      <c r="Y134" s="58">
        <v>4.5</v>
      </c>
      <c r="Z134" s="59">
        <v>49.019999999999996</v>
      </c>
      <c r="AA134" s="58">
        <v>24.69</v>
      </c>
      <c r="AB134" s="59">
        <v>17.559999999999999</v>
      </c>
      <c r="AC134" s="58">
        <v>4.38</v>
      </c>
      <c r="AD134" s="59">
        <v>5.62</v>
      </c>
      <c r="AE134" s="58">
        <v>23.509999999999998</v>
      </c>
      <c r="AF134" s="59">
        <v>66.25</v>
      </c>
      <c r="AG134" s="58">
        <v>23.733666666666668</v>
      </c>
      <c r="AH134" s="59">
        <v>8.7014999999999993</v>
      </c>
      <c r="AI134" s="60">
        <v>154.96566666666666</v>
      </c>
      <c r="AJ134" s="86">
        <f t="shared" si="62"/>
        <v>563.06983333333335</v>
      </c>
    </row>
    <row r="135" spans="2:36" x14ac:dyDescent="0.3">
      <c r="B135" s="14" t="s">
        <v>17</v>
      </c>
      <c r="C135" s="14"/>
      <c r="D135" s="14"/>
      <c r="E135" s="58">
        <v>0.76966666666666661</v>
      </c>
      <c r="F135" s="59">
        <v>182.70516666666666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72.578166666666661</v>
      </c>
      <c r="M135" s="58">
        <v>29.378000000000014</v>
      </c>
      <c r="N135" s="59">
        <v>0.99299999999999988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43.973499999999987</v>
      </c>
      <c r="U135" s="58">
        <v>59.774166666666666</v>
      </c>
      <c r="V135" s="59">
        <v>0.95783333333333343</v>
      </c>
      <c r="W135" s="58">
        <v>23.834333333333333</v>
      </c>
      <c r="X135" s="59">
        <v>10.861666666666663</v>
      </c>
      <c r="Y135" s="58">
        <v>39.399999999999991</v>
      </c>
      <c r="Z135" s="59">
        <v>125.16</v>
      </c>
      <c r="AA135" s="58">
        <v>51.199999999999996</v>
      </c>
      <c r="AB135" s="59">
        <v>29.540000000000003</v>
      </c>
      <c r="AC135" s="58">
        <v>8.39</v>
      </c>
      <c r="AD135" s="59">
        <v>10.84</v>
      </c>
      <c r="AE135" s="58">
        <v>51.14</v>
      </c>
      <c r="AF135" s="59">
        <v>86.94</v>
      </c>
      <c r="AG135" s="58">
        <v>36.441833333333328</v>
      </c>
      <c r="AH135" s="59">
        <v>66.953000000000003</v>
      </c>
      <c r="AI135" s="60">
        <v>215.81800000000004</v>
      </c>
      <c r="AJ135" s="86">
        <f t="shared" si="62"/>
        <v>1147.6483333333333</v>
      </c>
    </row>
    <row r="136" spans="2:36" x14ac:dyDescent="0.3">
      <c r="B136" s="14" t="s">
        <v>18</v>
      </c>
      <c r="C136" s="14"/>
      <c r="D136" s="14"/>
      <c r="E136" s="58">
        <v>2.4633333333333338</v>
      </c>
      <c r="F136" s="59">
        <v>112.97800000000001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187.36699999999999</v>
      </c>
      <c r="M136" s="58">
        <v>14.531833333333328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147.46133333333336</v>
      </c>
      <c r="U136" s="58">
        <v>111.29866666666666</v>
      </c>
      <c r="V136" s="59">
        <v>0</v>
      </c>
      <c r="W136" s="58">
        <v>17.996333333333318</v>
      </c>
      <c r="X136" s="59">
        <v>0.33699999999999991</v>
      </c>
      <c r="Y136" s="58">
        <v>7.31</v>
      </c>
      <c r="Z136" s="59">
        <v>106.30999999999999</v>
      </c>
      <c r="AA136" s="58">
        <v>4.8299999999999992</v>
      </c>
      <c r="AB136" s="59">
        <v>0.59000000000000008</v>
      </c>
      <c r="AC136" s="58">
        <v>10.58</v>
      </c>
      <c r="AD136" s="59">
        <v>24.270000000000003</v>
      </c>
      <c r="AE136" s="58">
        <v>22.84</v>
      </c>
      <c r="AF136" s="59">
        <v>105.74000000000001</v>
      </c>
      <c r="AG136" s="58">
        <v>36.705833333333324</v>
      </c>
      <c r="AH136" s="59">
        <v>253.61483333333331</v>
      </c>
      <c r="AI136" s="60">
        <v>277.14283333333333</v>
      </c>
      <c r="AJ136" s="86">
        <f t="shared" si="62"/>
        <v>1444.367</v>
      </c>
    </row>
    <row r="137" spans="2:36" x14ac:dyDescent="0.3">
      <c r="B137" s="14" t="s">
        <v>19</v>
      </c>
      <c r="C137" s="14"/>
      <c r="D137" s="14"/>
      <c r="E137" s="58">
        <v>0</v>
      </c>
      <c r="F137" s="59">
        <v>114.59100000000001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58.07716666666667</v>
      </c>
      <c r="M137" s="58">
        <v>11.081666666666665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89.575000000000017</v>
      </c>
      <c r="U137" s="58">
        <v>46.516333333333336</v>
      </c>
      <c r="V137" s="59">
        <v>0.78683333333333327</v>
      </c>
      <c r="W137" s="58">
        <v>17.756333333333327</v>
      </c>
      <c r="X137" s="59">
        <v>1.1618333333333335</v>
      </c>
      <c r="Y137" s="58">
        <v>1.67</v>
      </c>
      <c r="Z137" s="59">
        <v>7.94</v>
      </c>
      <c r="AA137" s="58">
        <v>9.2200000000000006</v>
      </c>
      <c r="AB137" s="59">
        <v>8.1999999999999975</v>
      </c>
      <c r="AC137" s="58">
        <v>1.79</v>
      </c>
      <c r="AD137" s="59">
        <v>16.690000000000001</v>
      </c>
      <c r="AE137" s="58">
        <v>102.67</v>
      </c>
      <c r="AF137" s="59">
        <v>6.54</v>
      </c>
      <c r="AG137" s="58">
        <v>63.709500000000006</v>
      </c>
      <c r="AH137" s="59">
        <v>111.16983333333334</v>
      </c>
      <c r="AI137" s="60">
        <v>48.904500000000006</v>
      </c>
      <c r="AJ137" s="86">
        <f t="shared" si="62"/>
        <v>718.05000000000018</v>
      </c>
    </row>
    <row r="138" spans="2:36" x14ac:dyDescent="0.3">
      <c r="B138" s="14" t="s">
        <v>20</v>
      </c>
      <c r="C138" s="4"/>
      <c r="D138" s="4"/>
      <c r="E138" s="58">
        <v>0.88949999999999996</v>
      </c>
      <c r="F138" s="59">
        <v>76.41133333333326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9.9850000000000012</v>
      </c>
      <c r="M138" s="58">
        <v>21.114000000000001</v>
      </c>
      <c r="N138" s="59">
        <v>0.60666666666666669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17.761333333333329</v>
      </c>
      <c r="U138" s="58">
        <v>18.748000000000005</v>
      </c>
      <c r="V138" s="59">
        <v>0.16183333333333336</v>
      </c>
      <c r="W138" s="58">
        <v>15.633166666666673</v>
      </c>
      <c r="X138" s="59">
        <v>3.0220000000000011</v>
      </c>
      <c r="Y138" s="58">
        <v>19.89</v>
      </c>
      <c r="Z138" s="59">
        <v>12.590000000000002</v>
      </c>
      <c r="AA138" s="58">
        <v>8.5</v>
      </c>
      <c r="AB138" s="59">
        <v>10.740000000000002</v>
      </c>
      <c r="AC138" s="58">
        <v>4.09</v>
      </c>
      <c r="AD138" s="59">
        <v>6.12</v>
      </c>
      <c r="AE138" s="58">
        <v>28.410000000000004</v>
      </c>
      <c r="AF138" s="59">
        <v>28.159999999999997</v>
      </c>
      <c r="AG138" s="58">
        <v>29.101666666666667</v>
      </c>
      <c r="AH138" s="59">
        <v>61.532666666666664</v>
      </c>
      <c r="AI138" s="60">
        <v>85.271833333333333</v>
      </c>
      <c r="AJ138" s="86">
        <f t="shared" si="62"/>
        <v>458.73899999999998</v>
      </c>
    </row>
    <row r="139" spans="2:36" x14ac:dyDescent="0.3">
      <c r="B139" s="14" t="s">
        <v>21</v>
      </c>
      <c r="C139" s="4"/>
      <c r="D139" s="4"/>
      <c r="E139" s="58">
        <v>1.1878333333333331</v>
      </c>
      <c r="F139" s="59">
        <v>6.2783333333333351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7.7503333333333337</v>
      </c>
      <c r="M139" s="58">
        <v>10.445666666666668</v>
      </c>
      <c r="N139" s="59">
        <v>3.333333333333334E-3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16.119833333333339</v>
      </c>
      <c r="U139" s="58">
        <v>0</v>
      </c>
      <c r="V139" s="59">
        <v>0</v>
      </c>
      <c r="W139" s="58">
        <v>3.9796666666666671</v>
      </c>
      <c r="X139" s="59">
        <v>1.6076666666666668</v>
      </c>
      <c r="Y139" s="58">
        <v>10.379999999999999</v>
      </c>
      <c r="Z139" s="59">
        <v>12.680000000000001</v>
      </c>
      <c r="AA139" s="58">
        <v>3.8800000000000003</v>
      </c>
      <c r="AB139" s="59">
        <v>1.39</v>
      </c>
      <c r="AC139" s="58">
        <v>6.59</v>
      </c>
      <c r="AD139" s="59">
        <v>1.33</v>
      </c>
      <c r="AE139" s="58">
        <v>1.97</v>
      </c>
      <c r="AF139" s="59">
        <v>12.139999999999999</v>
      </c>
      <c r="AG139" s="58">
        <v>10.785500000000003</v>
      </c>
      <c r="AH139" s="59">
        <v>4.0421666666666667</v>
      </c>
      <c r="AI139" s="60">
        <v>44.119500000000009</v>
      </c>
      <c r="AJ139" s="86">
        <f t="shared" si="62"/>
        <v>156.67983333333336</v>
      </c>
    </row>
    <row r="140" spans="2:36" x14ac:dyDescent="0.3">
      <c r="B140" s="14" t="s">
        <v>22</v>
      </c>
      <c r="C140" s="4"/>
      <c r="D140" s="4"/>
      <c r="E140" s="58">
        <v>0.17583333333333331</v>
      </c>
      <c r="F140" s="59">
        <v>2.4118333333333348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3.3431666666666673</v>
      </c>
      <c r="M140" s="58">
        <v>2.8811666666666671</v>
      </c>
      <c r="N140" s="59">
        <v>9.9999999999999807E-4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4.6666666666666662E-2</v>
      </c>
      <c r="W140" s="58">
        <v>1.6815</v>
      </c>
      <c r="X140" s="59">
        <v>1.4666666666666675E-2</v>
      </c>
      <c r="Y140" s="58">
        <v>13.35</v>
      </c>
      <c r="Z140" s="59">
        <v>14.099999999999998</v>
      </c>
      <c r="AA140" s="58">
        <v>0.21000000000000002</v>
      </c>
      <c r="AB140" s="59">
        <v>0</v>
      </c>
      <c r="AC140" s="58">
        <v>0</v>
      </c>
      <c r="AD140" s="59">
        <v>0</v>
      </c>
      <c r="AE140" s="58">
        <v>0.25</v>
      </c>
      <c r="AF140" s="59">
        <v>2.4500000000000002</v>
      </c>
      <c r="AG140" s="58">
        <v>3.105666666666667</v>
      </c>
      <c r="AH140" s="59">
        <v>0.46033333333333337</v>
      </c>
      <c r="AI140" s="60">
        <v>21.663</v>
      </c>
      <c r="AJ140" s="86">
        <f t="shared" si="62"/>
        <v>66.144833333333324</v>
      </c>
    </row>
    <row r="141" spans="2:36" x14ac:dyDescent="0.3">
      <c r="B141" s="14" t="s">
        <v>23</v>
      </c>
      <c r="C141" s="4"/>
      <c r="D141" s="4"/>
      <c r="E141" s="58">
        <v>1.9494999999999998</v>
      </c>
      <c r="F141" s="59">
        <v>2.8556666666666666</v>
      </c>
      <c r="G141" s="58">
        <v>0</v>
      </c>
      <c r="H141" s="59">
        <v>0</v>
      </c>
      <c r="I141" s="58">
        <v>0</v>
      </c>
      <c r="J141" s="59">
        <v>0</v>
      </c>
      <c r="K141" s="58">
        <v>0</v>
      </c>
      <c r="L141" s="59">
        <v>90.104666666666674</v>
      </c>
      <c r="M141" s="58">
        <v>24.87916666666667</v>
      </c>
      <c r="N141" s="59">
        <v>6.1333333333333351E-2</v>
      </c>
      <c r="O141" s="58">
        <v>0</v>
      </c>
      <c r="P141" s="59">
        <v>0</v>
      </c>
      <c r="Q141" s="58">
        <v>0</v>
      </c>
      <c r="R141" s="59">
        <v>0</v>
      </c>
      <c r="S141" s="58">
        <v>0</v>
      </c>
      <c r="T141" s="59">
        <v>3.800000000000002E-2</v>
      </c>
      <c r="U141" s="58">
        <v>0</v>
      </c>
      <c r="V141" s="59">
        <v>0.10266666666666667</v>
      </c>
      <c r="W141" s="58">
        <v>14.259500000000006</v>
      </c>
      <c r="X141" s="59">
        <v>3.6649999999999991</v>
      </c>
      <c r="Y141" s="58">
        <v>8.85</v>
      </c>
      <c r="Z141" s="59">
        <v>30.040000000000003</v>
      </c>
      <c r="AA141" s="58">
        <v>9.6599999999999984</v>
      </c>
      <c r="AB141" s="59">
        <v>2.94</v>
      </c>
      <c r="AC141" s="58">
        <v>7.32</v>
      </c>
      <c r="AD141" s="59">
        <v>0</v>
      </c>
      <c r="AE141" s="58">
        <v>0</v>
      </c>
      <c r="AF141" s="59">
        <v>0</v>
      </c>
      <c r="AG141" s="58">
        <v>18.881833333333333</v>
      </c>
      <c r="AH141" s="59">
        <v>4.1175000000000033</v>
      </c>
      <c r="AI141" s="60">
        <v>118.17366666666669</v>
      </c>
      <c r="AJ141" s="86">
        <f t="shared" si="62"/>
        <v>337.89850000000001</v>
      </c>
    </row>
    <row r="142" spans="2:36" x14ac:dyDescent="0.3">
      <c r="B142" s="14" t="s">
        <v>24</v>
      </c>
      <c r="C142" s="4"/>
      <c r="D142" s="4"/>
      <c r="E142" s="58">
        <v>0.59016666666666673</v>
      </c>
      <c r="F142" s="59">
        <v>2.0636666666666663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15.876666666666669</v>
      </c>
      <c r="M142" s="58">
        <v>5.1216666666666661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8.8886666666666674</v>
      </c>
      <c r="U142" s="58">
        <v>0</v>
      </c>
      <c r="V142" s="59">
        <v>0</v>
      </c>
      <c r="W142" s="58">
        <v>5.6374999999999993</v>
      </c>
      <c r="X142" s="59">
        <v>0.52966666666666673</v>
      </c>
      <c r="Y142" s="58">
        <v>1.9900000000000002</v>
      </c>
      <c r="Z142" s="59">
        <v>43.249999999999986</v>
      </c>
      <c r="AA142" s="58">
        <v>5.0999999999999996</v>
      </c>
      <c r="AB142" s="59">
        <v>0.95000000000000007</v>
      </c>
      <c r="AC142" s="58">
        <v>1.46</v>
      </c>
      <c r="AD142" s="59">
        <v>0.61</v>
      </c>
      <c r="AE142" s="58">
        <v>7.0000000000000007E-2</v>
      </c>
      <c r="AF142" s="59">
        <v>6.5000000000000009</v>
      </c>
      <c r="AG142" s="58">
        <v>11.521666666666667</v>
      </c>
      <c r="AH142" s="59">
        <v>10.525833333333335</v>
      </c>
      <c r="AI142" s="60">
        <v>104.35433333333334</v>
      </c>
      <c r="AJ142" s="86">
        <f t="shared" si="62"/>
        <v>225.03983333333332</v>
      </c>
    </row>
    <row r="143" spans="2:36" x14ac:dyDescent="0.3">
      <c r="B143" s="14" t="s">
        <v>25</v>
      </c>
      <c r="C143" s="4"/>
      <c r="D143" s="4"/>
      <c r="E143" s="58">
        <v>0.54399999999999993</v>
      </c>
      <c r="F143" s="59">
        <v>37.4315</v>
      </c>
      <c r="G143" s="58">
        <v>0</v>
      </c>
      <c r="H143" s="59">
        <v>8.4151666666666678</v>
      </c>
      <c r="I143" s="58">
        <v>0</v>
      </c>
      <c r="J143" s="59">
        <v>0</v>
      </c>
      <c r="K143" s="58">
        <v>0</v>
      </c>
      <c r="L143" s="59">
        <v>40.187666666666672</v>
      </c>
      <c r="M143" s="58">
        <v>11.236166666666668</v>
      </c>
      <c r="N143" s="59">
        <v>2.6521666666666666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12.2605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16.239999999999998</v>
      </c>
      <c r="AA143" s="58">
        <v>1</v>
      </c>
      <c r="AB143" s="59">
        <v>11.86</v>
      </c>
      <c r="AC143" s="58">
        <v>0</v>
      </c>
      <c r="AD143" s="59">
        <v>10.16</v>
      </c>
      <c r="AE143" s="58">
        <v>0</v>
      </c>
      <c r="AF143" s="59">
        <v>0</v>
      </c>
      <c r="AG143" s="58">
        <v>25.654999999999998</v>
      </c>
      <c r="AH143" s="59">
        <v>40.982333333333337</v>
      </c>
      <c r="AI143" s="60">
        <v>0</v>
      </c>
      <c r="AJ143" s="86">
        <f t="shared" si="62"/>
        <v>218.62450000000004</v>
      </c>
    </row>
    <row r="144" spans="2:36" x14ac:dyDescent="0.3">
      <c r="B144" s="14" t="s">
        <v>26</v>
      </c>
      <c r="C144" s="4"/>
      <c r="D144" s="4"/>
      <c r="E144" s="58">
        <v>0</v>
      </c>
      <c r="F144" s="59">
        <v>6.6466666666666683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200.1791666666667</v>
      </c>
      <c r="M144" s="58">
        <v>202.499</v>
      </c>
      <c r="N144" s="59">
        <v>111.14933333333333</v>
      </c>
      <c r="O144" s="58">
        <v>219.96933333333325</v>
      </c>
      <c r="P144" s="59">
        <v>97.908666666666647</v>
      </c>
      <c r="Q144" s="58">
        <v>154.93733333333338</v>
      </c>
      <c r="R144" s="59">
        <v>7.6653333333333329</v>
      </c>
      <c r="S144" s="58">
        <v>0</v>
      </c>
      <c r="T144" s="59">
        <v>15.965166666666665</v>
      </c>
      <c r="U144" s="58">
        <v>110.49249999999998</v>
      </c>
      <c r="V144" s="59">
        <v>94.095333333333343</v>
      </c>
      <c r="W144" s="58">
        <v>14.978166666666668</v>
      </c>
      <c r="X144" s="59">
        <v>11.376333333333335</v>
      </c>
      <c r="Y144" s="58">
        <v>5.65</v>
      </c>
      <c r="Z144" s="59">
        <v>195.05999999999997</v>
      </c>
      <c r="AA144" s="58">
        <v>95.149999999999991</v>
      </c>
      <c r="AB144" s="59">
        <v>9.7900000000000009</v>
      </c>
      <c r="AC144" s="58">
        <v>0.06</v>
      </c>
      <c r="AD144" s="59">
        <v>0.69</v>
      </c>
      <c r="AE144" s="58">
        <v>0.04</v>
      </c>
      <c r="AF144" s="59">
        <v>0.06</v>
      </c>
      <c r="AG144" s="58">
        <v>8.2304999999999975</v>
      </c>
      <c r="AH144" s="59">
        <v>1.9785000000000001</v>
      </c>
      <c r="AI144" s="60">
        <v>127.8415</v>
      </c>
      <c r="AJ144" s="86">
        <f t="shared" si="62"/>
        <v>1692.4128333333333</v>
      </c>
    </row>
    <row r="145" spans="2:36" x14ac:dyDescent="0.3">
      <c r="B145" s="14" t="s">
        <v>27</v>
      </c>
      <c r="C145" s="4"/>
      <c r="D145" s="4"/>
      <c r="E145" s="58">
        <v>1.5650000000000002</v>
      </c>
      <c r="F145" s="59">
        <v>27.556166666666655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122.28749999999998</v>
      </c>
      <c r="M145" s="58">
        <v>121.2978333333333</v>
      </c>
      <c r="N145" s="59">
        <v>3.109333333333332</v>
      </c>
      <c r="O145" s="58">
        <v>137.40349999999995</v>
      </c>
      <c r="P145" s="59">
        <v>36.456666666666678</v>
      </c>
      <c r="Q145" s="58">
        <v>52.181666666666644</v>
      </c>
      <c r="R145" s="59">
        <v>28.791666666666661</v>
      </c>
      <c r="S145" s="58">
        <v>0</v>
      </c>
      <c r="T145" s="59">
        <v>2.0719999999999987</v>
      </c>
      <c r="U145" s="58">
        <v>0</v>
      </c>
      <c r="V145" s="59">
        <v>0</v>
      </c>
      <c r="W145" s="58">
        <v>64.228333333333325</v>
      </c>
      <c r="X145" s="59">
        <v>0.28100000000000025</v>
      </c>
      <c r="Y145" s="58">
        <v>17.5</v>
      </c>
      <c r="Z145" s="59">
        <v>44.25</v>
      </c>
      <c r="AA145" s="58">
        <v>64.38</v>
      </c>
      <c r="AB145" s="59">
        <v>22.620000000000005</v>
      </c>
      <c r="AC145" s="58">
        <v>3.4</v>
      </c>
      <c r="AD145" s="59">
        <v>42.690000000000005</v>
      </c>
      <c r="AE145" s="58">
        <v>3.3800000000000003</v>
      </c>
      <c r="AF145" s="59">
        <v>0.30000000000000004</v>
      </c>
      <c r="AG145" s="58">
        <v>3.9911666666666656</v>
      </c>
      <c r="AH145" s="59">
        <v>14.630500000000003</v>
      </c>
      <c r="AI145" s="60">
        <v>62.250500000000002</v>
      </c>
      <c r="AJ145" s="86">
        <f t="shared" si="62"/>
        <v>876.62283333333312</v>
      </c>
    </row>
    <row r="146" spans="2:36" x14ac:dyDescent="0.3">
      <c r="B146" s="14" t="s">
        <v>28</v>
      </c>
      <c r="C146" s="4"/>
      <c r="D146" s="4"/>
      <c r="E146" s="58">
        <v>0.4298333333333334</v>
      </c>
      <c r="F146" s="59">
        <v>36.443999999999996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139.17433333333332</v>
      </c>
      <c r="M146" s="58">
        <v>142.50983333333335</v>
      </c>
      <c r="N146" s="59">
        <v>27.794000000000004</v>
      </c>
      <c r="O146" s="58">
        <v>208.99233333333333</v>
      </c>
      <c r="P146" s="59">
        <v>165.81600000000003</v>
      </c>
      <c r="Q146" s="58">
        <v>209.59650000000002</v>
      </c>
      <c r="R146" s="59">
        <v>123.79316666666668</v>
      </c>
      <c r="S146" s="58">
        <v>0</v>
      </c>
      <c r="T146" s="59">
        <v>4.5668333333333369</v>
      </c>
      <c r="U146" s="58">
        <v>0</v>
      </c>
      <c r="V146" s="59">
        <v>18.946166666666667</v>
      </c>
      <c r="W146" s="58">
        <v>141.91666666666669</v>
      </c>
      <c r="X146" s="59">
        <v>123.355</v>
      </c>
      <c r="Y146" s="58">
        <v>28.11</v>
      </c>
      <c r="Z146" s="59">
        <v>380.92999999999995</v>
      </c>
      <c r="AA146" s="58">
        <v>72.360000000000014</v>
      </c>
      <c r="AB146" s="59">
        <v>19.220000000000002</v>
      </c>
      <c r="AC146" s="58">
        <v>4.8100000000000005</v>
      </c>
      <c r="AD146" s="59">
        <v>7.51</v>
      </c>
      <c r="AE146" s="58">
        <v>2.12</v>
      </c>
      <c r="AF146" s="59">
        <v>3.2800000000000002</v>
      </c>
      <c r="AG146" s="58">
        <v>175.90449999999998</v>
      </c>
      <c r="AH146" s="59">
        <v>6.7741666666666678</v>
      </c>
      <c r="AI146" s="60">
        <v>184.92</v>
      </c>
      <c r="AJ146" s="86">
        <f t="shared" si="62"/>
        <v>2229.2733333333331</v>
      </c>
    </row>
    <row r="147" spans="2:36" x14ac:dyDescent="0.3">
      <c r="B147" s="14" t="s">
        <v>106</v>
      </c>
      <c r="C147" s="4"/>
      <c r="D147" s="4"/>
      <c r="E147" s="58">
        <v>0.12116666666666667</v>
      </c>
      <c r="F147" s="59">
        <v>23.717833333333335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175.22466666666668</v>
      </c>
      <c r="M147" s="58">
        <v>261.26483333333329</v>
      </c>
      <c r="N147" s="59">
        <v>7.3888333333333307</v>
      </c>
      <c r="O147" s="58">
        <v>297.84366666666665</v>
      </c>
      <c r="P147" s="59">
        <v>20.965500000000006</v>
      </c>
      <c r="Q147" s="58">
        <v>169.3963333333333</v>
      </c>
      <c r="R147" s="59">
        <v>8.9706666666666663</v>
      </c>
      <c r="S147" s="58">
        <v>0</v>
      </c>
      <c r="T147" s="59">
        <v>9.1766666666666623</v>
      </c>
      <c r="U147" s="58">
        <v>0</v>
      </c>
      <c r="V147" s="59">
        <v>9.0281666666666673</v>
      </c>
      <c r="W147" s="58">
        <v>6.9729999999999999</v>
      </c>
      <c r="X147" s="59">
        <v>25.199666666666669</v>
      </c>
      <c r="Y147" s="58">
        <v>40.319999999999993</v>
      </c>
      <c r="Z147" s="59">
        <v>324.61999999999995</v>
      </c>
      <c r="AA147" s="58">
        <v>0</v>
      </c>
      <c r="AB147" s="59">
        <v>3.3499999999999996</v>
      </c>
      <c r="AC147" s="58">
        <v>4.6300000000000008</v>
      </c>
      <c r="AD147" s="59">
        <v>4.58</v>
      </c>
      <c r="AE147" s="58">
        <v>7.0000000000000007E-2</v>
      </c>
      <c r="AF147" s="59">
        <v>1.46</v>
      </c>
      <c r="AG147" s="58">
        <v>277.09666666666664</v>
      </c>
      <c r="AH147" s="59">
        <v>8.7133333333333347</v>
      </c>
      <c r="AI147" s="60">
        <v>53.088833333333348</v>
      </c>
      <c r="AJ147" s="86">
        <f t="shared" si="62"/>
        <v>1733.1998333333329</v>
      </c>
    </row>
    <row r="148" spans="2:36" x14ac:dyDescent="0.3">
      <c r="B148" s="14" t="s">
        <v>29</v>
      </c>
      <c r="C148" s="4"/>
      <c r="D148" s="4"/>
      <c r="E148" s="58">
        <v>0.58816666666666673</v>
      </c>
      <c r="F148" s="59">
        <v>23.559333333333335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270.00933333333336</v>
      </c>
      <c r="M148" s="58">
        <v>321.74866666666668</v>
      </c>
      <c r="N148" s="59">
        <v>16.983333333333338</v>
      </c>
      <c r="O148" s="58">
        <v>407.97133333333329</v>
      </c>
      <c r="P148" s="59">
        <v>170.17316666666665</v>
      </c>
      <c r="Q148" s="58">
        <v>261.04033333333336</v>
      </c>
      <c r="R148" s="59">
        <v>23.335666666666658</v>
      </c>
      <c r="S148" s="58">
        <v>0</v>
      </c>
      <c r="T148" s="59">
        <v>11.763</v>
      </c>
      <c r="U148" s="58">
        <v>0</v>
      </c>
      <c r="V148" s="59">
        <v>29.743499999999997</v>
      </c>
      <c r="W148" s="58">
        <v>59.187166666666663</v>
      </c>
      <c r="X148" s="59">
        <v>46.267333333333326</v>
      </c>
      <c r="Y148" s="58">
        <v>94.330000000000013</v>
      </c>
      <c r="Z148" s="59">
        <v>399.43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546.51833333333332</v>
      </c>
      <c r="AH148" s="59">
        <v>6.4450000000000003</v>
      </c>
      <c r="AI148" s="60">
        <v>109.33933333333331</v>
      </c>
      <c r="AJ148" s="86">
        <f t="shared" si="62"/>
        <v>2798.433</v>
      </c>
    </row>
    <row r="149" spans="2:36" x14ac:dyDescent="0.3">
      <c r="B149" s="14" t="s">
        <v>30</v>
      </c>
      <c r="C149" s="4"/>
      <c r="D149" s="4"/>
      <c r="E149" s="58">
        <v>1.3333333333333334E-2</v>
      </c>
      <c r="F149" s="59">
        <v>48.523666666666671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454.94816666666662</v>
      </c>
      <c r="M149" s="58">
        <v>565.10783333333325</v>
      </c>
      <c r="N149" s="59">
        <v>86.311499999999995</v>
      </c>
      <c r="O149" s="58">
        <v>518.58033333333321</v>
      </c>
      <c r="P149" s="59">
        <v>403.31283333333329</v>
      </c>
      <c r="Q149" s="58">
        <v>603.72916666666663</v>
      </c>
      <c r="R149" s="59">
        <v>290.34933333333339</v>
      </c>
      <c r="S149" s="58">
        <v>0</v>
      </c>
      <c r="T149" s="59">
        <v>21.116833333333332</v>
      </c>
      <c r="U149" s="58">
        <v>0</v>
      </c>
      <c r="V149" s="59">
        <v>56.758666666666663</v>
      </c>
      <c r="W149" s="58">
        <v>209.60633333333334</v>
      </c>
      <c r="X149" s="59">
        <v>145.96866666666665</v>
      </c>
      <c r="Y149" s="58">
        <v>26.25</v>
      </c>
      <c r="Z149" s="59">
        <v>806.61999999999989</v>
      </c>
      <c r="AA149" s="58">
        <v>193.11999999999998</v>
      </c>
      <c r="AB149" s="59">
        <v>27.09</v>
      </c>
      <c r="AC149" s="58">
        <v>1.7999999999999998</v>
      </c>
      <c r="AD149" s="59">
        <v>1.2000000000000002</v>
      </c>
      <c r="AE149" s="58">
        <v>0.36</v>
      </c>
      <c r="AF149" s="59">
        <v>0</v>
      </c>
      <c r="AG149" s="58">
        <v>195.80899999999997</v>
      </c>
      <c r="AH149" s="59">
        <v>19.517499999999995</v>
      </c>
      <c r="AI149" s="60">
        <v>266.85916666666668</v>
      </c>
      <c r="AJ149" s="86">
        <f t="shared" si="62"/>
        <v>4942.9523333333336</v>
      </c>
    </row>
    <row r="150" spans="2:36" x14ac:dyDescent="0.3">
      <c r="B150" s="14" t="s">
        <v>31</v>
      </c>
      <c r="C150" s="4"/>
      <c r="D150" s="4"/>
      <c r="E150" s="58">
        <v>0.36499999999999994</v>
      </c>
      <c r="F150" s="59">
        <v>64.594999999999999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49.92</v>
      </c>
      <c r="M150" s="58">
        <v>19.270000000000017</v>
      </c>
      <c r="N150" s="59">
        <v>115.85500000000005</v>
      </c>
      <c r="O150" s="58">
        <v>102.05166666666668</v>
      </c>
      <c r="P150" s="59">
        <v>52.63333333333334</v>
      </c>
      <c r="Q150" s="58">
        <v>67.61999999999999</v>
      </c>
      <c r="R150" s="59">
        <v>25.200000000000003</v>
      </c>
      <c r="S150" s="58">
        <v>0</v>
      </c>
      <c r="T150" s="59">
        <v>61.595000000000006</v>
      </c>
      <c r="U150" s="58">
        <v>0</v>
      </c>
      <c r="V150" s="59">
        <v>0</v>
      </c>
      <c r="W150" s="58">
        <v>0</v>
      </c>
      <c r="X150" s="59">
        <v>125.44999999999999</v>
      </c>
      <c r="Y150" s="58">
        <v>69.489999999999995</v>
      </c>
      <c r="Z150" s="59">
        <v>224.77</v>
      </c>
      <c r="AA150" s="58">
        <v>175.43</v>
      </c>
      <c r="AB150" s="59">
        <v>35.340000000000003</v>
      </c>
      <c r="AC150" s="58">
        <v>7.69</v>
      </c>
      <c r="AD150" s="59">
        <v>51.879999999999995</v>
      </c>
      <c r="AE150" s="58">
        <v>1.77</v>
      </c>
      <c r="AF150" s="59">
        <v>0.4</v>
      </c>
      <c r="AG150" s="58">
        <v>59.646666666666633</v>
      </c>
      <c r="AH150" s="59">
        <v>4.9183333333333303</v>
      </c>
      <c r="AI150" s="60">
        <v>184.61666666666662</v>
      </c>
      <c r="AJ150" s="86">
        <f t="shared" si="62"/>
        <v>1500.5066666666667</v>
      </c>
    </row>
    <row r="151" spans="2:36" x14ac:dyDescent="0.3">
      <c r="B151" s="14" t="s">
        <v>32</v>
      </c>
      <c r="C151" s="4"/>
      <c r="D151" s="4"/>
      <c r="E151" s="58">
        <v>0.53949999999999987</v>
      </c>
      <c r="F151" s="59">
        <v>14.757833333333338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205.11116666666663</v>
      </c>
      <c r="M151" s="58">
        <v>404.92816666666664</v>
      </c>
      <c r="N151" s="59">
        <v>21.389666666666663</v>
      </c>
      <c r="O151" s="58">
        <v>106.71283333333332</v>
      </c>
      <c r="P151" s="59">
        <v>110.35549999999998</v>
      </c>
      <c r="Q151" s="58">
        <v>136.63200000000001</v>
      </c>
      <c r="R151" s="59">
        <v>74.266999999999996</v>
      </c>
      <c r="S151" s="58">
        <v>0</v>
      </c>
      <c r="T151" s="59">
        <v>9.9336666666666638</v>
      </c>
      <c r="U151" s="58">
        <v>0</v>
      </c>
      <c r="V151" s="59">
        <v>7.7321666666666653</v>
      </c>
      <c r="W151" s="58">
        <v>31.198666666666647</v>
      </c>
      <c r="X151" s="59">
        <v>52.25383333333334</v>
      </c>
      <c r="Y151" s="58">
        <v>33.31</v>
      </c>
      <c r="Z151" s="59">
        <v>368.34999999999997</v>
      </c>
      <c r="AA151" s="58">
        <v>236.84</v>
      </c>
      <c r="AB151" s="59">
        <v>2.6</v>
      </c>
      <c r="AC151" s="58">
        <v>3.47</v>
      </c>
      <c r="AD151" s="59">
        <v>2.71</v>
      </c>
      <c r="AE151" s="58">
        <v>1.56</v>
      </c>
      <c r="AF151" s="59">
        <v>0</v>
      </c>
      <c r="AG151" s="58">
        <v>77.523833333333329</v>
      </c>
      <c r="AH151" s="59">
        <v>7.0011666666666619</v>
      </c>
      <c r="AI151" s="60">
        <v>101.56449999999998</v>
      </c>
      <c r="AJ151" s="86">
        <f t="shared" si="62"/>
        <v>2010.7414999999996</v>
      </c>
    </row>
    <row r="152" spans="2:36" x14ac:dyDescent="0.3">
      <c r="B152" s="14" t="s">
        <v>33</v>
      </c>
      <c r="C152" s="4"/>
      <c r="D152" s="4"/>
      <c r="E152" s="58">
        <v>0.11666666666666667</v>
      </c>
      <c r="F152" s="59">
        <v>32.73116666666666</v>
      </c>
      <c r="G152" s="58">
        <v>0</v>
      </c>
      <c r="H152" s="59">
        <v>0</v>
      </c>
      <c r="I152" s="58">
        <v>0.35983333333333323</v>
      </c>
      <c r="J152" s="59">
        <v>15.521333333333333</v>
      </c>
      <c r="K152" s="58">
        <v>0</v>
      </c>
      <c r="L152" s="59">
        <v>204.88049999999998</v>
      </c>
      <c r="M152" s="58">
        <v>210.17783333333327</v>
      </c>
      <c r="N152" s="59">
        <v>119.25233333333334</v>
      </c>
      <c r="O152" s="58">
        <v>205.41816666666662</v>
      </c>
      <c r="P152" s="59">
        <v>66.959833333333336</v>
      </c>
      <c r="Q152" s="58">
        <v>118.64749999999998</v>
      </c>
      <c r="R152" s="59">
        <v>11.946166666666667</v>
      </c>
      <c r="S152" s="58">
        <v>0</v>
      </c>
      <c r="T152" s="59">
        <v>10.728500000000006</v>
      </c>
      <c r="U152" s="58">
        <v>28.422166666666669</v>
      </c>
      <c r="V152" s="59">
        <v>100.99299999999998</v>
      </c>
      <c r="W152" s="58">
        <v>67.595666666666673</v>
      </c>
      <c r="X152" s="59">
        <v>70.174166666666693</v>
      </c>
      <c r="Y152" s="58">
        <v>22.520000000000003</v>
      </c>
      <c r="Z152" s="59">
        <v>206.11000000000004</v>
      </c>
      <c r="AA152" s="58">
        <v>98.05</v>
      </c>
      <c r="AB152" s="59">
        <v>9.51</v>
      </c>
      <c r="AC152" s="58">
        <v>0.09</v>
      </c>
      <c r="AD152" s="59">
        <v>6.2</v>
      </c>
      <c r="AE152" s="58">
        <v>0.67</v>
      </c>
      <c r="AF152" s="59">
        <v>0.26</v>
      </c>
      <c r="AG152" s="58">
        <v>34.922333333333334</v>
      </c>
      <c r="AH152" s="59">
        <v>1.7519999999999996</v>
      </c>
      <c r="AI152" s="60">
        <v>136.31033333333329</v>
      </c>
      <c r="AJ152" s="86">
        <f t="shared" si="62"/>
        <v>1780.3194999999998</v>
      </c>
    </row>
    <row r="153" spans="2:36" x14ac:dyDescent="0.3">
      <c r="B153" s="14" t="s">
        <v>34</v>
      </c>
      <c r="C153" s="4"/>
      <c r="D153" s="4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17.380000000000003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60">
        <v>0</v>
      </c>
      <c r="AJ153" s="86">
        <f t="shared" si="62"/>
        <v>17.380000000000003</v>
      </c>
    </row>
    <row r="154" spans="2:36" x14ac:dyDescent="0.3">
      <c r="B154" s="14" t="s">
        <v>35</v>
      </c>
      <c r="C154" s="4"/>
      <c r="D154" s="4"/>
      <c r="E154" s="58">
        <v>0</v>
      </c>
      <c r="F154" s="59">
        <v>107.42866666666667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60.658166666666673</v>
      </c>
      <c r="M154" s="58">
        <v>120.43316666666666</v>
      </c>
      <c r="N154" s="59">
        <v>1.1214999999999997</v>
      </c>
      <c r="O154" s="58">
        <v>141.07933333333332</v>
      </c>
      <c r="P154" s="59">
        <v>68.988500000000002</v>
      </c>
      <c r="Q154" s="58">
        <v>35.41749999999999</v>
      </c>
      <c r="R154" s="59">
        <v>41.670500000000004</v>
      </c>
      <c r="S154" s="58">
        <v>0</v>
      </c>
      <c r="T154" s="59">
        <v>14.764499999999998</v>
      </c>
      <c r="U154" s="58">
        <v>0</v>
      </c>
      <c r="V154" s="59">
        <v>0</v>
      </c>
      <c r="W154" s="58">
        <v>13.011666666666667</v>
      </c>
      <c r="X154" s="59">
        <v>0</v>
      </c>
      <c r="Y154" s="58">
        <v>0</v>
      </c>
      <c r="Z154" s="59">
        <v>196.10000000000002</v>
      </c>
      <c r="AA154" s="58">
        <v>11.35</v>
      </c>
      <c r="AB154" s="59">
        <v>0.27</v>
      </c>
      <c r="AC154" s="58">
        <v>0</v>
      </c>
      <c r="AD154" s="59">
        <v>55.830000000000005</v>
      </c>
      <c r="AE154" s="58">
        <v>0</v>
      </c>
      <c r="AF154" s="59">
        <v>0</v>
      </c>
      <c r="AG154" s="58">
        <v>238.39899999999997</v>
      </c>
      <c r="AH154" s="59">
        <v>4.3826666666666663</v>
      </c>
      <c r="AI154" s="60">
        <v>0</v>
      </c>
      <c r="AJ154" s="86">
        <f t="shared" si="62"/>
        <v>1110.9051666666664</v>
      </c>
    </row>
    <row r="155" spans="2:36" x14ac:dyDescent="0.3">
      <c r="B155" s="14" t="s">
        <v>36</v>
      </c>
      <c r="C155" s="4"/>
      <c r="D155" s="4"/>
      <c r="E155" s="58">
        <v>1.3398333333333334</v>
      </c>
      <c r="F155" s="59">
        <v>28.236999999999998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10.727666666666668</v>
      </c>
      <c r="M155" s="58">
        <v>27.793166666666668</v>
      </c>
      <c r="N155" s="59">
        <v>5.0806666666666667</v>
      </c>
      <c r="O155" s="58">
        <v>10.132333333333332</v>
      </c>
      <c r="P155" s="59">
        <v>22.838166666666666</v>
      </c>
      <c r="Q155" s="58">
        <v>23.932333333333329</v>
      </c>
      <c r="R155" s="59">
        <v>1.1908333333333334</v>
      </c>
      <c r="S155" s="58">
        <v>0</v>
      </c>
      <c r="T155" s="59">
        <v>1.2773333333333334</v>
      </c>
      <c r="U155" s="58">
        <v>0</v>
      </c>
      <c r="V155" s="59">
        <v>2.5613333333333337</v>
      </c>
      <c r="W155" s="58">
        <v>9.0470000000000006</v>
      </c>
      <c r="X155" s="59">
        <v>0</v>
      </c>
      <c r="Y155" s="58">
        <v>0</v>
      </c>
      <c r="Z155" s="59">
        <v>6.3899999999999988</v>
      </c>
      <c r="AA155" s="58">
        <v>0.01</v>
      </c>
      <c r="AB155" s="59">
        <v>3.25</v>
      </c>
      <c r="AC155" s="58">
        <v>0</v>
      </c>
      <c r="AD155" s="59">
        <v>0</v>
      </c>
      <c r="AE155" s="58">
        <v>0</v>
      </c>
      <c r="AF155" s="59">
        <v>0</v>
      </c>
      <c r="AG155" s="58">
        <v>139.37050000000005</v>
      </c>
      <c r="AH155" s="59">
        <v>10.184166666666666</v>
      </c>
      <c r="AI155" s="60">
        <v>0</v>
      </c>
      <c r="AJ155" s="86">
        <f t="shared" si="62"/>
        <v>303.36233333333337</v>
      </c>
    </row>
    <row r="156" spans="2:36" x14ac:dyDescent="0.3">
      <c r="B156" s="14" t="s">
        <v>107</v>
      </c>
      <c r="C156" s="4"/>
      <c r="D156" s="4"/>
      <c r="E156" s="58">
        <v>0.49533333333333351</v>
      </c>
      <c r="F156" s="59">
        <v>23.375000000000007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18.426666666666662</v>
      </c>
      <c r="M156" s="58">
        <v>46.465666666666657</v>
      </c>
      <c r="N156" s="59">
        <v>7.8913333333333293</v>
      </c>
      <c r="O156" s="58">
        <v>35.681666666666665</v>
      </c>
      <c r="P156" s="59">
        <v>48.039000000000016</v>
      </c>
      <c r="Q156" s="58">
        <v>54.073166666666665</v>
      </c>
      <c r="R156" s="59">
        <v>8.6921666666666706</v>
      </c>
      <c r="S156" s="58">
        <v>0</v>
      </c>
      <c r="T156" s="59">
        <v>3.4389999999999996</v>
      </c>
      <c r="U156" s="58">
        <v>0</v>
      </c>
      <c r="V156" s="59">
        <v>4.6690000000000005</v>
      </c>
      <c r="W156" s="58">
        <v>16.746166666666664</v>
      </c>
      <c r="X156" s="59">
        <v>0</v>
      </c>
      <c r="Y156" s="58">
        <v>0</v>
      </c>
      <c r="Z156" s="59">
        <v>27.990000000000006</v>
      </c>
      <c r="AA156" s="58">
        <v>1.39</v>
      </c>
      <c r="AB156" s="59">
        <v>6.5499999999999989</v>
      </c>
      <c r="AC156" s="58">
        <v>0</v>
      </c>
      <c r="AD156" s="59">
        <v>0</v>
      </c>
      <c r="AE156" s="58">
        <v>0</v>
      </c>
      <c r="AF156" s="59">
        <v>0</v>
      </c>
      <c r="AG156" s="58">
        <v>223.37400000000002</v>
      </c>
      <c r="AH156" s="59">
        <v>24.312999999999999</v>
      </c>
      <c r="AI156" s="60">
        <v>0</v>
      </c>
      <c r="AJ156" s="86">
        <f t="shared" si="62"/>
        <v>551.61116666666669</v>
      </c>
    </row>
    <row r="157" spans="2:36" x14ac:dyDescent="0.3">
      <c r="B157" s="14" t="s">
        <v>86</v>
      </c>
      <c r="C157" s="4"/>
      <c r="D157" s="4"/>
      <c r="E157" s="58">
        <v>0.26166666666666671</v>
      </c>
      <c r="F157" s="59">
        <v>3.5733333333333328</v>
      </c>
      <c r="G157" s="58">
        <v>0</v>
      </c>
      <c r="H157" s="59">
        <v>0</v>
      </c>
      <c r="I157" s="58">
        <v>0</v>
      </c>
      <c r="J157" s="59">
        <v>7.1999999999999911E-2</v>
      </c>
      <c r="K157" s="58">
        <v>0</v>
      </c>
      <c r="L157" s="59">
        <v>124.62466666666667</v>
      </c>
      <c r="M157" s="58">
        <v>154.50816666666668</v>
      </c>
      <c r="N157" s="59">
        <v>20.447333333333333</v>
      </c>
      <c r="O157" s="58">
        <v>92.976500000000016</v>
      </c>
      <c r="P157" s="59">
        <v>15.248499999999998</v>
      </c>
      <c r="Q157" s="58">
        <v>2.6614999999999998</v>
      </c>
      <c r="R157" s="59">
        <v>9.2136666666666667</v>
      </c>
      <c r="S157" s="58">
        <v>0</v>
      </c>
      <c r="T157" s="59">
        <v>6.785499999999999</v>
      </c>
      <c r="U157" s="58">
        <v>64.439333333333323</v>
      </c>
      <c r="V157" s="59">
        <v>78.372666666666674</v>
      </c>
      <c r="W157" s="58">
        <v>19.477666666666664</v>
      </c>
      <c r="X157" s="59">
        <v>15.945166666666665</v>
      </c>
      <c r="Y157" s="58">
        <v>6.97</v>
      </c>
      <c r="Z157" s="59">
        <v>125.50999999999999</v>
      </c>
      <c r="AA157" s="58">
        <v>94.94</v>
      </c>
      <c r="AB157" s="59">
        <v>5.9300000000000006</v>
      </c>
      <c r="AC157" s="58">
        <v>0.24</v>
      </c>
      <c r="AD157" s="59">
        <v>14.33</v>
      </c>
      <c r="AE157" s="58">
        <v>0.15</v>
      </c>
      <c r="AF157" s="59">
        <v>0.19</v>
      </c>
      <c r="AG157" s="58">
        <v>25.182333333333329</v>
      </c>
      <c r="AH157" s="59">
        <v>3.3853333333333326</v>
      </c>
      <c r="AI157" s="60">
        <v>68.52766666666669</v>
      </c>
      <c r="AJ157" s="86">
        <f t="shared" si="62"/>
        <v>953.96299999999997</v>
      </c>
    </row>
    <row r="158" spans="2:36" x14ac:dyDescent="0.3">
      <c r="B158" s="14" t="s">
        <v>87</v>
      </c>
      <c r="C158" s="4"/>
      <c r="D158" s="4"/>
      <c r="E158" s="58">
        <v>2.6000000000000006E-2</v>
      </c>
      <c r="F158" s="59">
        <v>18.419499999999992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508.48350000000005</v>
      </c>
      <c r="M158" s="58">
        <v>493.15050000000019</v>
      </c>
      <c r="N158" s="59">
        <v>226.45616666666666</v>
      </c>
      <c r="O158" s="58">
        <v>324.76016666666663</v>
      </c>
      <c r="P158" s="59">
        <v>44.123166666666677</v>
      </c>
      <c r="Q158" s="58">
        <v>125.14000000000003</v>
      </c>
      <c r="R158" s="59">
        <v>0.26050000000000018</v>
      </c>
      <c r="S158" s="58">
        <v>0</v>
      </c>
      <c r="T158" s="59">
        <v>30.592833333333331</v>
      </c>
      <c r="U158" s="58">
        <v>157.46933333333334</v>
      </c>
      <c r="V158" s="59">
        <v>116.67616666666667</v>
      </c>
      <c r="W158" s="58">
        <v>67.380499999999998</v>
      </c>
      <c r="X158" s="59">
        <v>51.620666666666658</v>
      </c>
      <c r="Y158" s="58">
        <v>4.09</v>
      </c>
      <c r="Z158" s="59">
        <v>321.72000000000008</v>
      </c>
      <c r="AA158" s="58">
        <v>287.70999999999998</v>
      </c>
      <c r="AB158" s="59">
        <v>16.93</v>
      </c>
      <c r="AC158" s="58">
        <v>0.94000000000000006</v>
      </c>
      <c r="AD158" s="59">
        <v>24.09</v>
      </c>
      <c r="AE158" s="58">
        <v>1.96</v>
      </c>
      <c r="AF158" s="59">
        <v>0.28999999999999998</v>
      </c>
      <c r="AG158" s="58">
        <v>12.776166666666665</v>
      </c>
      <c r="AH158" s="59">
        <v>10.066833333333328</v>
      </c>
      <c r="AI158" s="60">
        <v>274.01849999999996</v>
      </c>
      <c r="AJ158" s="86">
        <f t="shared" si="62"/>
        <v>3119.1505000000011</v>
      </c>
    </row>
    <row r="159" spans="2:36" x14ac:dyDescent="0.3">
      <c r="B159" s="14" t="s">
        <v>93</v>
      </c>
      <c r="C159" s="4"/>
      <c r="D159" s="4"/>
      <c r="E159" s="58">
        <v>0.8298333333333332</v>
      </c>
      <c r="F159" s="59">
        <v>13.955166666666662</v>
      </c>
      <c r="G159" s="58">
        <v>0</v>
      </c>
      <c r="H159" s="59">
        <v>0</v>
      </c>
      <c r="I159" s="58">
        <v>0.14233333333333334</v>
      </c>
      <c r="J159" s="59">
        <v>14.505333333333335</v>
      </c>
      <c r="K159" s="58">
        <v>0</v>
      </c>
      <c r="L159" s="59">
        <v>433.20083219333338</v>
      </c>
      <c r="M159" s="58">
        <v>403.40083333333348</v>
      </c>
      <c r="N159" s="59">
        <v>243.20766666666668</v>
      </c>
      <c r="O159" s="58">
        <v>448.71799999999996</v>
      </c>
      <c r="P159" s="59">
        <v>169.90783333333337</v>
      </c>
      <c r="Q159" s="58">
        <v>146.60016666666661</v>
      </c>
      <c r="R159" s="59">
        <v>8.3065000000000069</v>
      </c>
      <c r="S159" s="58">
        <v>0</v>
      </c>
      <c r="T159" s="59">
        <v>30.879000000000001</v>
      </c>
      <c r="U159" s="58">
        <v>133.76516666666669</v>
      </c>
      <c r="V159" s="59">
        <v>145.47150000000002</v>
      </c>
      <c r="W159" s="58">
        <v>58.48116666666666</v>
      </c>
      <c r="X159" s="59">
        <v>49.705166666666656</v>
      </c>
      <c r="Y159" s="58">
        <v>20.929999999999996</v>
      </c>
      <c r="Z159" s="59">
        <v>257.36</v>
      </c>
      <c r="AA159" s="58">
        <v>214.23999999999998</v>
      </c>
      <c r="AB159" s="59">
        <v>19.640000000000004</v>
      </c>
      <c r="AC159" s="58">
        <v>0.99</v>
      </c>
      <c r="AD159" s="59">
        <v>40.220000000000006</v>
      </c>
      <c r="AE159" s="58">
        <v>1.5</v>
      </c>
      <c r="AF159" s="59">
        <v>0.30000000000000004</v>
      </c>
      <c r="AG159" s="58">
        <v>40.666499999999992</v>
      </c>
      <c r="AH159" s="59">
        <v>6.6753333333333318</v>
      </c>
      <c r="AI159" s="60">
        <v>177.62233333333339</v>
      </c>
      <c r="AJ159" s="86">
        <f t="shared" si="62"/>
        <v>3081.2206655266655</v>
      </c>
    </row>
    <row r="160" spans="2:36" x14ac:dyDescent="0.3">
      <c r="B160" s="14" t="s">
        <v>98</v>
      </c>
      <c r="C160" s="4"/>
      <c r="D160" s="4"/>
      <c r="E160" s="58">
        <v>0.3833333333333333</v>
      </c>
      <c r="F160" s="59">
        <v>15.820666666666668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91.961999999999975</v>
      </c>
      <c r="M160" s="58">
        <v>120.67599999999999</v>
      </c>
      <c r="N160" s="59">
        <v>12.630833333333333</v>
      </c>
      <c r="O160" s="58">
        <v>238.99433333333326</v>
      </c>
      <c r="P160" s="59">
        <v>54.798833333333341</v>
      </c>
      <c r="Q160" s="58">
        <v>102.29266666666666</v>
      </c>
      <c r="R160" s="59">
        <v>50.096833333333336</v>
      </c>
      <c r="S160" s="58">
        <v>0</v>
      </c>
      <c r="T160" s="59">
        <v>5.6711666666666662</v>
      </c>
      <c r="U160" s="58">
        <v>0</v>
      </c>
      <c r="V160" s="59">
        <v>5.8228333333333335</v>
      </c>
      <c r="W160" s="58">
        <v>22.022833333333338</v>
      </c>
      <c r="X160" s="59">
        <v>75.220666666666673</v>
      </c>
      <c r="Y160" s="58">
        <v>27.39</v>
      </c>
      <c r="Z160" s="59">
        <v>220.88000000000005</v>
      </c>
      <c r="AA160" s="58">
        <v>66.210000000000008</v>
      </c>
      <c r="AB160" s="59">
        <v>10.23</v>
      </c>
      <c r="AC160" s="58">
        <v>1.3199999999999998</v>
      </c>
      <c r="AD160" s="59">
        <v>12.700000000000001</v>
      </c>
      <c r="AE160" s="58">
        <v>0.47</v>
      </c>
      <c r="AF160" s="59">
        <v>0</v>
      </c>
      <c r="AG160" s="58">
        <v>118.14050000000002</v>
      </c>
      <c r="AH160" s="59">
        <v>3.153</v>
      </c>
      <c r="AI160" s="60">
        <v>45.931833333333323</v>
      </c>
      <c r="AJ160" s="86">
        <f t="shared" si="62"/>
        <v>1302.8183333333332</v>
      </c>
    </row>
    <row r="161" spans="2:36" x14ac:dyDescent="0.3">
      <c r="B161" s="14" t="s">
        <v>99</v>
      </c>
      <c r="C161" s="4"/>
      <c r="D161" s="4"/>
      <c r="E161" s="58">
        <v>2.0183333333333331</v>
      </c>
      <c r="F161" s="59">
        <v>182.78066666666666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112.16466666666668</v>
      </c>
      <c r="M161" s="58">
        <v>195.90183333333334</v>
      </c>
      <c r="N161" s="59">
        <v>7.0611666666666668</v>
      </c>
      <c r="O161" s="58">
        <v>67.12700000000001</v>
      </c>
      <c r="P161" s="59">
        <v>107.69683333333334</v>
      </c>
      <c r="Q161" s="58">
        <v>73.542833333333306</v>
      </c>
      <c r="R161" s="59">
        <v>92.293500000000009</v>
      </c>
      <c r="S161" s="58">
        <v>0</v>
      </c>
      <c r="T161" s="59">
        <v>28.430499999999999</v>
      </c>
      <c r="U161" s="58">
        <v>0</v>
      </c>
      <c r="V161" s="59">
        <v>0.16050000000000039</v>
      </c>
      <c r="W161" s="58">
        <v>23.487499999999994</v>
      </c>
      <c r="X161" s="59">
        <v>0</v>
      </c>
      <c r="Y161" s="58">
        <v>0</v>
      </c>
      <c r="Z161" s="59">
        <v>92.16</v>
      </c>
      <c r="AA161" s="58">
        <v>43.73</v>
      </c>
      <c r="AB161" s="59">
        <v>8.3800000000000008</v>
      </c>
      <c r="AC161" s="58">
        <v>0</v>
      </c>
      <c r="AD161" s="59">
        <v>0</v>
      </c>
      <c r="AE161" s="58">
        <v>0</v>
      </c>
      <c r="AF161" s="59">
        <v>0</v>
      </c>
      <c r="AG161" s="58">
        <v>161.51816666666673</v>
      </c>
      <c r="AH161" s="59">
        <v>11.435500000000003</v>
      </c>
      <c r="AI161" s="60">
        <v>0</v>
      </c>
      <c r="AJ161" s="86">
        <f t="shared" si="62"/>
        <v>1209.8890000000001</v>
      </c>
    </row>
    <row r="162" spans="2:36" x14ac:dyDescent="0.3">
      <c r="B162" s="14" t="s">
        <v>100</v>
      </c>
      <c r="C162" s="4"/>
      <c r="D162" s="4"/>
      <c r="E162" s="58">
        <v>568.52</v>
      </c>
      <c r="F162" s="59">
        <v>672.61933333333343</v>
      </c>
      <c r="G162" s="58">
        <v>571.63283333333322</v>
      </c>
      <c r="H162" s="59">
        <v>522.8071666666666</v>
      </c>
      <c r="I162" s="58">
        <v>461.83783333333338</v>
      </c>
      <c r="J162" s="59">
        <v>389.0986666666667</v>
      </c>
      <c r="K162" s="58">
        <v>434.7715</v>
      </c>
      <c r="L162" s="59">
        <v>388.41933333333327</v>
      </c>
      <c r="M162" s="58">
        <v>315.77566666666661</v>
      </c>
      <c r="N162" s="59">
        <v>395.78133333333341</v>
      </c>
      <c r="O162" s="58">
        <v>387.02783333333332</v>
      </c>
      <c r="P162" s="59">
        <v>343.50083333333333</v>
      </c>
      <c r="Q162" s="58">
        <v>489.35666666666668</v>
      </c>
      <c r="R162" s="59">
        <v>316.13499999999999</v>
      </c>
      <c r="S162" s="58">
        <v>474.8963333333333</v>
      </c>
      <c r="T162" s="59">
        <v>371.21216666666663</v>
      </c>
      <c r="U162" s="58">
        <v>449.13616666666667</v>
      </c>
      <c r="V162" s="59">
        <v>404.44783333333334</v>
      </c>
      <c r="W162" s="58">
        <v>315.16616666666664</v>
      </c>
      <c r="X162" s="59">
        <v>294.26133333333331</v>
      </c>
      <c r="Y162" s="58">
        <v>208.67000000000002</v>
      </c>
      <c r="Z162" s="59">
        <v>305.69999999999993</v>
      </c>
      <c r="AA162" s="58">
        <v>273.52</v>
      </c>
      <c r="AB162" s="59">
        <v>186.28</v>
      </c>
      <c r="AC162" s="58">
        <v>106.71999999999998</v>
      </c>
      <c r="AD162" s="59">
        <v>338.28000000000003</v>
      </c>
      <c r="AE162" s="58">
        <v>204.24</v>
      </c>
      <c r="AF162" s="59">
        <v>255.60999999999999</v>
      </c>
      <c r="AG162" s="58">
        <v>277.88516666666669</v>
      </c>
      <c r="AH162" s="59">
        <v>250.99266666666668</v>
      </c>
      <c r="AI162" s="60">
        <v>182.4663333333333</v>
      </c>
      <c r="AJ162" s="86">
        <f t="shared" si="62"/>
        <v>11156.76816666667</v>
      </c>
    </row>
    <row r="163" spans="2:36" x14ac:dyDescent="0.3">
      <c r="B163" s="14" t="s">
        <v>101</v>
      </c>
      <c r="C163" s="4"/>
      <c r="D163" s="4"/>
      <c r="E163" s="58">
        <v>14.785166666666667</v>
      </c>
      <c r="F163" s="59">
        <v>172.54433333333338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45.090333333333326</v>
      </c>
      <c r="M163" s="58">
        <v>43.070333333333338</v>
      </c>
      <c r="N163" s="59">
        <v>5.842666666666668</v>
      </c>
      <c r="O163" s="58">
        <v>160.53083333333333</v>
      </c>
      <c r="P163" s="59">
        <v>77.790833333333353</v>
      </c>
      <c r="Q163" s="58">
        <v>113.19283333333334</v>
      </c>
      <c r="R163" s="59">
        <v>84.319666666666649</v>
      </c>
      <c r="S163" s="58">
        <v>0</v>
      </c>
      <c r="T163" s="59">
        <v>156.46416666666664</v>
      </c>
      <c r="U163" s="58">
        <v>0</v>
      </c>
      <c r="V163" s="59">
        <v>3.477166666666665</v>
      </c>
      <c r="W163" s="58">
        <v>100.35266666666666</v>
      </c>
      <c r="X163" s="59">
        <v>103.67466666666667</v>
      </c>
      <c r="Y163" s="58">
        <v>97.159999999999982</v>
      </c>
      <c r="Z163" s="59">
        <v>202.73000000000002</v>
      </c>
      <c r="AA163" s="58">
        <v>60.220000000000006</v>
      </c>
      <c r="AB163" s="59">
        <v>86.600000000000009</v>
      </c>
      <c r="AC163" s="58">
        <v>83.350000000000009</v>
      </c>
      <c r="AD163" s="59">
        <v>261.36000000000007</v>
      </c>
      <c r="AE163" s="58">
        <v>63.339999999999996</v>
      </c>
      <c r="AF163" s="59">
        <v>148.01</v>
      </c>
      <c r="AG163" s="58">
        <v>142.16183333333336</v>
      </c>
      <c r="AH163" s="59">
        <v>58.644500000000008</v>
      </c>
      <c r="AI163" s="60">
        <v>48.362499999999997</v>
      </c>
      <c r="AJ163" s="86">
        <f t="shared" si="62"/>
        <v>2333.0745000000002</v>
      </c>
    </row>
    <row r="164" spans="2:36" x14ac:dyDescent="0.3">
      <c r="B164" s="14" t="s">
        <v>108</v>
      </c>
      <c r="C164" s="4"/>
      <c r="D164" s="4"/>
      <c r="E164" s="58">
        <v>0.46516666666666662</v>
      </c>
      <c r="F164" s="59">
        <v>34.870666666666679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244.28016666666664</v>
      </c>
      <c r="M164" s="58">
        <v>330.88133333333326</v>
      </c>
      <c r="N164" s="59">
        <v>27.124333333333333</v>
      </c>
      <c r="O164" s="58">
        <v>251.32983333333331</v>
      </c>
      <c r="P164" s="59">
        <v>181.75699999999998</v>
      </c>
      <c r="Q164" s="58">
        <v>257.23599999999999</v>
      </c>
      <c r="R164" s="59">
        <v>176.47900000000004</v>
      </c>
      <c r="S164" s="58">
        <v>0</v>
      </c>
      <c r="T164" s="59">
        <v>11.269166666666663</v>
      </c>
      <c r="U164" s="58">
        <v>0</v>
      </c>
      <c r="V164" s="59">
        <v>20.032000000000011</v>
      </c>
      <c r="W164" s="58">
        <v>102.79533333333333</v>
      </c>
      <c r="X164" s="59">
        <v>171.38483333333332</v>
      </c>
      <c r="Y164" s="58">
        <v>67.7</v>
      </c>
      <c r="Z164" s="59">
        <v>818.07</v>
      </c>
      <c r="AA164" s="58">
        <v>50.57</v>
      </c>
      <c r="AB164" s="59">
        <v>10.49</v>
      </c>
      <c r="AC164" s="58">
        <v>1.73</v>
      </c>
      <c r="AD164" s="59">
        <v>0.05</v>
      </c>
      <c r="AE164" s="58">
        <v>0.28000000000000003</v>
      </c>
      <c r="AF164" s="59">
        <v>1.82</v>
      </c>
      <c r="AG164" s="58">
        <v>273.09616666666665</v>
      </c>
      <c r="AH164" s="59">
        <v>12.125333333333334</v>
      </c>
      <c r="AI164" s="60">
        <v>382.37033333333324</v>
      </c>
      <c r="AJ164" s="86">
        <f t="shared" si="62"/>
        <v>3428.2066666666674</v>
      </c>
    </row>
    <row r="165" spans="2:36" x14ac:dyDescent="0.3">
      <c r="B165" s="14" t="s">
        <v>114</v>
      </c>
      <c r="C165" s="4"/>
      <c r="D165" s="4"/>
      <c r="E165" s="58">
        <v>432.2498333333333</v>
      </c>
      <c r="F165" s="59">
        <v>796.29016666666666</v>
      </c>
      <c r="G165" s="58">
        <v>641.7648333333334</v>
      </c>
      <c r="H165" s="59">
        <v>553.86683333333337</v>
      </c>
      <c r="I165" s="58">
        <v>31.186000000000003</v>
      </c>
      <c r="J165" s="59">
        <v>18.019333333333332</v>
      </c>
      <c r="K165" s="58">
        <v>640.1869999999999</v>
      </c>
      <c r="L165" s="59">
        <v>384.98983333333342</v>
      </c>
      <c r="M165" s="58">
        <v>388.83000000000004</v>
      </c>
      <c r="N165" s="59">
        <v>93.843499999999963</v>
      </c>
      <c r="O165" s="58">
        <v>1.0128333333333335</v>
      </c>
      <c r="P165" s="59">
        <v>104.90833333333335</v>
      </c>
      <c r="Q165" s="58">
        <v>34.042000000000002</v>
      </c>
      <c r="R165" s="59">
        <v>55.023666666666649</v>
      </c>
      <c r="S165" s="58">
        <v>83.640499999999975</v>
      </c>
      <c r="T165" s="59">
        <v>549.77866666666671</v>
      </c>
      <c r="U165" s="58">
        <v>513.90049999999997</v>
      </c>
      <c r="V165" s="59">
        <v>447.27749999999997</v>
      </c>
      <c r="W165" s="58">
        <v>232.64283333333336</v>
      </c>
      <c r="X165" s="59">
        <v>118.3175</v>
      </c>
      <c r="Y165" s="58">
        <v>161.56</v>
      </c>
      <c r="Z165" s="59">
        <v>368.15999999999997</v>
      </c>
      <c r="AA165" s="58">
        <v>126</v>
      </c>
      <c r="AB165" s="59">
        <v>27.669999999999998</v>
      </c>
      <c r="AC165" s="58">
        <v>252.57999999999998</v>
      </c>
      <c r="AD165" s="59">
        <v>298.68999999999994</v>
      </c>
      <c r="AE165" s="58">
        <v>357.5</v>
      </c>
      <c r="AF165" s="59">
        <v>291.36999999999995</v>
      </c>
      <c r="AG165" s="58">
        <v>441.45266666666663</v>
      </c>
      <c r="AH165" s="59">
        <v>445.60433333333344</v>
      </c>
      <c r="AI165" s="60">
        <v>560.71083333333343</v>
      </c>
      <c r="AJ165" s="86">
        <f t="shared" si="62"/>
        <v>9453.0694999999978</v>
      </c>
    </row>
    <row r="166" spans="2:36" x14ac:dyDescent="0.3">
      <c r="B166" s="14" t="s">
        <v>118</v>
      </c>
      <c r="C166" s="4"/>
      <c r="D166" s="4"/>
      <c r="E166" s="58">
        <v>0.26283333333333331</v>
      </c>
      <c r="F166" s="59">
        <v>66.082499999999996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173.82016666666667</v>
      </c>
      <c r="S166" s="58">
        <v>0</v>
      </c>
      <c r="T166" s="59">
        <v>58.206833333333321</v>
      </c>
      <c r="U166" s="58">
        <v>0</v>
      </c>
      <c r="V166" s="59">
        <v>22.539166666666652</v>
      </c>
      <c r="W166" s="58">
        <v>174.1568333333334</v>
      </c>
      <c r="X166" s="59">
        <v>171.072</v>
      </c>
      <c r="Y166" s="58">
        <v>0</v>
      </c>
      <c r="Z166" s="59">
        <v>0</v>
      </c>
      <c r="AA166" s="58">
        <v>0</v>
      </c>
      <c r="AB166" s="59">
        <v>0</v>
      </c>
      <c r="AC166" s="58">
        <v>10.6</v>
      </c>
      <c r="AD166" s="59">
        <v>0</v>
      </c>
      <c r="AE166" s="58">
        <v>0</v>
      </c>
      <c r="AF166" s="59">
        <v>0.04</v>
      </c>
      <c r="AG166" s="58">
        <v>159.81950000000001</v>
      </c>
      <c r="AH166" s="59">
        <v>5.4963333333333324</v>
      </c>
      <c r="AI166" s="60">
        <v>259.18133333333338</v>
      </c>
      <c r="AJ166" s="86">
        <f t="shared" si="62"/>
        <v>1101.2775000000001</v>
      </c>
    </row>
    <row r="167" spans="2:36" x14ac:dyDescent="0.3">
      <c r="B167" s="14" t="s">
        <v>125</v>
      </c>
      <c r="C167" s="4"/>
      <c r="D167" s="4"/>
      <c r="E167" s="58">
        <v>0</v>
      </c>
      <c r="F167" s="59">
        <v>40.275833333333331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93.595499999999987</v>
      </c>
      <c r="M167" s="58">
        <v>170.15949999999998</v>
      </c>
      <c r="N167" s="59">
        <v>15.638999999999999</v>
      </c>
      <c r="O167" s="58">
        <v>125.87566666666666</v>
      </c>
      <c r="P167" s="59">
        <v>53.027833333333312</v>
      </c>
      <c r="Q167" s="58">
        <v>87.717000000000027</v>
      </c>
      <c r="R167" s="59">
        <v>71.892166666666668</v>
      </c>
      <c r="S167" s="58">
        <v>0</v>
      </c>
      <c r="T167" s="59">
        <v>46.538666666666657</v>
      </c>
      <c r="U167" s="58">
        <v>0</v>
      </c>
      <c r="V167" s="59">
        <v>9.5593333333333312</v>
      </c>
      <c r="W167" s="58">
        <v>88.027666666666661</v>
      </c>
      <c r="X167" s="59">
        <v>81.22733333333332</v>
      </c>
      <c r="Y167" s="58">
        <v>84.13000000000001</v>
      </c>
      <c r="Z167" s="59">
        <v>124.78</v>
      </c>
      <c r="AA167" s="58">
        <v>34.549999999999997</v>
      </c>
      <c r="AB167" s="59">
        <v>3.05</v>
      </c>
      <c r="AC167" s="58">
        <v>0</v>
      </c>
      <c r="AD167" s="59">
        <v>38.999999999999993</v>
      </c>
      <c r="AE167" s="58">
        <v>0</v>
      </c>
      <c r="AF167" s="59">
        <v>0</v>
      </c>
      <c r="AG167" s="58">
        <v>70.698166666666665</v>
      </c>
      <c r="AH167" s="59">
        <v>8.4053333333333349</v>
      </c>
      <c r="AI167" s="60">
        <v>76.970166666666671</v>
      </c>
      <c r="AJ167" s="86">
        <f t="shared" si="62"/>
        <v>1325.1191666666666</v>
      </c>
    </row>
    <row r="168" spans="2:36" x14ac:dyDescent="0.3">
      <c r="B168" s="14" t="s">
        <v>126</v>
      </c>
      <c r="E168" s="58">
        <v>0</v>
      </c>
      <c r="F168" s="59">
        <v>51.828350000000007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27.409020000000002</v>
      </c>
      <c r="M168" s="58">
        <v>1.6636333333333329</v>
      </c>
      <c r="N168" s="59">
        <v>0</v>
      </c>
      <c r="O168" s="58">
        <v>0</v>
      </c>
      <c r="P168" s="59">
        <v>8.1525E-2</v>
      </c>
      <c r="Q168" s="58">
        <v>0.12734333333333334</v>
      </c>
      <c r="R168" s="59">
        <v>1.7195383333333334</v>
      </c>
      <c r="S168" s="58">
        <v>0</v>
      </c>
      <c r="T168" s="59">
        <v>16.700951666666668</v>
      </c>
      <c r="U168" s="58">
        <v>0</v>
      </c>
      <c r="V168" s="59">
        <v>0.16342666666666653</v>
      </c>
      <c r="W168" s="58">
        <v>3.2794199999999991</v>
      </c>
      <c r="X168" s="59">
        <v>4.5840899999999998</v>
      </c>
      <c r="Y168" s="58">
        <v>11.8</v>
      </c>
      <c r="Z168" s="59">
        <v>12.739999999999998</v>
      </c>
      <c r="AA168" s="58">
        <v>4.18</v>
      </c>
      <c r="AB168" s="59">
        <v>12.39</v>
      </c>
      <c r="AC168" s="58">
        <v>20.61</v>
      </c>
      <c r="AD168" s="59">
        <v>9.33</v>
      </c>
      <c r="AE168" s="58">
        <v>1</v>
      </c>
      <c r="AF168" s="59">
        <v>0</v>
      </c>
      <c r="AG168" s="58">
        <v>1.9516666666666671E-3</v>
      </c>
      <c r="AH168" s="59">
        <v>1.7038333333333357E-2</v>
      </c>
      <c r="AI168" s="60">
        <v>183.12133499999999</v>
      </c>
      <c r="AJ168" s="86">
        <f t="shared" si="62"/>
        <v>362.74762333333337</v>
      </c>
    </row>
    <row r="169" spans="2:36" x14ac:dyDescent="0.3">
      <c r="B169" s="14" t="s">
        <v>304</v>
      </c>
      <c r="E169" s="58">
        <v>0</v>
      </c>
      <c r="F169" s="59">
        <v>76.966599999999971</v>
      </c>
      <c r="G169" s="58">
        <v>0</v>
      </c>
      <c r="H169" s="59">
        <v>35.189586666666663</v>
      </c>
      <c r="I169" s="58">
        <v>0</v>
      </c>
      <c r="J169" s="59">
        <v>0</v>
      </c>
      <c r="K169" s="58">
        <v>0</v>
      </c>
      <c r="L169" s="59">
        <v>55.897613333333332</v>
      </c>
      <c r="M169" s="58">
        <v>53.418363333333318</v>
      </c>
      <c r="N169" s="59">
        <v>0</v>
      </c>
      <c r="O169" s="58">
        <v>0</v>
      </c>
      <c r="P169" s="59">
        <v>0</v>
      </c>
      <c r="Q169" s="58">
        <v>48.723783333333337</v>
      </c>
      <c r="R169" s="59">
        <v>0</v>
      </c>
      <c r="S169" s="58">
        <v>0</v>
      </c>
      <c r="T169" s="59">
        <v>34.255609999999997</v>
      </c>
      <c r="U169" s="58">
        <v>0</v>
      </c>
      <c r="V169" s="59">
        <v>0</v>
      </c>
      <c r="W169" s="58">
        <v>98.391660000000002</v>
      </c>
      <c r="X169" s="59">
        <v>61.078633333333336</v>
      </c>
      <c r="Y169" s="58">
        <v>15.290000000000001</v>
      </c>
      <c r="Z169" s="59">
        <v>53.64</v>
      </c>
      <c r="AA169" s="58">
        <v>63.35</v>
      </c>
      <c r="AB169" s="59">
        <v>44.4</v>
      </c>
      <c r="AC169" s="58">
        <v>60.86</v>
      </c>
      <c r="AD169" s="59">
        <v>6.5600000000000005</v>
      </c>
      <c r="AE169" s="58">
        <v>0.39</v>
      </c>
      <c r="AF169" s="59">
        <v>0.08</v>
      </c>
      <c r="AG169" s="58">
        <v>24.13424333333333</v>
      </c>
      <c r="AH169" s="59">
        <v>13.476606666666665</v>
      </c>
      <c r="AI169" s="60">
        <v>141.99077333333332</v>
      </c>
      <c r="AJ169" s="86">
        <f t="shared" si="62"/>
        <v>888.09347333333324</v>
      </c>
    </row>
    <row r="170" spans="2:36" x14ac:dyDescent="0.3">
      <c r="B170" s="14" t="s">
        <v>305</v>
      </c>
      <c r="C170" s="4"/>
      <c r="D170" s="4"/>
      <c r="E170" s="58">
        <v>0</v>
      </c>
      <c r="F170" s="59">
        <v>103.57555000000001</v>
      </c>
      <c r="G170" s="58">
        <v>0</v>
      </c>
      <c r="H170" s="59">
        <v>66.537226666666669</v>
      </c>
      <c r="I170" s="58">
        <v>0</v>
      </c>
      <c r="J170" s="59">
        <v>0</v>
      </c>
      <c r="K170" s="58">
        <v>0</v>
      </c>
      <c r="L170" s="59">
        <v>71.913715000000025</v>
      </c>
      <c r="M170" s="58">
        <v>19.972871666666663</v>
      </c>
      <c r="N170" s="59">
        <v>0</v>
      </c>
      <c r="O170" s="58">
        <v>0</v>
      </c>
      <c r="P170" s="59">
        <v>0</v>
      </c>
      <c r="Q170" s="58">
        <v>10.76282833333333</v>
      </c>
      <c r="R170" s="59">
        <v>0</v>
      </c>
      <c r="S170" s="58">
        <v>0</v>
      </c>
      <c r="T170" s="59">
        <v>22.617605000000005</v>
      </c>
      <c r="U170" s="58">
        <v>0</v>
      </c>
      <c r="V170" s="59">
        <v>0</v>
      </c>
      <c r="W170" s="58">
        <v>44.620155000000004</v>
      </c>
      <c r="X170" s="59">
        <v>16.111163333333334</v>
      </c>
      <c r="Y170" s="58">
        <v>11.74</v>
      </c>
      <c r="Z170" s="59">
        <v>35.99</v>
      </c>
      <c r="AA170" s="58">
        <v>42.41</v>
      </c>
      <c r="AB170" s="59">
        <v>40.340000000000003</v>
      </c>
      <c r="AC170" s="58">
        <v>62.050000000000004</v>
      </c>
      <c r="AD170" s="59">
        <v>9.81</v>
      </c>
      <c r="AE170" s="58">
        <v>0.98</v>
      </c>
      <c r="AF170" s="59">
        <v>0</v>
      </c>
      <c r="AG170" s="58">
        <v>19.819665000000001</v>
      </c>
      <c r="AH170" s="59">
        <v>16.958654999999997</v>
      </c>
      <c r="AI170" s="60">
        <v>244.00900333333334</v>
      </c>
      <c r="AJ170" s="86">
        <f t="shared" si="62"/>
        <v>840.21843833333332</v>
      </c>
    </row>
    <row r="171" spans="2:36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H171" s="3"/>
      <c r="AI171" s="3"/>
      <c r="AJ171" s="3"/>
    </row>
    <row r="172" spans="2:36" x14ac:dyDescent="0.3">
      <c r="B172" s="39">
        <v>45748</v>
      </c>
    </row>
    <row r="174" spans="2:36" x14ac:dyDescent="0.3">
      <c r="B174" s="32" t="s">
        <v>3</v>
      </c>
      <c r="C174" s="4"/>
      <c r="D174" s="4"/>
      <c r="E174" s="33">
        <f>+B172</f>
        <v>45748</v>
      </c>
      <c r="F174" s="33">
        <f>+E174+1</f>
        <v>45749</v>
      </c>
      <c r="G174" s="33">
        <f t="shared" ref="G174" si="63">+F174+1</f>
        <v>45750</v>
      </c>
      <c r="H174" s="33">
        <f t="shared" ref="H174" si="64">+G174+1</f>
        <v>45751</v>
      </c>
      <c r="I174" s="33">
        <f t="shared" ref="I174" si="65">+H174+1</f>
        <v>45752</v>
      </c>
      <c r="J174" s="33">
        <f t="shared" ref="J174" si="66">+I174+1</f>
        <v>45753</v>
      </c>
      <c r="K174" s="33">
        <f t="shared" ref="K174" si="67">+J174+1</f>
        <v>45754</v>
      </c>
      <c r="L174" s="33">
        <f t="shared" ref="L174" si="68">+K174+1</f>
        <v>45755</v>
      </c>
      <c r="M174" s="33">
        <f t="shared" ref="M174" si="69">+L174+1</f>
        <v>45756</v>
      </c>
      <c r="N174" s="33">
        <f t="shared" ref="N174" si="70">+M174+1</f>
        <v>45757</v>
      </c>
      <c r="O174" s="33">
        <f t="shared" ref="O174" si="71">+N174+1</f>
        <v>45758</v>
      </c>
      <c r="P174" s="33">
        <f t="shared" ref="P174" si="72">+O174+1</f>
        <v>45759</v>
      </c>
      <c r="Q174" s="33">
        <f t="shared" ref="Q174" si="73">+P174+1</f>
        <v>45760</v>
      </c>
      <c r="R174" s="33">
        <f t="shared" ref="R174" si="74">+Q174+1</f>
        <v>45761</v>
      </c>
      <c r="S174" s="33">
        <f t="shared" ref="S174" si="75">+R174+1</f>
        <v>45762</v>
      </c>
      <c r="T174" s="33">
        <f t="shared" ref="T174" si="76">+S174+1</f>
        <v>45763</v>
      </c>
      <c r="U174" s="33">
        <f t="shared" ref="U174" si="77">+T174+1</f>
        <v>45764</v>
      </c>
      <c r="V174" s="33">
        <f t="shared" ref="V174" si="78">+U174+1</f>
        <v>45765</v>
      </c>
      <c r="W174" s="33">
        <f t="shared" ref="W174" si="79">+V174+1</f>
        <v>45766</v>
      </c>
      <c r="X174" s="33">
        <f t="shared" ref="X174" si="80">+W174+1</f>
        <v>45767</v>
      </c>
      <c r="Y174" s="33">
        <f t="shared" ref="Y174" si="81">+X174+1</f>
        <v>45768</v>
      </c>
      <c r="Z174" s="33">
        <f t="shared" ref="Z174" si="82">+Y174+1</f>
        <v>45769</v>
      </c>
      <c r="AA174" s="33">
        <f t="shared" ref="AA174" si="83">+Z174+1</f>
        <v>45770</v>
      </c>
      <c r="AB174" s="33">
        <f t="shared" ref="AB174" si="84">+AA174+1</f>
        <v>45771</v>
      </c>
      <c r="AC174" s="33">
        <f t="shared" ref="AC174" si="85">+AB174+1</f>
        <v>45772</v>
      </c>
      <c r="AD174" s="33">
        <f t="shared" ref="AD174" si="86">+AC174+1</f>
        <v>45773</v>
      </c>
      <c r="AE174" s="33">
        <f t="shared" ref="AE174" si="87">+AD174+1</f>
        <v>45774</v>
      </c>
      <c r="AF174" s="33">
        <f t="shared" ref="AF174" si="88">+AE174+1</f>
        <v>45775</v>
      </c>
      <c r="AG174" s="33">
        <f t="shared" ref="AG174" si="89">+AF174+1</f>
        <v>45776</v>
      </c>
      <c r="AH174" s="33">
        <f t="shared" ref="AH174" si="90">+AG174+1</f>
        <v>45777</v>
      </c>
      <c r="AI174" s="33" t="s">
        <v>316</v>
      </c>
      <c r="AJ174" s="84" t="s">
        <v>2</v>
      </c>
    </row>
    <row r="175" spans="2:36" x14ac:dyDescent="0.3">
      <c r="B175" s="12" t="s">
        <v>2</v>
      </c>
      <c r="C175" s="12"/>
      <c r="D175" s="12"/>
      <c r="E175" s="50">
        <f>SUM(E176:E226)</f>
        <v>4559.96065</v>
      </c>
      <c r="F175" s="50">
        <f t="shared" ref="F175:AI175" si="91">SUM(F176:F226)</f>
        <v>3733.3024999999998</v>
      </c>
      <c r="G175" s="50">
        <f t="shared" si="91"/>
        <v>3422.1843166666663</v>
      </c>
      <c r="H175" s="50">
        <f t="shared" si="91"/>
        <v>1223.5435516666666</v>
      </c>
      <c r="I175" s="50">
        <f t="shared" si="91"/>
        <v>985.61083333333306</v>
      </c>
      <c r="J175" s="50">
        <f t="shared" si="91"/>
        <v>3851.9685900000004</v>
      </c>
      <c r="K175" s="50">
        <f t="shared" si="91"/>
        <v>2237.9691666666658</v>
      </c>
      <c r="L175" s="50">
        <f t="shared" si="91"/>
        <v>1698.9895000000006</v>
      </c>
      <c r="M175" s="50">
        <f t="shared" si="91"/>
        <v>1525.6976666666667</v>
      </c>
      <c r="N175" s="50">
        <f t="shared" si="91"/>
        <v>3174.4086666666667</v>
      </c>
      <c r="O175" s="50">
        <f t="shared" si="91"/>
        <v>2785.0119999999997</v>
      </c>
      <c r="P175" s="50">
        <f t="shared" si="91"/>
        <v>2910.3815249999993</v>
      </c>
      <c r="Q175" s="50">
        <f t="shared" si="91"/>
        <v>2211.9668583333337</v>
      </c>
      <c r="R175" s="50">
        <f t="shared" si="91"/>
        <v>559.3898333333334</v>
      </c>
      <c r="S175" s="50">
        <f t="shared" si="91"/>
        <v>1056.2356666666669</v>
      </c>
      <c r="T175" s="50">
        <f t="shared" si="91"/>
        <v>1492.3888333333334</v>
      </c>
      <c r="U175" s="50">
        <f t="shared" si="91"/>
        <v>2018.2917483333338</v>
      </c>
      <c r="V175" s="50">
        <f t="shared" si="91"/>
        <v>3425.7411033333333</v>
      </c>
      <c r="W175" s="50">
        <f t="shared" si="91"/>
        <v>2478.4500000000007</v>
      </c>
      <c r="X175" s="50">
        <f t="shared" si="91"/>
        <v>1590.7825</v>
      </c>
      <c r="Y175" s="50">
        <f t="shared" si="91"/>
        <v>0</v>
      </c>
      <c r="Z175" s="50">
        <f t="shared" si="91"/>
        <v>122.1875</v>
      </c>
      <c r="AA175" s="50">
        <f t="shared" si="91"/>
        <v>377.32533333333328</v>
      </c>
      <c r="AB175" s="50">
        <f t="shared" si="91"/>
        <v>3005.6007149999991</v>
      </c>
      <c r="AC175" s="50">
        <f t="shared" si="91"/>
        <v>5733.6791666666677</v>
      </c>
      <c r="AD175" s="50">
        <f t="shared" si="91"/>
        <v>5015.2056666666658</v>
      </c>
      <c r="AE175" s="50">
        <f t="shared" si="91"/>
        <v>3180.7483300000013</v>
      </c>
      <c r="AF175" s="50">
        <f t="shared" si="91"/>
        <v>679.64103000000023</v>
      </c>
      <c r="AG175" s="50">
        <f t="shared" si="91"/>
        <v>58.462666666666678</v>
      </c>
      <c r="AH175" s="50">
        <f t="shared" si="91"/>
        <v>164.1141666666667</v>
      </c>
      <c r="AI175" s="50">
        <f t="shared" si="91"/>
        <v>0</v>
      </c>
      <c r="AJ175" s="85">
        <f>SUM(AJ176:AJ226)</f>
        <v>65279.24008499999</v>
      </c>
    </row>
    <row r="176" spans="2:36" x14ac:dyDescent="0.3">
      <c r="B176" s="14" t="s">
        <v>4</v>
      </c>
      <c r="C176" s="14"/>
      <c r="D176" s="14"/>
      <c r="E176" s="58">
        <v>154.709</v>
      </c>
      <c r="F176" s="61">
        <v>65.51100000000001</v>
      </c>
      <c r="G176" s="58">
        <v>29.538999999999987</v>
      </c>
      <c r="H176" s="61">
        <v>5.1506666666666669</v>
      </c>
      <c r="I176" s="58">
        <v>10.182833333333333</v>
      </c>
      <c r="J176" s="61">
        <v>129.50583333333333</v>
      </c>
      <c r="K176" s="58">
        <v>40.404166666666654</v>
      </c>
      <c r="L176" s="61">
        <v>0</v>
      </c>
      <c r="M176" s="58">
        <v>232.28833333333336</v>
      </c>
      <c r="N176" s="61">
        <v>127.01616666666668</v>
      </c>
      <c r="O176" s="58">
        <v>251.50900000000001</v>
      </c>
      <c r="P176" s="61">
        <v>177.12733333333327</v>
      </c>
      <c r="Q176" s="58">
        <v>78.247166666666658</v>
      </c>
      <c r="R176" s="61">
        <v>25.427833333333332</v>
      </c>
      <c r="S176" s="58">
        <v>91.206333333333333</v>
      </c>
      <c r="T176" s="61">
        <v>145.59600000000003</v>
      </c>
      <c r="U176" s="58">
        <v>88.414000000000001</v>
      </c>
      <c r="V176" s="61">
        <v>288.72633333333334</v>
      </c>
      <c r="W176" s="58">
        <v>186.09083333333336</v>
      </c>
      <c r="X176" s="61">
        <v>88.182833333333335</v>
      </c>
      <c r="Y176" s="58">
        <v>0</v>
      </c>
      <c r="Z176" s="61">
        <v>1.3083333333333329</v>
      </c>
      <c r="AA176" s="58">
        <v>57.607166666666672</v>
      </c>
      <c r="AB176" s="61">
        <v>81.473333333333329</v>
      </c>
      <c r="AC176" s="58">
        <v>248.0973333333333</v>
      </c>
      <c r="AD176" s="61">
        <v>201.00566666666668</v>
      </c>
      <c r="AE176" s="58">
        <v>92.187833333333344</v>
      </c>
      <c r="AF176" s="61">
        <v>40.45450000000001</v>
      </c>
      <c r="AG176" s="58">
        <v>0</v>
      </c>
      <c r="AH176" s="61">
        <v>18.340499999999999</v>
      </c>
      <c r="AI176" s="60"/>
      <c r="AJ176" s="86">
        <f t="shared" ref="AJ176:AJ226" si="92">SUM(E176:AI176)</f>
        <v>2955.3093333333331</v>
      </c>
    </row>
    <row r="177" spans="2:36" x14ac:dyDescent="0.3">
      <c r="B177" s="14" t="s">
        <v>5</v>
      </c>
      <c r="C177" s="14"/>
      <c r="D177" s="14"/>
      <c r="E177" s="58">
        <v>199.57983333333331</v>
      </c>
      <c r="F177" s="59">
        <v>182.16683333333336</v>
      </c>
      <c r="G177" s="58">
        <v>110.32466666666667</v>
      </c>
      <c r="H177" s="59">
        <v>88.469499999999996</v>
      </c>
      <c r="I177" s="58">
        <v>72.916666666666657</v>
      </c>
      <c r="J177" s="59">
        <v>140.70333333333332</v>
      </c>
      <c r="K177" s="58">
        <v>169.46983333333333</v>
      </c>
      <c r="L177" s="59">
        <v>181.0323333333333</v>
      </c>
      <c r="M177" s="58">
        <v>185.22700000000003</v>
      </c>
      <c r="N177" s="59">
        <v>0</v>
      </c>
      <c r="O177" s="58">
        <v>0</v>
      </c>
      <c r="P177" s="59">
        <v>0</v>
      </c>
      <c r="Q177" s="58">
        <v>148.03366666666668</v>
      </c>
      <c r="R177" s="59">
        <v>16.012499999999999</v>
      </c>
      <c r="S177" s="58">
        <v>40.265333333333331</v>
      </c>
      <c r="T177" s="59">
        <v>69.614833333333351</v>
      </c>
      <c r="U177" s="58">
        <v>89.960166666666652</v>
      </c>
      <c r="V177" s="59">
        <v>149.75633333333334</v>
      </c>
      <c r="W177" s="58">
        <v>74.000499999999974</v>
      </c>
      <c r="X177" s="59">
        <v>85.035499999999999</v>
      </c>
      <c r="Y177" s="58">
        <v>0</v>
      </c>
      <c r="Z177" s="59">
        <v>0</v>
      </c>
      <c r="AA177" s="58">
        <v>37.674499999999995</v>
      </c>
      <c r="AB177" s="59">
        <v>94.6933333333333</v>
      </c>
      <c r="AC177" s="58">
        <v>174.56283333333334</v>
      </c>
      <c r="AD177" s="59">
        <v>143.553</v>
      </c>
      <c r="AE177" s="58">
        <v>122.59166666666668</v>
      </c>
      <c r="AF177" s="59">
        <v>27.156833333333324</v>
      </c>
      <c r="AG177" s="58">
        <v>0</v>
      </c>
      <c r="AH177" s="59">
        <v>6.8088333333333342</v>
      </c>
      <c r="AI177" s="60"/>
      <c r="AJ177" s="86">
        <f t="shared" si="92"/>
        <v>2609.6098333333334</v>
      </c>
    </row>
    <row r="178" spans="2:36" x14ac:dyDescent="0.3">
      <c r="B178" s="14" t="s">
        <v>6</v>
      </c>
      <c r="C178" s="14"/>
      <c r="D178" s="14"/>
      <c r="E178" s="58">
        <v>207.67900000000006</v>
      </c>
      <c r="F178" s="59">
        <v>162.56350000000003</v>
      </c>
      <c r="G178" s="58">
        <v>84.127833333333328</v>
      </c>
      <c r="H178" s="59">
        <v>131.09683333333331</v>
      </c>
      <c r="I178" s="58">
        <v>121.86950000000004</v>
      </c>
      <c r="J178" s="59">
        <v>143.14733333333336</v>
      </c>
      <c r="K178" s="58">
        <v>229.33199999999994</v>
      </c>
      <c r="L178" s="59">
        <v>188.31883333333326</v>
      </c>
      <c r="M178" s="58">
        <v>118.33533333333332</v>
      </c>
      <c r="N178" s="59">
        <v>82.848833333333332</v>
      </c>
      <c r="O178" s="58">
        <v>241.37833333333333</v>
      </c>
      <c r="P178" s="59">
        <v>129.97383333333335</v>
      </c>
      <c r="Q178" s="58">
        <v>160.73400000000001</v>
      </c>
      <c r="R178" s="59">
        <v>78.968000000000018</v>
      </c>
      <c r="S178" s="58">
        <v>51.945833333333319</v>
      </c>
      <c r="T178" s="59">
        <v>88.692166666666679</v>
      </c>
      <c r="U178" s="58">
        <v>46.133833333333335</v>
      </c>
      <c r="V178" s="59">
        <v>150.45766666666663</v>
      </c>
      <c r="W178" s="58">
        <v>127.76700000000001</v>
      </c>
      <c r="X178" s="59">
        <v>122.39866666666673</v>
      </c>
      <c r="Y178" s="58">
        <v>0</v>
      </c>
      <c r="Z178" s="59">
        <v>3.2685000000000004</v>
      </c>
      <c r="AA178" s="58">
        <v>39.588166666666652</v>
      </c>
      <c r="AB178" s="59">
        <v>80.028833333333324</v>
      </c>
      <c r="AC178" s="58">
        <v>220.98016666666672</v>
      </c>
      <c r="AD178" s="59">
        <v>256.27700000000004</v>
      </c>
      <c r="AE178" s="58">
        <v>172.11600000000001</v>
      </c>
      <c r="AF178" s="59">
        <v>26.580999999999996</v>
      </c>
      <c r="AG178" s="58">
        <v>58.462666666666678</v>
      </c>
      <c r="AH178" s="59">
        <v>53.078666666666649</v>
      </c>
      <c r="AI178" s="60"/>
      <c r="AJ178" s="86">
        <f t="shared" si="92"/>
        <v>3578.1493333333333</v>
      </c>
    </row>
    <row r="179" spans="2:36" x14ac:dyDescent="0.3">
      <c r="B179" s="14" t="s">
        <v>105</v>
      </c>
      <c r="C179" s="14"/>
      <c r="D179" s="14"/>
      <c r="E179" s="58">
        <v>553.56783333333317</v>
      </c>
      <c r="F179" s="59">
        <v>542.09999999999991</v>
      </c>
      <c r="G179" s="58">
        <v>576.66299999999967</v>
      </c>
      <c r="H179" s="59">
        <v>325.51666666666665</v>
      </c>
      <c r="I179" s="58">
        <v>244.2523333333333</v>
      </c>
      <c r="J179" s="59">
        <v>485.05950000000001</v>
      </c>
      <c r="K179" s="58">
        <v>527.09333333333325</v>
      </c>
      <c r="L179" s="59">
        <v>545.30933333333326</v>
      </c>
      <c r="M179" s="58">
        <v>0</v>
      </c>
      <c r="N179" s="59">
        <v>169.75299999999999</v>
      </c>
      <c r="O179" s="58">
        <v>392.01749999999998</v>
      </c>
      <c r="P179" s="59">
        <v>379.13350000000003</v>
      </c>
      <c r="Q179" s="58">
        <v>498.4</v>
      </c>
      <c r="R179" s="59">
        <v>61.085500000000017</v>
      </c>
      <c r="S179" s="58">
        <v>108.00800000000001</v>
      </c>
      <c r="T179" s="59">
        <v>186.91833333333332</v>
      </c>
      <c r="U179" s="58">
        <v>278.46783333333337</v>
      </c>
      <c r="V179" s="59">
        <v>458.18033333333335</v>
      </c>
      <c r="W179" s="58">
        <v>438.07116666666678</v>
      </c>
      <c r="X179" s="59">
        <v>183.25300000000001</v>
      </c>
      <c r="Y179" s="58">
        <v>0</v>
      </c>
      <c r="Z179" s="59">
        <v>0.13200000000000001</v>
      </c>
      <c r="AA179" s="58">
        <v>11.108999999999995</v>
      </c>
      <c r="AB179" s="59">
        <v>269.75716666666659</v>
      </c>
      <c r="AC179" s="58">
        <v>488.40816666666672</v>
      </c>
      <c r="AD179" s="59">
        <v>568.36683333333326</v>
      </c>
      <c r="AE179" s="58">
        <v>597.79783333333341</v>
      </c>
      <c r="AF179" s="59">
        <v>58.36033333333333</v>
      </c>
      <c r="AG179" s="58">
        <v>0</v>
      </c>
      <c r="AH179" s="59">
        <v>19.086999999999993</v>
      </c>
      <c r="AI179" s="60"/>
      <c r="AJ179" s="86">
        <f t="shared" si="92"/>
        <v>8965.8684999999987</v>
      </c>
    </row>
    <row r="180" spans="2:36" x14ac:dyDescent="0.3">
      <c r="B180" s="14" t="s">
        <v>7</v>
      </c>
      <c r="C180" s="14"/>
      <c r="D180" s="14"/>
      <c r="E180" s="58">
        <v>252.97349999999994</v>
      </c>
      <c r="F180" s="59">
        <v>245.32916666666668</v>
      </c>
      <c r="G180" s="58">
        <v>197.98466666666664</v>
      </c>
      <c r="H180" s="59">
        <v>261.64433333333329</v>
      </c>
      <c r="I180" s="58">
        <v>79.298999999999992</v>
      </c>
      <c r="J180" s="59">
        <v>85.574166666666656</v>
      </c>
      <c r="K180" s="58">
        <v>296.17549999999994</v>
      </c>
      <c r="L180" s="59">
        <v>263.24200000000002</v>
      </c>
      <c r="M180" s="58">
        <v>217.39583333333337</v>
      </c>
      <c r="N180" s="59">
        <v>209.60099999999997</v>
      </c>
      <c r="O180" s="58">
        <v>390.88883333333331</v>
      </c>
      <c r="P180" s="59">
        <v>252.70733333333331</v>
      </c>
      <c r="Q180" s="58">
        <v>223.22816666666665</v>
      </c>
      <c r="R180" s="59">
        <v>31.998499999999993</v>
      </c>
      <c r="S180" s="58">
        <v>90.413000000000011</v>
      </c>
      <c r="T180" s="59">
        <v>232.27416666666667</v>
      </c>
      <c r="U180" s="58">
        <v>160.32483333333334</v>
      </c>
      <c r="V180" s="59">
        <v>253.8456666666666</v>
      </c>
      <c r="W180" s="58">
        <v>314.42850000000004</v>
      </c>
      <c r="X180" s="59">
        <v>195.8715</v>
      </c>
      <c r="Y180" s="58">
        <v>0</v>
      </c>
      <c r="Z180" s="59">
        <v>9.4924999999999997</v>
      </c>
      <c r="AA180" s="58">
        <v>44.401333333333334</v>
      </c>
      <c r="AB180" s="59">
        <v>333.22949999999997</v>
      </c>
      <c r="AC180" s="58">
        <v>388.45516666666663</v>
      </c>
      <c r="AD180" s="59">
        <v>332.80800000000005</v>
      </c>
      <c r="AE180" s="58">
        <v>264.59083333333331</v>
      </c>
      <c r="AF180" s="59">
        <v>71.528999999999968</v>
      </c>
      <c r="AG180" s="58">
        <v>0</v>
      </c>
      <c r="AH180" s="59">
        <v>12.230166666666666</v>
      </c>
      <c r="AI180" s="60"/>
      <c r="AJ180" s="86">
        <f t="shared" si="92"/>
        <v>5711.9361666666664</v>
      </c>
    </row>
    <row r="181" spans="2:36" x14ac:dyDescent="0.3">
      <c r="B181" s="14" t="s">
        <v>8</v>
      </c>
      <c r="C181" s="14"/>
      <c r="D181" s="14"/>
      <c r="E181" s="58">
        <v>65.283666666666647</v>
      </c>
      <c r="F181" s="59">
        <v>51.455166666666678</v>
      </c>
      <c r="G181" s="58">
        <v>50.229333333333329</v>
      </c>
      <c r="H181" s="59">
        <v>37.755833333333335</v>
      </c>
      <c r="I181" s="58">
        <v>35.107333333333322</v>
      </c>
      <c r="J181" s="59">
        <v>91.790999999999997</v>
      </c>
      <c r="K181" s="58">
        <v>168.28583333333327</v>
      </c>
      <c r="L181" s="59">
        <v>51.683333333333316</v>
      </c>
      <c r="M181" s="58">
        <v>213.91783333333328</v>
      </c>
      <c r="N181" s="59">
        <v>1.8590000000000004</v>
      </c>
      <c r="O181" s="58">
        <v>83.98966666666665</v>
      </c>
      <c r="P181" s="59">
        <v>272.05866666666674</v>
      </c>
      <c r="Q181" s="58">
        <v>105.29366666666668</v>
      </c>
      <c r="R181" s="59">
        <v>50.968333333333312</v>
      </c>
      <c r="S181" s="58">
        <v>118.07550000000005</v>
      </c>
      <c r="T181" s="59">
        <v>60.319666666666677</v>
      </c>
      <c r="U181" s="58">
        <v>61.954000000000001</v>
      </c>
      <c r="V181" s="59">
        <v>123.61</v>
      </c>
      <c r="W181" s="58">
        <v>307.66499999999985</v>
      </c>
      <c r="X181" s="59">
        <v>284.57366666666667</v>
      </c>
      <c r="Y181" s="58">
        <v>0</v>
      </c>
      <c r="Z181" s="59">
        <v>9.3333333333333116E-3</v>
      </c>
      <c r="AA181" s="58">
        <v>10.061500000000002</v>
      </c>
      <c r="AB181" s="59">
        <v>40.676833333333327</v>
      </c>
      <c r="AC181" s="58">
        <v>29.757666666666665</v>
      </c>
      <c r="AD181" s="59">
        <v>54.293166666666657</v>
      </c>
      <c r="AE181" s="58">
        <v>71.564999999999969</v>
      </c>
      <c r="AF181" s="59">
        <v>4.4240000000000004</v>
      </c>
      <c r="AG181" s="58">
        <v>0</v>
      </c>
      <c r="AH181" s="59">
        <v>19.725333333333335</v>
      </c>
      <c r="AI181" s="60"/>
      <c r="AJ181" s="86">
        <f t="shared" si="92"/>
        <v>2466.3893333333335</v>
      </c>
    </row>
    <row r="182" spans="2:36" x14ac:dyDescent="0.3">
      <c r="B182" s="14" t="s">
        <v>9</v>
      </c>
      <c r="C182" s="14"/>
      <c r="D182" s="14"/>
      <c r="E182" s="58">
        <v>136.67016666666666</v>
      </c>
      <c r="F182" s="59">
        <v>192.71366666666668</v>
      </c>
      <c r="G182" s="58">
        <v>35.123333333333342</v>
      </c>
      <c r="H182" s="59">
        <v>4.0529999999999999</v>
      </c>
      <c r="I182" s="58">
        <v>21.105833333333326</v>
      </c>
      <c r="J182" s="59">
        <v>314.52816666666678</v>
      </c>
      <c r="K182" s="58">
        <v>0</v>
      </c>
      <c r="L182" s="59">
        <v>38.977999999999994</v>
      </c>
      <c r="M182" s="58">
        <v>26.713999999999999</v>
      </c>
      <c r="N182" s="59">
        <v>83.87833333333333</v>
      </c>
      <c r="O182" s="58">
        <v>381.09083333333331</v>
      </c>
      <c r="P182" s="59">
        <v>61.938833333333363</v>
      </c>
      <c r="Q182" s="58">
        <v>17.343</v>
      </c>
      <c r="R182" s="59">
        <v>12.581666666666665</v>
      </c>
      <c r="S182" s="58">
        <v>16.970333333333336</v>
      </c>
      <c r="T182" s="59">
        <v>125.5535</v>
      </c>
      <c r="U182" s="58">
        <v>100.31350000000003</v>
      </c>
      <c r="V182" s="59">
        <v>17.69233333333333</v>
      </c>
      <c r="W182" s="58">
        <v>40.160166666666676</v>
      </c>
      <c r="X182" s="59">
        <v>32.224166666666662</v>
      </c>
      <c r="Y182" s="58">
        <v>0</v>
      </c>
      <c r="Z182" s="59">
        <v>0.43916666666666665</v>
      </c>
      <c r="AA182" s="58">
        <v>0</v>
      </c>
      <c r="AB182" s="59">
        <v>149.97699999999998</v>
      </c>
      <c r="AC182" s="58">
        <v>587.89449999999999</v>
      </c>
      <c r="AD182" s="59">
        <v>315.75233333333335</v>
      </c>
      <c r="AE182" s="58">
        <v>125.05583333333331</v>
      </c>
      <c r="AF182" s="59">
        <v>4.9506666666666668</v>
      </c>
      <c r="AG182" s="58">
        <v>0</v>
      </c>
      <c r="AH182" s="59">
        <v>0.93700000000000017</v>
      </c>
      <c r="AI182" s="60"/>
      <c r="AJ182" s="86">
        <f t="shared" si="92"/>
        <v>2844.6393333333335</v>
      </c>
    </row>
    <row r="183" spans="2:36" x14ac:dyDescent="0.3">
      <c r="B183" s="14" t="s">
        <v>10</v>
      </c>
      <c r="C183" s="14"/>
      <c r="D183" s="14"/>
      <c r="E183" s="58">
        <v>92.704666666666654</v>
      </c>
      <c r="F183" s="59">
        <v>121.39949999999999</v>
      </c>
      <c r="G183" s="58">
        <v>44.57116666666667</v>
      </c>
      <c r="H183" s="59">
        <v>2.6509999999999998</v>
      </c>
      <c r="I183" s="58">
        <v>3.2465000000000006</v>
      </c>
      <c r="J183" s="59">
        <v>7.1403333333333334</v>
      </c>
      <c r="K183" s="58">
        <v>18.4255</v>
      </c>
      <c r="L183" s="59">
        <v>38.636333333333333</v>
      </c>
      <c r="M183" s="58">
        <v>36.587666666666664</v>
      </c>
      <c r="N183" s="59">
        <v>41.912666666666674</v>
      </c>
      <c r="O183" s="58">
        <v>184.26399999999998</v>
      </c>
      <c r="P183" s="59">
        <v>42.050333333333334</v>
      </c>
      <c r="Q183" s="58">
        <v>32.618166666666667</v>
      </c>
      <c r="R183" s="59">
        <v>2.551333333333333</v>
      </c>
      <c r="S183" s="58">
        <v>36.027166666666666</v>
      </c>
      <c r="T183" s="59">
        <v>21.687666666666672</v>
      </c>
      <c r="U183" s="58">
        <v>0</v>
      </c>
      <c r="V183" s="59">
        <v>10.332166666666666</v>
      </c>
      <c r="W183" s="58">
        <v>37.102166666666669</v>
      </c>
      <c r="X183" s="59">
        <v>20.08883333333333</v>
      </c>
      <c r="Y183" s="58">
        <v>0</v>
      </c>
      <c r="Z183" s="59">
        <v>0.54566666666666674</v>
      </c>
      <c r="AA183" s="58">
        <v>4.3333333333333002E-3</v>
      </c>
      <c r="AB183" s="59">
        <v>8.1134999999999984</v>
      </c>
      <c r="AC183" s="58">
        <v>402.56266666666659</v>
      </c>
      <c r="AD183" s="59">
        <v>177.55883333333335</v>
      </c>
      <c r="AE183" s="58">
        <v>93.274499999999989</v>
      </c>
      <c r="AF183" s="59">
        <v>0</v>
      </c>
      <c r="AG183" s="58">
        <v>0</v>
      </c>
      <c r="AH183" s="59">
        <v>0</v>
      </c>
      <c r="AI183" s="60"/>
      <c r="AJ183" s="86">
        <f t="shared" si="92"/>
        <v>1476.0566666666666</v>
      </c>
    </row>
    <row r="184" spans="2:36" x14ac:dyDescent="0.3">
      <c r="B184" s="14" t="s">
        <v>11</v>
      </c>
      <c r="C184" s="14"/>
      <c r="D184" s="14"/>
      <c r="E184" s="58">
        <v>99.691833333333349</v>
      </c>
      <c r="F184" s="59">
        <v>102.13916666666675</v>
      </c>
      <c r="G184" s="58">
        <v>44.895000000000003</v>
      </c>
      <c r="H184" s="59">
        <v>3.835</v>
      </c>
      <c r="I184" s="58">
        <v>2.7859999999999991</v>
      </c>
      <c r="J184" s="59">
        <v>54.807666666666677</v>
      </c>
      <c r="K184" s="58">
        <v>30.829833333333326</v>
      </c>
      <c r="L184" s="59">
        <v>61.53300000000003</v>
      </c>
      <c r="M184" s="58">
        <v>68.995333333333321</v>
      </c>
      <c r="N184" s="59">
        <v>35.283333333333317</v>
      </c>
      <c r="O184" s="58">
        <v>54.134999999999991</v>
      </c>
      <c r="P184" s="59">
        <v>38.738500000000002</v>
      </c>
      <c r="Q184" s="58">
        <v>31.099666666666671</v>
      </c>
      <c r="R184" s="59">
        <v>2.3291666666666666</v>
      </c>
      <c r="S184" s="58">
        <v>8.9989999999999988</v>
      </c>
      <c r="T184" s="59">
        <v>7.6678333333333359</v>
      </c>
      <c r="U184" s="58">
        <v>1.9669999999999992</v>
      </c>
      <c r="V184" s="59">
        <v>4.8336666666666641</v>
      </c>
      <c r="W184" s="58">
        <v>48.78566666666665</v>
      </c>
      <c r="X184" s="59">
        <v>23.845333333333333</v>
      </c>
      <c r="Y184" s="58">
        <v>0</v>
      </c>
      <c r="Z184" s="59">
        <v>1.1518333333333328</v>
      </c>
      <c r="AA184" s="58">
        <v>0</v>
      </c>
      <c r="AB184" s="59">
        <v>17.747666666666671</v>
      </c>
      <c r="AC184" s="58">
        <v>179.34216666666666</v>
      </c>
      <c r="AD184" s="59">
        <v>89.684333333333356</v>
      </c>
      <c r="AE184" s="58">
        <v>55.668166666666657</v>
      </c>
      <c r="AF184" s="59">
        <v>0</v>
      </c>
      <c r="AG184" s="58">
        <v>0</v>
      </c>
      <c r="AH184" s="59">
        <v>0</v>
      </c>
      <c r="AI184" s="60"/>
      <c r="AJ184" s="86">
        <f t="shared" si="92"/>
        <v>1070.7911666666666</v>
      </c>
    </row>
    <row r="185" spans="2:36" x14ac:dyDescent="0.3">
      <c r="B185" s="14" t="s">
        <v>12</v>
      </c>
      <c r="C185" s="14"/>
      <c r="D185" s="14"/>
      <c r="E185" s="58">
        <v>178.76633333333334</v>
      </c>
      <c r="F185" s="59">
        <v>187.37649999999999</v>
      </c>
      <c r="G185" s="58">
        <v>31.745833333333334</v>
      </c>
      <c r="H185" s="59">
        <v>2.5476666666666672</v>
      </c>
      <c r="I185" s="58">
        <v>6.0311666666666675</v>
      </c>
      <c r="J185" s="59">
        <v>86.807833333333349</v>
      </c>
      <c r="K185" s="58">
        <v>1.5770000000000017</v>
      </c>
      <c r="L185" s="59">
        <v>41.729333333333336</v>
      </c>
      <c r="M185" s="58">
        <v>37.290500000000002</v>
      </c>
      <c r="N185" s="59">
        <v>129.17400000000001</v>
      </c>
      <c r="O185" s="58">
        <v>145.77683333333334</v>
      </c>
      <c r="P185" s="59">
        <v>84.874166666666667</v>
      </c>
      <c r="Q185" s="58">
        <v>34.894833333333331</v>
      </c>
      <c r="R185" s="59">
        <v>6.9266666666666667</v>
      </c>
      <c r="S185" s="58">
        <v>46.605333333333334</v>
      </c>
      <c r="T185" s="59">
        <v>22.388333333333335</v>
      </c>
      <c r="U185" s="58">
        <v>16.509333333333334</v>
      </c>
      <c r="V185" s="59">
        <v>22.435499999999998</v>
      </c>
      <c r="W185" s="58">
        <v>20.649833333333333</v>
      </c>
      <c r="X185" s="59">
        <v>31.441000000000003</v>
      </c>
      <c r="Y185" s="58">
        <v>0</v>
      </c>
      <c r="Z185" s="59">
        <v>1.33</v>
      </c>
      <c r="AA185" s="58">
        <v>6.3558333333333348</v>
      </c>
      <c r="AB185" s="59">
        <v>0</v>
      </c>
      <c r="AC185" s="58">
        <v>290.13216666666659</v>
      </c>
      <c r="AD185" s="59">
        <v>95.805333333333337</v>
      </c>
      <c r="AE185" s="58">
        <v>150.29133333333334</v>
      </c>
      <c r="AF185" s="59">
        <v>6.7233333333333327</v>
      </c>
      <c r="AG185" s="58">
        <v>0</v>
      </c>
      <c r="AH185" s="59">
        <v>0.67033333333333356</v>
      </c>
      <c r="AI185" s="60"/>
      <c r="AJ185" s="86">
        <f t="shared" si="92"/>
        <v>1686.8563333333329</v>
      </c>
    </row>
    <row r="186" spans="2:36" x14ac:dyDescent="0.3">
      <c r="B186" s="4" t="s">
        <v>13</v>
      </c>
      <c r="C186" s="14"/>
      <c r="D186" s="14"/>
      <c r="E186" s="58">
        <v>64.055999999999997</v>
      </c>
      <c r="F186" s="59">
        <v>209.57916666666668</v>
      </c>
      <c r="G186" s="58">
        <v>5.5120000000000022</v>
      </c>
      <c r="H186" s="59">
        <v>5.6538333333333339</v>
      </c>
      <c r="I186" s="58">
        <v>41.632833333333338</v>
      </c>
      <c r="J186" s="59">
        <v>156.76150000000004</v>
      </c>
      <c r="K186" s="58">
        <v>26.170833333333334</v>
      </c>
      <c r="L186" s="59">
        <v>18.983333333333334</v>
      </c>
      <c r="M186" s="58">
        <v>0.22199999999999998</v>
      </c>
      <c r="N186" s="59">
        <v>47.200166666666661</v>
      </c>
      <c r="O186" s="58">
        <v>0</v>
      </c>
      <c r="P186" s="59">
        <v>83.168500000000009</v>
      </c>
      <c r="Q186" s="58">
        <v>0.52633333333333299</v>
      </c>
      <c r="R186" s="59">
        <v>8.8158333333333321</v>
      </c>
      <c r="S186" s="58">
        <v>2.0834999999999999</v>
      </c>
      <c r="T186" s="59">
        <v>19.179500000000004</v>
      </c>
      <c r="U186" s="58">
        <v>21.141666666666673</v>
      </c>
      <c r="V186" s="59">
        <v>38.271166666666659</v>
      </c>
      <c r="W186" s="58">
        <v>43.686500000000002</v>
      </c>
      <c r="X186" s="59">
        <v>4.3631666666666664</v>
      </c>
      <c r="Y186" s="58">
        <v>0</v>
      </c>
      <c r="Z186" s="59">
        <v>1.1666666666666663E-3</v>
      </c>
      <c r="AA186" s="58">
        <v>0</v>
      </c>
      <c r="AB186" s="59">
        <v>63.464000000000006</v>
      </c>
      <c r="AC186" s="58">
        <v>561.78400000000011</v>
      </c>
      <c r="AD186" s="59">
        <v>253.33700000000002</v>
      </c>
      <c r="AE186" s="58">
        <v>184.45716666666672</v>
      </c>
      <c r="AF186" s="59">
        <v>0</v>
      </c>
      <c r="AG186" s="58">
        <v>0</v>
      </c>
      <c r="AH186" s="59">
        <v>4.5464999999999982</v>
      </c>
      <c r="AI186" s="60"/>
      <c r="AJ186" s="86">
        <f t="shared" si="92"/>
        <v>1864.5976666666668</v>
      </c>
    </row>
    <row r="187" spans="2:36" x14ac:dyDescent="0.3">
      <c r="B187" s="4" t="s">
        <v>14</v>
      </c>
      <c r="C187" s="14"/>
      <c r="D187" s="14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60"/>
      <c r="AJ187" s="86">
        <f t="shared" si="92"/>
        <v>0</v>
      </c>
    </row>
    <row r="188" spans="2:36" x14ac:dyDescent="0.3">
      <c r="B188" s="4" t="s">
        <v>15</v>
      </c>
      <c r="C188" s="14"/>
      <c r="D188" s="14"/>
      <c r="E188" s="58">
        <v>39.412333333333336</v>
      </c>
      <c r="F188" s="59">
        <v>200.00933333333333</v>
      </c>
      <c r="G188" s="58">
        <v>31.922333333333327</v>
      </c>
      <c r="H188" s="59">
        <v>2.2455000000000012</v>
      </c>
      <c r="I188" s="58">
        <v>20.497833333333332</v>
      </c>
      <c r="J188" s="59">
        <v>93.62816666666663</v>
      </c>
      <c r="K188" s="58">
        <v>0.86883333333333201</v>
      </c>
      <c r="L188" s="59">
        <v>0</v>
      </c>
      <c r="M188" s="58">
        <v>0.10316666666666666</v>
      </c>
      <c r="N188" s="59">
        <v>59.347833333333348</v>
      </c>
      <c r="O188" s="58">
        <v>0</v>
      </c>
      <c r="P188" s="59">
        <v>33.457500000000003</v>
      </c>
      <c r="Q188" s="58">
        <v>16.09066666666666</v>
      </c>
      <c r="R188" s="59">
        <v>59.113000000000014</v>
      </c>
      <c r="S188" s="58">
        <v>8.9483333333333306</v>
      </c>
      <c r="T188" s="59">
        <v>14.319166666666666</v>
      </c>
      <c r="U188" s="58">
        <v>2.7935000000000021</v>
      </c>
      <c r="V188" s="59">
        <v>64.650333333333336</v>
      </c>
      <c r="W188" s="58">
        <v>9.575333333333333</v>
      </c>
      <c r="X188" s="59">
        <v>0</v>
      </c>
      <c r="Y188" s="58">
        <v>0</v>
      </c>
      <c r="Z188" s="59">
        <v>6.4496666666666682</v>
      </c>
      <c r="AA188" s="58">
        <v>39.26733333333334</v>
      </c>
      <c r="AB188" s="59">
        <v>10.17266666666667</v>
      </c>
      <c r="AC188" s="58">
        <v>133.51183333333333</v>
      </c>
      <c r="AD188" s="59">
        <v>257.5795</v>
      </c>
      <c r="AE188" s="58">
        <v>29.814833333333333</v>
      </c>
      <c r="AF188" s="59">
        <v>1.5369999999999999</v>
      </c>
      <c r="AG188" s="58">
        <v>0</v>
      </c>
      <c r="AH188" s="59">
        <v>1.7168333333333332</v>
      </c>
      <c r="AI188" s="60"/>
      <c r="AJ188" s="86">
        <f t="shared" si="92"/>
        <v>1137.0328333333337</v>
      </c>
    </row>
    <row r="189" spans="2:36" x14ac:dyDescent="0.3">
      <c r="B189" s="4" t="s">
        <v>16</v>
      </c>
      <c r="C189" s="14"/>
      <c r="D189" s="14"/>
      <c r="E189" s="58">
        <v>47.922166666666669</v>
      </c>
      <c r="F189" s="59">
        <v>30.789666666666673</v>
      </c>
      <c r="G189" s="58">
        <v>17.136833333333332</v>
      </c>
      <c r="H189" s="59">
        <v>1.9510000000000005</v>
      </c>
      <c r="I189" s="58">
        <v>11.636500000000003</v>
      </c>
      <c r="J189" s="59">
        <v>133.55950000000004</v>
      </c>
      <c r="K189" s="58">
        <v>10.104500000000002</v>
      </c>
      <c r="L189" s="59">
        <v>0</v>
      </c>
      <c r="M189" s="58">
        <v>0</v>
      </c>
      <c r="N189" s="59">
        <v>33.506666666666668</v>
      </c>
      <c r="O189" s="58">
        <v>0</v>
      </c>
      <c r="P189" s="59">
        <v>61.00483333333333</v>
      </c>
      <c r="Q189" s="58">
        <v>3.8551666666666664</v>
      </c>
      <c r="R189" s="59">
        <v>5.4405000000000001</v>
      </c>
      <c r="S189" s="58">
        <v>0.92300000000000004</v>
      </c>
      <c r="T189" s="59">
        <v>0</v>
      </c>
      <c r="U189" s="58">
        <v>78.232166666666686</v>
      </c>
      <c r="V189" s="59">
        <v>6.1286666666666658</v>
      </c>
      <c r="W189" s="58">
        <v>1.2519999999999998</v>
      </c>
      <c r="X189" s="59">
        <v>0</v>
      </c>
      <c r="Y189" s="58">
        <v>0</v>
      </c>
      <c r="Z189" s="59">
        <v>1.8396666666666666</v>
      </c>
      <c r="AA189" s="58">
        <v>0</v>
      </c>
      <c r="AB189" s="59">
        <v>25.521499999999993</v>
      </c>
      <c r="AC189" s="58">
        <v>0</v>
      </c>
      <c r="AD189" s="59">
        <v>0</v>
      </c>
      <c r="AE189" s="58">
        <v>0</v>
      </c>
      <c r="AF189" s="59">
        <v>2.291666666666667</v>
      </c>
      <c r="AG189" s="58">
        <v>0</v>
      </c>
      <c r="AH189" s="59">
        <v>0</v>
      </c>
      <c r="AI189" s="60"/>
      <c r="AJ189" s="86">
        <f t="shared" si="92"/>
        <v>473.09600000000012</v>
      </c>
    </row>
    <row r="190" spans="2:36" x14ac:dyDescent="0.3">
      <c r="B190" s="4" t="s">
        <v>17</v>
      </c>
      <c r="C190" s="14"/>
      <c r="D190" s="14"/>
      <c r="E190" s="58">
        <v>44.111499999999992</v>
      </c>
      <c r="F190" s="59">
        <v>66.481833333333341</v>
      </c>
      <c r="G190" s="58">
        <v>58.369833333333347</v>
      </c>
      <c r="H190" s="59">
        <v>5.6714999999999982</v>
      </c>
      <c r="I190" s="58">
        <v>31.76616666666667</v>
      </c>
      <c r="J190" s="59">
        <v>237.75699999999998</v>
      </c>
      <c r="K190" s="58">
        <v>0</v>
      </c>
      <c r="L190" s="59">
        <v>0</v>
      </c>
      <c r="M190" s="58">
        <v>0</v>
      </c>
      <c r="N190" s="59">
        <v>36.732333333333337</v>
      </c>
      <c r="O190" s="58">
        <v>0</v>
      </c>
      <c r="P190" s="59">
        <v>76.302000000000007</v>
      </c>
      <c r="Q190" s="58">
        <v>0.92666666666666642</v>
      </c>
      <c r="R190" s="59">
        <v>2.2218333333333327</v>
      </c>
      <c r="S190" s="58">
        <v>4.3499999999999962E-2</v>
      </c>
      <c r="T190" s="59">
        <v>0</v>
      </c>
      <c r="U190" s="58">
        <v>120.94183333333334</v>
      </c>
      <c r="V190" s="59">
        <v>4.2916666666666661</v>
      </c>
      <c r="W190" s="58">
        <v>2.3959999999999999</v>
      </c>
      <c r="X190" s="59">
        <v>0</v>
      </c>
      <c r="Y190" s="58">
        <v>0</v>
      </c>
      <c r="Z190" s="59">
        <v>0.41316666666666679</v>
      </c>
      <c r="AA190" s="58">
        <v>0</v>
      </c>
      <c r="AB190" s="59">
        <v>83.521666666666647</v>
      </c>
      <c r="AC190" s="58">
        <v>0</v>
      </c>
      <c r="AD190" s="59">
        <v>0</v>
      </c>
      <c r="AE190" s="58">
        <v>2.1255000000000011</v>
      </c>
      <c r="AF190" s="59">
        <v>2.0269999999999992</v>
      </c>
      <c r="AG190" s="58">
        <v>0</v>
      </c>
      <c r="AH190" s="59">
        <v>0</v>
      </c>
      <c r="AI190" s="60"/>
      <c r="AJ190" s="86">
        <f t="shared" si="92"/>
        <v>776.10099999999977</v>
      </c>
    </row>
    <row r="191" spans="2:36" x14ac:dyDescent="0.3">
      <c r="B191" s="4" t="s">
        <v>18</v>
      </c>
      <c r="C191" s="14"/>
      <c r="D191" s="14"/>
      <c r="E191" s="58">
        <v>150.6843333333334</v>
      </c>
      <c r="F191" s="59">
        <v>253.74466666666669</v>
      </c>
      <c r="G191" s="58">
        <v>13.116000000000001</v>
      </c>
      <c r="H191" s="59">
        <v>0.79733333333333345</v>
      </c>
      <c r="I191" s="58">
        <v>8.2435000000000009</v>
      </c>
      <c r="J191" s="59">
        <v>72.621499999999997</v>
      </c>
      <c r="K191" s="58">
        <v>3.5174999999999996</v>
      </c>
      <c r="L191" s="59">
        <v>0</v>
      </c>
      <c r="M191" s="58">
        <v>0.17333333333333326</v>
      </c>
      <c r="N191" s="59">
        <v>14.382999999999997</v>
      </c>
      <c r="O191" s="58">
        <v>0</v>
      </c>
      <c r="P191" s="59">
        <v>58.768666666666654</v>
      </c>
      <c r="Q191" s="58">
        <v>0.39633333333333337</v>
      </c>
      <c r="R191" s="59">
        <v>14.596499999999995</v>
      </c>
      <c r="S191" s="58">
        <v>48.787000000000006</v>
      </c>
      <c r="T191" s="59">
        <v>110.35033333333334</v>
      </c>
      <c r="U191" s="58">
        <v>74.489833333333337</v>
      </c>
      <c r="V191" s="59">
        <v>43.124666666666656</v>
      </c>
      <c r="W191" s="58">
        <v>1.8381666666666665</v>
      </c>
      <c r="X191" s="59">
        <v>0.19666666666666646</v>
      </c>
      <c r="Y191" s="58">
        <v>0</v>
      </c>
      <c r="Z191" s="59">
        <v>6.4338333333333324</v>
      </c>
      <c r="AA191" s="58">
        <v>20.738333333333333</v>
      </c>
      <c r="AB191" s="59">
        <v>71.569833333333364</v>
      </c>
      <c r="AC191" s="58">
        <v>394.96016666666668</v>
      </c>
      <c r="AD191" s="59">
        <v>437.50633333333337</v>
      </c>
      <c r="AE191" s="58">
        <v>30.143666666666665</v>
      </c>
      <c r="AF191" s="59">
        <v>2.3166666666666664</v>
      </c>
      <c r="AG191" s="58">
        <v>0</v>
      </c>
      <c r="AH191" s="59">
        <v>0.43949999999999984</v>
      </c>
      <c r="AI191" s="60"/>
      <c r="AJ191" s="86">
        <f t="shared" si="92"/>
        <v>1833.9376666666665</v>
      </c>
    </row>
    <row r="192" spans="2:36" x14ac:dyDescent="0.3">
      <c r="B192" s="4" t="s">
        <v>19</v>
      </c>
      <c r="C192" s="14"/>
      <c r="D192" s="14"/>
      <c r="E192" s="58">
        <v>119.88683333333336</v>
      </c>
      <c r="F192" s="59">
        <v>107.81449999999998</v>
      </c>
      <c r="G192" s="58">
        <v>6.5855000000000032</v>
      </c>
      <c r="H192" s="59">
        <v>4.9033333333333324</v>
      </c>
      <c r="I192" s="58">
        <v>12.284666666666665</v>
      </c>
      <c r="J192" s="59">
        <v>68.438000000000017</v>
      </c>
      <c r="K192" s="58">
        <v>0</v>
      </c>
      <c r="L192" s="59">
        <v>0</v>
      </c>
      <c r="M192" s="58">
        <v>0</v>
      </c>
      <c r="N192" s="59">
        <v>6.9666666666666668E-2</v>
      </c>
      <c r="O192" s="58">
        <v>0</v>
      </c>
      <c r="P192" s="59">
        <v>3.1676666666666664</v>
      </c>
      <c r="Q192" s="58">
        <v>0</v>
      </c>
      <c r="R192" s="59">
        <v>3.3333333333333375E-2</v>
      </c>
      <c r="S192" s="58">
        <v>49.380999999999986</v>
      </c>
      <c r="T192" s="59">
        <v>5.2338333333333313</v>
      </c>
      <c r="U192" s="58">
        <v>35.299499999999995</v>
      </c>
      <c r="V192" s="59">
        <v>43.568833333333338</v>
      </c>
      <c r="W192" s="58">
        <v>48.799333333333337</v>
      </c>
      <c r="X192" s="59">
        <v>0.40416666666666645</v>
      </c>
      <c r="Y192" s="58">
        <v>0</v>
      </c>
      <c r="Z192" s="59">
        <v>0</v>
      </c>
      <c r="AA192" s="58">
        <v>18.799500000000002</v>
      </c>
      <c r="AB192" s="59">
        <v>13.73383333333333</v>
      </c>
      <c r="AC192" s="58">
        <v>235.03266666666661</v>
      </c>
      <c r="AD192" s="59">
        <v>253.95749999999998</v>
      </c>
      <c r="AE192" s="58">
        <v>29.564499999999999</v>
      </c>
      <c r="AF192" s="59">
        <v>11.230666666666668</v>
      </c>
      <c r="AG192" s="58">
        <v>0</v>
      </c>
      <c r="AH192" s="59">
        <v>3.0320000000000005</v>
      </c>
      <c r="AI192" s="60"/>
      <c r="AJ192" s="86">
        <f t="shared" si="92"/>
        <v>1071.2208333333328</v>
      </c>
    </row>
    <row r="193" spans="2:36" x14ac:dyDescent="0.3">
      <c r="B193" s="4" t="s">
        <v>20</v>
      </c>
      <c r="C193" s="14"/>
      <c r="D193" s="14"/>
      <c r="E193" s="58">
        <v>34.340833333333343</v>
      </c>
      <c r="F193" s="59">
        <v>111.23783333333333</v>
      </c>
      <c r="G193" s="58">
        <v>18.336166666666671</v>
      </c>
      <c r="H193" s="59">
        <v>9.5466666666666686</v>
      </c>
      <c r="I193" s="58">
        <v>11.878333333333332</v>
      </c>
      <c r="J193" s="59">
        <v>46.641333333333336</v>
      </c>
      <c r="K193" s="58">
        <v>0.20816666666666669</v>
      </c>
      <c r="L193" s="59">
        <v>0</v>
      </c>
      <c r="M193" s="58">
        <v>0.91349999999999931</v>
      </c>
      <c r="N193" s="59">
        <v>0.18666666666666668</v>
      </c>
      <c r="O193" s="58">
        <v>0</v>
      </c>
      <c r="P193" s="59">
        <v>16.779666666666667</v>
      </c>
      <c r="Q193" s="58">
        <v>2.7223333333333333</v>
      </c>
      <c r="R193" s="59">
        <v>5.5276666666666658</v>
      </c>
      <c r="S193" s="58">
        <v>29.233666666666664</v>
      </c>
      <c r="T193" s="59">
        <v>12.538333333333334</v>
      </c>
      <c r="U193" s="58">
        <v>10.272333333333336</v>
      </c>
      <c r="V193" s="59">
        <v>38.676833333333342</v>
      </c>
      <c r="W193" s="58">
        <v>7.6026666666666678</v>
      </c>
      <c r="X193" s="59">
        <v>17.021833333333348</v>
      </c>
      <c r="Y193" s="58">
        <v>0</v>
      </c>
      <c r="Z193" s="59">
        <v>1.739333333333333</v>
      </c>
      <c r="AA193" s="58">
        <v>8.3458333333333314</v>
      </c>
      <c r="AB193" s="59">
        <v>16.953833333333328</v>
      </c>
      <c r="AC193" s="58">
        <v>50.183666666666674</v>
      </c>
      <c r="AD193" s="59">
        <v>97.251666666666665</v>
      </c>
      <c r="AE193" s="58">
        <v>24.286666666666669</v>
      </c>
      <c r="AF193" s="59">
        <v>3.4381666666666648</v>
      </c>
      <c r="AG193" s="58">
        <v>0</v>
      </c>
      <c r="AH193" s="59">
        <v>1.4565000000000001</v>
      </c>
      <c r="AI193" s="60"/>
      <c r="AJ193" s="86">
        <f t="shared" si="92"/>
        <v>577.32049999999992</v>
      </c>
    </row>
    <row r="194" spans="2:36" x14ac:dyDescent="0.3">
      <c r="B194" s="4" t="s">
        <v>21</v>
      </c>
      <c r="C194" s="14"/>
      <c r="D194" s="14"/>
      <c r="E194" s="58">
        <v>7.2685000000000004</v>
      </c>
      <c r="F194" s="59">
        <v>1.804333333333334</v>
      </c>
      <c r="G194" s="58">
        <v>16.740500000000001</v>
      </c>
      <c r="H194" s="59">
        <v>9.433333333333338E-2</v>
      </c>
      <c r="I194" s="58">
        <v>0.19783333333333331</v>
      </c>
      <c r="J194" s="59">
        <v>35.591166666666666</v>
      </c>
      <c r="K194" s="58">
        <v>8.2966666666666669</v>
      </c>
      <c r="L194" s="59">
        <v>0</v>
      </c>
      <c r="M194" s="58">
        <v>0.26533333333333337</v>
      </c>
      <c r="N194" s="59">
        <v>19.397666666666662</v>
      </c>
      <c r="O194" s="58">
        <v>0</v>
      </c>
      <c r="P194" s="59">
        <v>12.113833333333334</v>
      </c>
      <c r="Q194" s="58">
        <v>0.36366666666666669</v>
      </c>
      <c r="R194" s="59">
        <v>2.9499999999999997</v>
      </c>
      <c r="S194" s="58">
        <v>9.9976666666666727</v>
      </c>
      <c r="T194" s="59">
        <v>4.1518333333333342</v>
      </c>
      <c r="U194" s="58">
        <v>0.19116666666666582</v>
      </c>
      <c r="V194" s="59">
        <v>4.8886666666666665</v>
      </c>
      <c r="W194" s="58">
        <v>2.9549999999999996</v>
      </c>
      <c r="X194" s="59">
        <v>7.1391666666666653</v>
      </c>
      <c r="Y194" s="58">
        <v>0</v>
      </c>
      <c r="Z194" s="59">
        <v>0.32350000000000001</v>
      </c>
      <c r="AA194" s="58">
        <v>9.2164999999999999</v>
      </c>
      <c r="AB194" s="59">
        <v>35.175333333333334</v>
      </c>
      <c r="AC194" s="58">
        <v>49.267666666666656</v>
      </c>
      <c r="AD194" s="59">
        <v>34.295999999999999</v>
      </c>
      <c r="AE194" s="58">
        <v>0</v>
      </c>
      <c r="AF194" s="59">
        <v>0.66383333333333328</v>
      </c>
      <c r="AG194" s="58">
        <v>0</v>
      </c>
      <c r="AH194" s="59">
        <v>0.79966666666666675</v>
      </c>
      <c r="AI194" s="60"/>
      <c r="AJ194" s="86">
        <f t="shared" si="92"/>
        <v>264.14983333333333</v>
      </c>
    </row>
    <row r="195" spans="2:36" x14ac:dyDescent="0.3">
      <c r="B195" s="4" t="s">
        <v>22</v>
      </c>
      <c r="C195" s="14"/>
      <c r="D195" s="14"/>
      <c r="E195" s="58">
        <v>1.5980000000000001</v>
      </c>
      <c r="F195" s="59">
        <v>1.5311666666666666</v>
      </c>
      <c r="G195" s="58">
        <v>7.0833333333333318E-2</v>
      </c>
      <c r="H195" s="59">
        <v>7.3333333333333401E-3</v>
      </c>
      <c r="I195" s="58">
        <v>3.6666666666666674E-2</v>
      </c>
      <c r="J195" s="59">
        <v>10.728499999999999</v>
      </c>
      <c r="K195" s="58">
        <v>0.30549999999999999</v>
      </c>
      <c r="L195" s="59">
        <v>0</v>
      </c>
      <c r="M195" s="58">
        <v>0</v>
      </c>
      <c r="N195" s="59">
        <v>2.3251666666666666</v>
      </c>
      <c r="O195" s="58">
        <v>0</v>
      </c>
      <c r="P195" s="59">
        <v>6.6323333333333334</v>
      </c>
      <c r="Q195" s="58">
        <v>0.53033333333333332</v>
      </c>
      <c r="R195" s="59">
        <v>0.7333333333333335</v>
      </c>
      <c r="S195" s="58">
        <v>0</v>
      </c>
      <c r="T195" s="59">
        <v>0</v>
      </c>
      <c r="U195" s="58">
        <v>2.9046666666666674</v>
      </c>
      <c r="V195" s="59">
        <v>0.51583333333333359</v>
      </c>
      <c r="W195" s="58">
        <v>5.0666666666666693E-2</v>
      </c>
      <c r="X195" s="59">
        <v>0</v>
      </c>
      <c r="Y195" s="58">
        <v>0</v>
      </c>
      <c r="Z195" s="59">
        <v>0</v>
      </c>
      <c r="AA195" s="58">
        <v>0</v>
      </c>
      <c r="AB195" s="59">
        <v>0.13383333333333333</v>
      </c>
      <c r="AC195" s="58">
        <v>0</v>
      </c>
      <c r="AD195" s="59">
        <v>0</v>
      </c>
      <c r="AE195" s="58">
        <v>0.28899999999999987</v>
      </c>
      <c r="AF195" s="59">
        <v>4.6666666666666575E-3</v>
      </c>
      <c r="AG195" s="58">
        <v>0</v>
      </c>
      <c r="AH195" s="59">
        <v>0</v>
      </c>
      <c r="AI195" s="60"/>
      <c r="AJ195" s="86">
        <f t="shared" si="92"/>
        <v>28.397833333333338</v>
      </c>
    </row>
    <row r="196" spans="2:36" x14ac:dyDescent="0.3">
      <c r="B196" s="4" t="s">
        <v>23</v>
      </c>
      <c r="C196" s="14"/>
      <c r="D196" s="14"/>
      <c r="E196" s="58">
        <v>5.3678333333333335</v>
      </c>
      <c r="F196" s="59">
        <v>0</v>
      </c>
      <c r="G196" s="58">
        <v>0</v>
      </c>
      <c r="H196" s="59">
        <v>1.3483333333333336</v>
      </c>
      <c r="I196" s="58">
        <v>0.62383333333333302</v>
      </c>
      <c r="J196" s="59">
        <v>62.922999999999995</v>
      </c>
      <c r="K196" s="58">
        <v>1.9833333333333297E-2</v>
      </c>
      <c r="L196" s="59">
        <v>0</v>
      </c>
      <c r="M196" s="58">
        <v>0</v>
      </c>
      <c r="N196" s="59">
        <v>7.0918333333333328</v>
      </c>
      <c r="O196" s="58">
        <v>0</v>
      </c>
      <c r="P196" s="59">
        <v>22.175166666666669</v>
      </c>
      <c r="Q196" s="58">
        <v>2.4299999999999997</v>
      </c>
      <c r="R196" s="59">
        <v>2.5305</v>
      </c>
      <c r="S196" s="58">
        <v>0</v>
      </c>
      <c r="T196" s="59">
        <v>0</v>
      </c>
      <c r="U196" s="58">
        <v>2.5539999999999994</v>
      </c>
      <c r="V196" s="59">
        <v>5.5388333333333311</v>
      </c>
      <c r="W196" s="58">
        <v>0.90799999999999914</v>
      </c>
      <c r="X196" s="59">
        <v>0</v>
      </c>
      <c r="Y196" s="58">
        <v>0</v>
      </c>
      <c r="Z196" s="59">
        <v>0.65199999999999991</v>
      </c>
      <c r="AA196" s="58">
        <v>0</v>
      </c>
      <c r="AB196" s="59">
        <v>51.435833333333328</v>
      </c>
      <c r="AC196" s="58">
        <v>0</v>
      </c>
      <c r="AD196" s="59">
        <v>0</v>
      </c>
      <c r="AE196" s="58">
        <v>0.3251666666666666</v>
      </c>
      <c r="AF196" s="59">
        <v>1.773166666666667</v>
      </c>
      <c r="AG196" s="58">
        <v>0</v>
      </c>
      <c r="AH196" s="59">
        <v>0</v>
      </c>
      <c r="AI196" s="60"/>
      <c r="AJ196" s="86">
        <f t="shared" si="92"/>
        <v>167.69733333333332</v>
      </c>
    </row>
    <row r="197" spans="2:36" x14ac:dyDescent="0.3">
      <c r="B197" s="4" t="s">
        <v>24</v>
      </c>
      <c r="C197" s="14"/>
      <c r="D197" s="14"/>
      <c r="E197" s="58">
        <v>14.054499999999994</v>
      </c>
      <c r="F197" s="59">
        <v>1.8710000000000002</v>
      </c>
      <c r="G197" s="58">
        <v>2.4329999999999989</v>
      </c>
      <c r="H197" s="59">
        <v>4.1500000000000009E-2</v>
      </c>
      <c r="I197" s="58">
        <v>7.8333333333333328E-3</v>
      </c>
      <c r="J197" s="59">
        <v>9.6373333333333342</v>
      </c>
      <c r="K197" s="58">
        <v>0</v>
      </c>
      <c r="L197" s="59">
        <v>0</v>
      </c>
      <c r="M197" s="58">
        <v>0</v>
      </c>
      <c r="N197" s="59">
        <v>3.905666666666666</v>
      </c>
      <c r="O197" s="58">
        <v>0</v>
      </c>
      <c r="P197" s="59">
        <v>15.320166666666665</v>
      </c>
      <c r="Q197" s="58">
        <v>2.3049999999999997</v>
      </c>
      <c r="R197" s="59">
        <v>1.545666666666667</v>
      </c>
      <c r="S197" s="58">
        <v>0</v>
      </c>
      <c r="T197" s="59">
        <v>0</v>
      </c>
      <c r="U197" s="58">
        <v>2.0420000000000007</v>
      </c>
      <c r="V197" s="59">
        <v>1.5544999999999993</v>
      </c>
      <c r="W197" s="58">
        <v>5.0166666666666672E-2</v>
      </c>
      <c r="X197" s="59">
        <v>0</v>
      </c>
      <c r="Y197" s="58">
        <v>0</v>
      </c>
      <c r="Z197" s="59">
        <v>2.8833333333333329E-2</v>
      </c>
      <c r="AA197" s="58">
        <v>0</v>
      </c>
      <c r="AB197" s="59">
        <v>7.8873333333333342</v>
      </c>
      <c r="AC197" s="58">
        <v>0</v>
      </c>
      <c r="AD197" s="59">
        <v>0</v>
      </c>
      <c r="AE197" s="58">
        <v>0</v>
      </c>
      <c r="AF197" s="59">
        <v>1.2311666666666667</v>
      </c>
      <c r="AG197" s="58">
        <v>0</v>
      </c>
      <c r="AH197" s="59">
        <v>0</v>
      </c>
      <c r="AI197" s="60"/>
      <c r="AJ197" s="86">
        <f t="shared" si="92"/>
        <v>63.915666666666652</v>
      </c>
    </row>
    <row r="198" spans="2:36" x14ac:dyDescent="0.3">
      <c r="B198" s="4" t="s">
        <v>25</v>
      </c>
      <c r="C198" s="14"/>
      <c r="D198" s="14"/>
      <c r="E198" s="58">
        <v>0</v>
      </c>
      <c r="F198" s="59">
        <v>0.37416666666666676</v>
      </c>
      <c r="G198" s="58">
        <v>18.677333333333333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13.254666666666663</v>
      </c>
      <c r="O198" s="58">
        <v>0</v>
      </c>
      <c r="P198" s="59">
        <v>18.281833333333335</v>
      </c>
      <c r="Q198" s="58">
        <v>1.3833333333333326</v>
      </c>
      <c r="R198" s="59">
        <v>0</v>
      </c>
      <c r="S198" s="58">
        <v>1.8533333333333328</v>
      </c>
      <c r="T198" s="59">
        <v>0</v>
      </c>
      <c r="U198" s="58">
        <v>20.066666666666663</v>
      </c>
      <c r="V198" s="59">
        <v>20.272666666666669</v>
      </c>
      <c r="W198" s="58">
        <v>0.81633333333333291</v>
      </c>
      <c r="X198" s="59">
        <v>0</v>
      </c>
      <c r="Y198" s="58">
        <v>0</v>
      </c>
      <c r="Z198" s="59">
        <v>1.4666666666666668</v>
      </c>
      <c r="AA198" s="58">
        <v>0</v>
      </c>
      <c r="AB198" s="59">
        <v>0.64533333333333343</v>
      </c>
      <c r="AC198" s="58">
        <v>0</v>
      </c>
      <c r="AD198" s="59">
        <v>0</v>
      </c>
      <c r="AE198" s="58">
        <v>10.650666666666668</v>
      </c>
      <c r="AF198" s="59">
        <v>1.4631666666666665</v>
      </c>
      <c r="AG198" s="58">
        <v>0</v>
      </c>
      <c r="AH198" s="59">
        <v>0</v>
      </c>
      <c r="AI198" s="60"/>
      <c r="AJ198" s="86">
        <f t="shared" si="92"/>
        <v>109.20616666666666</v>
      </c>
    </row>
    <row r="199" spans="2:36" x14ac:dyDescent="0.3">
      <c r="B199" s="4" t="s">
        <v>26</v>
      </c>
      <c r="C199" s="14"/>
      <c r="D199" s="14"/>
      <c r="E199" s="58">
        <v>26.923333333333332</v>
      </c>
      <c r="F199" s="59">
        <v>1.6181666666666668</v>
      </c>
      <c r="G199" s="58">
        <v>69.967666666666659</v>
      </c>
      <c r="H199" s="59">
        <v>4.2893333333333334</v>
      </c>
      <c r="I199" s="58">
        <v>5.9333333333333377E-2</v>
      </c>
      <c r="J199" s="59">
        <v>1.1876666666666666</v>
      </c>
      <c r="K199" s="58">
        <v>0.37350000000000005</v>
      </c>
      <c r="L199" s="59">
        <v>0</v>
      </c>
      <c r="M199" s="58">
        <v>0</v>
      </c>
      <c r="N199" s="59">
        <v>9.846333333333332</v>
      </c>
      <c r="O199" s="58">
        <v>0</v>
      </c>
      <c r="P199" s="59">
        <v>8.4633333333333329</v>
      </c>
      <c r="Q199" s="58">
        <v>3.7171666666666674</v>
      </c>
      <c r="R199" s="59">
        <v>0</v>
      </c>
      <c r="S199" s="58">
        <v>0.1065</v>
      </c>
      <c r="T199" s="59">
        <v>0</v>
      </c>
      <c r="U199" s="58">
        <v>18.597000000000005</v>
      </c>
      <c r="V199" s="59">
        <v>127.65466666666666</v>
      </c>
      <c r="W199" s="58">
        <v>2.591333333333333</v>
      </c>
      <c r="X199" s="59">
        <v>0</v>
      </c>
      <c r="Y199" s="58">
        <v>0</v>
      </c>
      <c r="Z199" s="59">
        <v>0.26466666666666677</v>
      </c>
      <c r="AA199" s="58">
        <v>0</v>
      </c>
      <c r="AB199" s="59">
        <v>39.351333333333329</v>
      </c>
      <c r="AC199" s="58">
        <v>0</v>
      </c>
      <c r="AD199" s="59">
        <v>0</v>
      </c>
      <c r="AE199" s="58">
        <v>4.2506666666666675</v>
      </c>
      <c r="AF199" s="59">
        <v>14.675999999999998</v>
      </c>
      <c r="AG199" s="58">
        <v>0</v>
      </c>
      <c r="AH199" s="59">
        <v>0</v>
      </c>
      <c r="AI199" s="60"/>
      <c r="AJ199" s="86">
        <f t="shared" si="92"/>
        <v>333.93799999999999</v>
      </c>
    </row>
    <row r="200" spans="2:36" x14ac:dyDescent="0.3">
      <c r="B200" s="4" t="s">
        <v>27</v>
      </c>
      <c r="C200" s="14"/>
      <c r="D200" s="14"/>
      <c r="E200" s="58">
        <v>59.552999999999997</v>
      </c>
      <c r="F200" s="59">
        <v>6.7553333333333327</v>
      </c>
      <c r="G200" s="58">
        <v>31.989000000000001</v>
      </c>
      <c r="H200" s="59">
        <v>23.123666666666665</v>
      </c>
      <c r="I200" s="58">
        <v>3.3599999999999985</v>
      </c>
      <c r="J200" s="59">
        <v>41.934999999999995</v>
      </c>
      <c r="K200" s="58">
        <v>1.7423333333333337</v>
      </c>
      <c r="L200" s="59">
        <v>0</v>
      </c>
      <c r="M200" s="58">
        <v>0</v>
      </c>
      <c r="N200" s="59">
        <v>14.790333333333335</v>
      </c>
      <c r="O200" s="58">
        <v>0</v>
      </c>
      <c r="P200" s="59">
        <v>21.467499999999998</v>
      </c>
      <c r="Q200" s="58">
        <v>14.088500000000007</v>
      </c>
      <c r="R200" s="59">
        <v>3.7335000000000012</v>
      </c>
      <c r="S200" s="58">
        <v>2.1436666666666673</v>
      </c>
      <c r="T200" s="59">
        <v>0</v>
      </c>
      <c r="U200" s="58">
        <v>6.655333333333334</v>
      </c>
      <c r="V200" s="59">
        <v>15.122999999999999</v>
      </c>
      <c r="W200" s="58">
        <v>6.0428333333333333</v>
      </c>
      <c r="X200" s="59">
        <v>0</v>
      </c>
      <c r="Y200" s="58">
        <v>0</v>
      </c>
      <c r="Z200" s="59">
        <v>1.7238333333333349</v>
      </c>
      <c r="AA200" s="58">
        <v>0</v>
      </c>
      <c r="AB200" s="59">
        <v>5.6723333333333343</v>
      </c>
      <c r="AC200" s="58">
        <v>0</v>
      </c>
      <c r="AD200" s="59">
        <v>0</v>
      </c>
      <c r="AE200" s="58">
        <v>4.6281666666666661</v>
      </c>
      <c r="AF200" s="59">
        <v>15.643999999999998</v>
      </c>
      <c r="AG200" s="58">
        <v>0</v>
      </c>
      <c r="AH200" s="59">
        <v>0</v>
      </c>
      <c r="AI200" s="60"/>
      <c r="AJ200" s="86">
        <f t="shared" si="92"/>
        <v>280.17133333333339</v>
      </c>
    </row>
    <row r="201" spans="2:36" x14ac:dyDescent="0.3">
      <c r="B201" s="4" t="s">
        <v>28</v>
      </c>
      <c r="C201" s="14"/>
      <c r="D201" s="14"/>
      <c r="E201" s="58">
        <v>161.99950000000004</v>
      </c>
      <c r="F201" s="59">
        <v>7.4153333333333302</v>
      </c>
      <c r="G201" s="58">
        <v>74.282833333333357</v>
      </c>
      <c r="H201" s="59">
        <v>13.607499999999996</v>
      </c>
      <c r="I201" s="58">
        <v>0.94283333333333319</v>
      </c>
      <c r="J201" s="59">
        <v>10.585666666666665</v>
      </c>
      <c r="K201" s="58">
        <v>4.0186666666666646</v>
      </c>
      <c r="L201" s="59">
        <v>0</v>
      </c>
      <c r="M201" s="58">
        <v>0</v>
      </c>
      <c r="N201" s="59">
        <v>58.199333333333335</v>
      </c>
      <c r="O201" s="58">
        <v>0</v>
      </c>
      <c r="P201" s="59">
        <v>56.930500000000016</v>
      </c>
      <c r="Q201" s="58">
        <v>16.017833333333339</v>
      </c>
      <c r="R201" s="59">
        <v>0</v>
      </c>
      <c r="S201" s="58">
        <v>0.48983333333333334</v>
      </c>
      <c r="T201" s="59">
        <v>0</v>
      </c>
      <c r="U201" s="58">
        <v>57.844833333333334</v>
      </c>
      <c r="V201" s="59">
        <v>48.182999999999986</v>
      </c>
      <c r="W201" s="58">
        <v>7.2566666666666668</v>
      </c>
      <c r="X201" s="59">
        <v>0</v>
      </c>
      <c r="Y201" s="58">
        <v>0</v>
      </c>
      <c r="Z201" s="59">
        <v>0.81999999999999929</v>
      </c>
      <c r="AA201" s="58">
        <v>0</v>
      </c>
      <c r="AB201" s="59">
        <v>71.254999999999995</v>
      </c>
      <c r="AC201" s="58">
        <v>0</v>
      </c>
      <c r="AD201" s="59">
        <v>0</v>
      </c>
      <c r="AE201" s="58">
        <v>1.4916666666666667</v>
      </c>
      <c r="AF201" s="59">
        <v>18.392166666666668</v>
      </c>
      <c r="AG201" s="58">
        <v>0</v>
      </c>
      <c r="AH201" s="59">
        <v>0</v>
      </c>
      <c r="AI201" s="60"/>
      <c r="AJ201" s="86">
        <f t="shared" si="92"/>
        <v>609.73316666666676</v>
      </c>
    </row>
    <row r="202" spans="2:36" x14ac:dyDescent="0.3">
      <c r="B202" s="4" t="s">
        <v>106</v>
      </c>
      <c r="C202" s="14"/>
      <c r="D202" s="14"/>
      <c r="E202" s="58">
        <v>72.353333333333353</v>
      </c>
      <c r="F202" s="59">
        <v>1.5824999999999996</v>
      </c>
      <c r="G202" s="58">
        <v>58.7856666666667</v>
      </c>
      <c r="H202" s="59">
        <v>6.478166666666664</v>
      </c>
      <c r="I202" s="58">
        <v>0.32666666666666655</v>
      </c>
      <c r="J202" s="59">
        <v>7.3301666666666678</v>
      </c>
      <c r="K202" s="58">
        <v>34.795000000000016</v>
      </c>
      <c r="L202" s="59">
        <v>0</v>
      </c>
      <c r="M202" s="58">
        <v>0</v>
      </c>
      <c r="N202" s="59">
        <v>12.170666666666664</v>
      </c>
      <c r="O202" s="58">
        <v>0</v>
      </c>
      <c r="P202" s="59">
        <v>0</v>
      </c>
      <c r="Q202" s="58">
        <v>12.027166666666666</v>
      </c>
      <c r="R202" s="59">
        <v>5.9499999999999824E-2</v>
      </c>
      <c r="S202" s="58">
        <v>4.0000000000000001E-3</v>
      </c>
      <c r="T202" s="59">
        <v>0</v>
      </c>
      <c r="U202" s="58">
        <v>28.519999999999996</v>
      </c>
      <c r="V202" s="59">
        <v>6.7349999999999968</v>
      </c>
      <c r="W202" s="58">
        <v>11.132000000000003</v>
      </c>
      <c r="X202" s="59">
        <v>0</v>
      </c>
      <c r="Y202" s="58">
        <v>0</v>
      </c>
      <c r="Z202" s="59">
        <v>1.5224999999999995</v>
      </c>
      <c r="AA202" s="58">
        <v>0</v>
      </c>
      <c r="AB202" s="59">
        <v>20.175333333333342</v>
      </c>
      <c r="AC202" s="58">
        <v>0</v>
      </c>
      <c r="AD202" s="59">
        <v>0</v>
      </c>
      <c r="AE202" s="58">
        <v>7.9499999999999932E-2</v>
      </c>
      <c r="AF202" s="59">
        <v>8.7349999999999959</v>
      </c>
      <c r="AG202" s="58">
        <v>0</v>
      </c>
      <c r="AH202" s="59">
        <v>0</v>
      </c>
      <c r="AI202" s="60"/>
      <c r="AJ202" s="86">
        <f t="shared" si="92"/>
        <v>282.81216666666671</v>
      </c>
    </row>
    <row r="203" spans="2:36" x14ac:dyDescent="0.3">
      <c r="B203" s="4" t="s">
        <v>29</v>
      </c>
      <c r="C203" s="14"/>
      <c r="D203" s="14"/>
      <c r="E203" s="58">
        <v>86.556166666666684</v>
      </c>
      <c r="F203" s="59">
        <v>2.7933333333333326</v>
      </c>
      <c r="G203" s="58">
        <v>133.34816666666671</v>
      </c>
      <c r="H203" s="59">
        <v>7.0386666666666668</v>
      </c>
      <c r="I203" s="58">
        <v>0.10633333333333336</v>
      </c>
      <c r="J203" s="59">
        <v>6.6429999999999989</v>
      </c>
      <c r="K203" s="58">
        <v>52.444999999999993</v>
      </c>
      <c r="L203" s="59">
        <v>0</v>
      </c>
      <c r="M203" s="58">
        <v>0</v>
      </c>
      <c r="N203" s="59">
        <v>29.310000000000002</v>
      </c>
      <c r="O203" s="58">
        <v>0</v>
      </c>
      <c r="P203" s="59">
        <v>0.15066666666666487</v>
      </c>
      <c r="Q203" s="58">
        <v>13.902999999999999</v>
      </c>
      <c r="R203" s="59">
        <v>8.333333333333452E-4</v>
      </c>
      <c r="S203" s="58">
        <v>3.6666666666666662E-3</v>
      </c>
      <c r="T203" s="59">
        <v>0</v>
      </c>
      <c r="U203" s="58">
        <v>16.470000000000006</v>
      </c>
      <c r="V203" s="59">
        <v>16.962666666666671</v>
      </c>
      <c r="W203" s="58">
        <v>17.829166666666662</v>
      </c>
      <c r="X203" s="59">
        <v>0</v>
      </c>
      <c r="Y203" s="58">
        <v>0</v>
      </c>
      <c r="Z203" s="59">
        <v>3.7578333333333349</v>
      </c>
      <c r="AA203" s="58">
        <v>0</v>
      </c>
      <c r="AB203" s="59">
        <v>38.650166666666671</v>
      </c>
      <c r="AC203" s="58">
        <v>0</v>
      </c>
      <c r="AD203" s="59">
        <v>0</v>
      </c>
      <c r="AE203" s="58">
        <v>1.3546666666666662</v>
      </c>
      <c r="AF203" s="59">
        <v>15.587166666666667</v>
      </c>
      <c r="AG203" s="58">
        <v>0</v>
      </c>
      <c r="AH203" s="59">
        <v>0</v>
      </c>
      <c r="AI203" s="60"/>
      <c r="AJ203" s="86">
        <f t="shared" si="92"/>
        <v>442.91050000000018</v>
      </c>
    </row>
    <row r="204" spans="2:36" x14ac:dyDescent="0.3">
      <c r="B204" s="4" t="s">
        <v>30</v>
      </c>
      <c r="C204" s="14"/>
      <c r="D204" s="14"/>
      <c r="E204" s="58">
        <v>202.17449999999997</v>
      </c>
      <c r="F204" s="59">
        <v>6.0421666666666649</v>
      </c>
      <c r="G204" s="58">
        <v>246.13283333333337</v>
      </c>
      <c r="H204" s="59">
        <v>32.933999999999997</v>
      </c>
      <c r="I204" s="58">
        <v>0</v>
      </c>
      <c r="J204" s="59">
        <v>6.9201666666666686</v>
      </c>
      <c r="K204" s="58">
        <v>4.1571666666666705</v>
      </c>
      <c r="L204" s="59">
        <v>0</v>
      </c>
      <c r="M204" s="58">
        <v>0</v>
      </c>
      <c r="N204" s="59">
        <v>82.016666666666666</v>
      </c>
      <c r="O204" s="58">
        <v>0</v>
      </c>
      <c r="P204" s="59">
        <v>72.736999999999995</v>
      </c>
      <c r="Q204" s="58">
        <v>29.264833333333328</v>
      </c>
      <c r="R204" s="59">
        <v>1.6478333333333333</v>
      </c>
      <c r="S204" s="58">
        <v>0.57916666666666661</v>
      </c>
      <c r="T204" s="59">
        <v>0</v>
      </c>
      <c r="U204" s="58">
        <v>82.819666666666677</v>
      </c>
      <c r="V204" s="59">
        <v>148.72800000000001</v>
      </c>
      <c r="W204" s="58">
        <v>28.419833333333337</v>
      </c>
      <c r="X204" s="59">
        <v>0</v>
      </c>
      <c r="Y204" s="58">
        <v>0</v>
      </c>
      <c r="Z204" s="59">
        <v>24.882166666666663</v>
      </c>
      <c r="AA204" s="58">
        <v>0</v>
      </c>
      <c r="AB204" s="59">
        <v>135.96783333333337</v>
      </c>
      <c r="AC204" s="58">
        <v>0</v>
      </c>
      <c r="AD204" s="59">
        <v>0</v>
      </c>
      <c r="AE204" s="58">
        <v>21.402666666666661</v>
      </c>
      <c r="AF204" s="59">
        <v>72.17916666666666</v>
      </c>
      <c r="AG204" s="58">
        <v>0</v>
      </c>
      <c r="AH204" s="59">
        <v>0</v>
      </c>
      <c r="AI204" s="60"/>
      <c r="AJ204" s="86">
        <f t="shared" si="92"/>
        <v>1199.0056666666665</v>
      </c>
    </row>
    <row r="205" spans="2:36" x14ac:dyDescent="0.3">
      <c r="B205" s="4" t="s">
        <v>31</v>
      </c>
      <c r="C205" s="14"/>
      <c r="D205" s="14"/>
      <c r="E205" s="58">
        <v>83.179999999999978</v>
      </c>
      <c r="F205" s="59">
        <v>3.958333333333333</v>
      </c>
      <c r="G205" s="58">
        <v>31.08666666666667</v>
      </c>
      <c r="H205" s="59">
        <v>16.415000000000003</v>
      </c>
      <c r="I205" s="58">
        <v>2.3533333333333344</v>
      </c>
      <c r="J205" s="59">
        <v>16.373333333333331</v>
      </c>
      <c r="K205" s="58">
        <v>13.433333333333334</v>
      </c>
      <c r="L205" s="59">
        <v>26.565000000000019</v>
      </c>
      <c r="M205" s="58">
        <v>11.440000000000001</v>
      </c>
      <c r="N205" s="59">
        <v>76.699999999999989</v>
      </c>
      <c r="O205" s="58">
        <v>0</v>
      </c>
      <c r="P205" s="59">
        <v>121.42500000000001</v>
      </c>
      <c r="Q205" s="58">
        <v>75.861666666666693</v>
      </c>
      <c r="R205" s="59">
        <v>9.3516666666666648</v>
      </c>
      <c r="S205" s="58">
        <v>5.7050000000000018</v>
      </c>
      <c r="T205" s="59">
        <v>8.3383333333333347</v>
      </c>
      <c r="U205" s="58">
        <v>58.996666666666655</v>
      </c>
      <c r="V205" s="59">
        <v>0</v>
      </c>
      <c r="W205" s="58">
        <v>61.761666666666706</v>
      </c>
      <c r="X205" s="59">
        <v>4.2483333333333348</v>
      </c>
      <c r="Y205" s="58">
        <v>0</v>
      </c>
      <c r="Z205" s="59">
        <v>6.8783333333333347</v>
      </c>
      <c r="AA205" s="58">
        <v>0.95833333333333337</v>
      </c>
      <c r="AB205" s="59">
        <v>51.731666666666683</v>
      </c>
      <c r="AC205" s="58">
        <v>70.883333333333312</v>
      </c>
      <c r="AD205" s="59">
        <v>105.40499999999999</v>
      </c>
      <c r="AE205" s="58">
        <v>153.78</v>
      </c>
      <c r="AF205" s="59">
        <v>37.86999999999999</v>
      </c>
      <c r="AG205" s="58">
        <v>0</v>
      </c>
      <c r="AH205" s="59">
        <v>11.213333333333328</v>
      </c>
      <c r="AI205" s="60"/>
      <c r="AJ205" s="86">
        <f t="shared" si="92"/>
        <v>1065.9133333333332</v>
      </c>
    </row>
    <row r="206" spans="2:36" x14ac:dyDescent="0.3">
      <c r="B206" s="4" t="s">
        <v>32</v>
      </c>
      <c r="C206" s="14"/>
      <c r="D206" s="14"/>
      <c r="E206" s="58">
        <v>75.404166666666697</v>
      </c>
      <c r="F206" s="59">
        <v>7.1753333333333336</v>
      </c>
      <c r="G206" s="58">
        <v>60.634833333333326</v>
      </c>
      <c r="H206" s="59">
        <v>12.8965</v>
      </c>
      <c r="I206" s="58">
        <v>0.67400000000000015</v>
      </c>
      <c r="J206" s="59">
        <v>6.9716666666666711</v>
      </c>
      <c r="K206" s="58">
        <v>14.117833333333333</v>
      </c>
      <c r="L206" s="59">
        <v>0</v>
      </c>
      <c r="M206" s="58">
        <v>0</v>
      </c>
      <c r="N206" s="59">
        <v>26.566333333333326</v>
      </c>
      <c r="O206" s="58">
        <v>0</v>
      </c>
      <c r="P206" s="59">
        <v>6.5755000000000008</v>
      </c>
      <c r="Q206" s="58">
        <v>19.507666666666662</v>
      </c>
      <c r="R206" s="59">
        <v>2.1078333333333337</v>
      </c>
      <c r="S206" s="58">
        <v>0.95000000000000007</v>
      </c>
      <c r="T206" s="59">
        <v>0</v>
      </c>
      <c r="U206" s="58">
        <v>6.492166666666666</v>
      </c>
      <c r="V206" s="59">
        <v>49.842333333333322</v>
      </c>
      <c r="W206" s="58">
        <v>7.3876666666666662</v>
      </c>
      <c r="X206" s="59">
        <v>0</v>
      </c>
      <c r="Y206" s="58">
        <v>0</v>
      </c>
      <c r="Z206" s="59">
        <v>0</v>
      </c>
      <c r="AA206" s="58">
        <v>0</v>
      </c>
      <c r="AB206" s="59">
        <v>1.8308333333333335</v>
      </c>
      <c r="AC206" s="58">
        <v>0</v>
      </c>
      <c r="AD206" s="59">
        <v>0</v>
      </c>
      <c r="AE206" s="58">
        <v>5.2908333333333344</v>
      </c>
      <c r="AF206" s="59">
        <v>5.7725000000000017</v>
      </c>
      <c r="AG206" s="58">
        <v>0</v>
      </c>
      <c r="AH206" s="59">
        <v>0</v>
      </c>
      <c r="AI206" s="60"/>
      <c r="AJ206" s="86">
        <f t="shared" si="92"/>
        <v>310.19799999999998</v>
      </c>
    </row>
    <row r="207" spans="2:36" x14ac:dyDescent="0.3">
      <c r="B207" s="4" t="s">
        <v>33</v>
      </c>
      <c r="C207" s="14"/>
      <c r="D207" s="14"/>
      <c r="E207" s="58">
        <v>31.480333333333338</v>
      </c>
      <c r="F207" s="59">
        <v>2.597833333333333</v>
      </c>
      <c r="G207" s="58">
        <v>88.228000000000023</v>
      </c>
      <c r="H207" s="59">
        <v>5.4658333333333333</v>
      </c>
      <c r="I207" s="58">
        <v>0.36416666666666669</v>
      </c>
      <c r="J207" s="59">
        <v>5.0556666666666681</v>
      </c>
      <c r="K207" s="58">
        <v>1.1365000000000003</v>
      </c>
      <c r="L207" s="59">
        <v>0.64383333333333348</v>
      </c>
      <c r="M207" s="58">
        <v>0</v>
      </c>
      <c r="N207" s="59">
        <v>21.206333333333337</v>
      </c>
      <c r="O207" s="58">
        <v>0</v>
      </c>
      <c r="P207" s="59">
        <v>65.090500000000006</v>
      </c>
      <c r="Q207" s="58">
        <v>1.9468333333333334</v>
      </c>
      <c r="R207" s="59">
        <v>0</v>
      </c>
      <c r="S207" s="58">
        <v>7.6666666666666661E-2</v>
      </c>
      <c r="T207" s="59">
        <v>0</v>
      </c>
      <c r="U207" s="58">
        <v>6.6394999999999991</v>
      </c>
      <c r="V207" s="59">
        <v>137.28233333333336</v>
      </c>
      <c r="W207" s="58">
        <v>2.7514999999999992</v>
      </c>
      <c r="X207" s="59">
        <v>0</v>
      </c>
      <c r="Y207" s="58">
        <v>0</v>
      </c>
      <c r="Z207" s="59">
        <v>0</v>
      </c>
      <c r="AA207" s="58">
        <v>0</v>
      </c>
      <c r="AB207" s="59">
        <v>81.999666666666698</v>
      </c>
      <c r="AC207" s="58">
        <v>0</v>
      </c>
      <c r="AD207" s="59">
        <v>0</v>
      </c>
      <c r="AE207" s="58">
        <v>5.4838333333333313</v>
      </c>
      <c r="AF207" s="59">
        <v>14.385333333333337</v>
      </c>
      <c r="AG207" s="58">
        <v>0</v>
      </c>
      <c r="AH207" s="59">
        <v>0</v>
      </c>
      <c r="AI207" s="60"/>
      <c r="AJ207" s="86">
        <f t="shared" si="92"/>
        <v>471.83466666666681</v>
      </c>
    </row>
    <row r="208" spans="2:36" x14ac:dyDescent="0.3">
      <c r="B208" s="4" t="s">
        <v>34</v>
      </c>
      <c r="C208" s="14"/>
      <c r="D208" s="14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0.19500000000000001</v>
      </c>
      <c r="AF208" s="59">
        <v>0</v>
      </c>
      <c r="AG208" s="58">
        <v>0</v>
      </c>
      <c r="AH208" s="59">
        <v>0</v>
      </c>
      <c r="AI208" s="60"/>
      <c r="AJ208" s="86">
        <f t="shared" si="92"/>
        <v>0.19500000000000001</v>
      </c>
    </row>
    <row r="209" spans="2:36" x14ac:dyDescent="0.3">
      <c r="B209" s="4" t="s">
        <v>35</v>
      </c>
      <c r="C209" s="14"/>
      <c r="D209" s="14"/>
      <c r="E209" s="58">
        <v>0</v>
      </c>
      <c r="F209" s="59">
        <v>0.55316666666666692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0.83249999999999968</v>
      </c>
      <c r="O209" s="58">
        <v>0</v>
      </c>
      <c r="P209" s="59">
        <v>0</v>
      </c>
      <c r="Q209" s="58">
        <v>6.0166666666666693</v>
      </c>
      <c r="R209" s="59">
        <v>0</v>
      </c>
      <c r="S209" s="58">
        <v>1.1413333333333331</v>
      </c>
      <c r="T209" s="59">
        <v>0</v>
      </c>
      <c r="U209" s="58">
        <v>10.664166666666668</v>
      </c>
      <c r="V209" s="59">
        <v>10.290333333333331</v>
      </c>
      <c r="W209" s="58">
        <v>2.3963333333333336</v>
      </c>
      <c r="X209" s="59">
        <v>0</v>
      </c>
      <c r="Y209" s="58">
        <v>0</v>
      </c>
      <c r="Z209" s="59">
        <v>0.21433333333333321</v>
      </c>
      <c r="AA209" s="58">
        <v>0</v>
      </c>
      <c r="AB209" s="59">
        <v>68.298000000000002</v>
      </c>
      <c r="AC209" s="58">
        <v>0</v>
      </c>
      <c r="AD209" s="59">
        <v>0</v>
      </c>
      <c r="AE209" s="58">
        <v>1.5830000000000002</v>
      </c>
      <c r="AF209" s="59">
        <v>4.3310000000000004</v>
      </c>
      <c r="AG209" s="58">
        <v>0</v>
      </c>
      <c r="AH209" s="59">
        <v>0</v>
      </c>
      <c r="AI209" s="60"/>
      <c r="AJ209" s="86">
        <f t="shared" si="92"/>
        <v>106.32083333333334</v>
      </c>
    </row>
    <row r="210" spans="2:36" x14ac:dyDescent="0.3">
      <c r="B210" s="4" t="s">
        <v>36</v>
      </c>
      <c r="C210" s="14"/>
      <c r="D210" s="14"/>
      <c r="E210" s="58">
        <v>0.16233333333333338</v>
      </c>
      <c r="F210" s="59">
        <v>1.5318333333333329</v>
      </c>
      <c r="G210" s="58">
        <v>3.5068333333333346</v>
      </c>
      <c r="H210" s="59">
        <v>0</v>
      </c>
      <c r="I210" s="58">
        <v>0</v>
      </c>
      <c r="J210" s="59">
        <v>0</v>
      </c>
      <c r="K210" s="58">
        <v>0</v>
      </c>
      <c r="L210" s="59">
        <v>0</v>
      </c>
      <c r="M210" s="58">
        <v>0</v>
      </c>
      <c r="N210" s="59">
        <v>1.1061666666666665</v>
      </c>
      <c r="O210" s="58">
        <v>0</v>
      </c>
      <c r="P210" s="59">
        <v>0</v>
      </c>
      <c r="Q210" s="58">
        <v>1.9329999999999996</v>
      </c>
      <c r="R210" s="59">
        <v>0</v>
      </c>
      <c r="S210" s="58">
        <v>1.4151666666666662</v>
      </c>
      <c r="T210" s="59">
        <v>0</v>
      </c>
      <c r="U210" s="58">
        <v>1.4131666666666658</v>
      </c>
      <c r="V210" s="59">
        <v>5.7203333333333326</v>
      </c>
      <c r="W210" s="58">
        <v>0.16750000000000009</v>
      </c>
      <c r="X210" s="59">
        <v>0</v>
      </c>
      <c r="Y210" s="58">
        <v>0</v>
      </c>
      <c r="Z210" s="59">
        <v>0</v>
      </c>
      <c r="AA210" s="58">
        <v>0</v>
      </c>
      <c r="AB210" s="59">
        <v>21.360999999999997</v>
      </c>
      <c r="AC210" s="58">
        <v>0</v>
      </c>
      <c r="AD210" s="59">
        <v>0</v>
      </c>
      <c r="AE210" s="58">
        <v>0.72983333333333322</v>
      </c>
      <c r="AF210" s="59">
        <v>1.2523333333333335</v>
      </c>
      <c r="AG210" s="58">
        <v>0</v>
      </c>
      <c r="AH210" s="59">
        <v>0</v>
      </c>
      <c r="AI210" s="60"/>
      <c r="AJ210" s="86">
        <f t="shared" si="92"/>
        <v>40.299499999999988</v>
      </c>
    </row>
    <row r="211" spans="2:36" x14ac:dyDescent="0.3">
      <c r="B211" s="4" t="s">
        <v>107</v>
      </c>
      <c r="C211" s="14"/>
      <c r="D211" s="14"/>
      <c r="E211" s="58">
        <v>1.2355000000000003</v>
      </c>
      <c r="F211" s="59">
        <v>1.5835000000000001</v>
      </c>
      <c r="G211" s="58">
        <v>4.6378333333333339</v>
      </c>
      <c r="H211" s="59">
        <v>0</v>
      </c>
      <c r="I211" s="58">
        <v>0</v>
      </c>
      <c r="J211" s="59">
        <v>0</v>
      </c>
      <c r="K211" s="58">
        <v>0</v>
      </c>
      <c r="L211" s="59">
        <v>0</v>
      </c>
      <c r="M211" s="58">
        <v>0</v>
      </c>
      <c r="N211" s="59">
        <v>2.2539999999999996</v>
      </c>
      <c r="O211" s="58">
        <v>0</v>
      </c>
      <c r="P211" s="59">
        <v>0</v>
      </c>
      <c r="Q211" s="58">
        <v>6.1613333333333333</v>
      </c>
      <c r="R211" s="59">
        <v>0</v>
      </c>
      <c r="S211" s="58">
        <v>2.7006666666666668</v>
      </c>
      <c r="T211" s="59">
        <v>0</v>
      </c>
      <c r="U211" s="58">
        <v>7.0548333333333346</v>
      </c>
      <c r="V211" s="59">
        <v>7.8483333333333327</v>
      </c>
      <c r="W211" s="58">
        <v>0.50299999999999989</v>
      </c>
      <c r="X211" s="59">
        <v>0</v>
      </c>
      <c r="Y211" s="58">
        <v>0</v>
      </c>
      <c r="Z211" s="59">
        <v>8.1368333333333336</v>
      </c>
      <c r="AA211" s="58">
        <v>0</v>
      </c>
      <c r="AB211" s="59">
        <v>9.7719999999999985</v>
      </c>
      <c r="AC211" s="58">
        <v>0</v>
      </c>
      <c r="AD211" s="59">
        <v>0</v>
      </c>
      <c r="AE211" s="58">
        <v>1.305833333333333</v>
      </c>
      <c r="AF211" s="59">
        <v>2.262</v>
      </c>
      <c r="AG211" s="58">
        <v>0</v>
      </c>
      <c r="AH211" s="59">
        <v>0</v>
      </c>
      <c r="AI211" s="60"/>
      <c r="AJ211" s="86">
        <f t="shared" si="92"/>
        <v>55.455666666666666</v>
      </c>
    </row>
    <row r="212" spans="2:36" x14ac:dyDescent="0.3">
      <c r="B212" s="4" t="s">
        <v>86</v>
      </c>
      <c r="C212" s="4"/>
      <c r="D212" s="4"/>
      <c r="E212" s="58">
        <v>10.702833333333334</v>
      </c>
      <c r="F212" s="59">
        <v>1.5758333333333336</v>
      </c>
      <c r="G212" s="58">
        <v>32.599833333333336</v>
      </c>
      <c r="H212" s="59">
        <v>5.1881666666666666</v>
      </c>
      <c r="I212" s="58">
        <v>0.22183333333333335</v>
      </c>
      <c r="J212" s="59">
        <v>5.5465000000000018</v>
      </c>
      <c r="K212" s="58">
        <v>1.357</v>
      </c>
      <c r="L212" s="59">
        <v>1.5183333333333338</v>
      </c>
      <c r="M212" s="58">
        <v>0</v>
      </c>
      <c r="N212" s="59">
        <v>11.082500000000001</v>
      </c>
      <c r="O212" s="58">
        <v>0</v>
      </c>
      <c r="P212" s="59">
        <v>9.6474999999999991</v>
      </c>
      <c r="Q212" s="58">
        <v>3.3416666666666646</v>
      </c>
      <c r="R212" s="59">
        <v>0.123</v>
      </c>
      <c r="S212" s="58">
        <v>0.3913333333333332</v>
      </c>
      <c r="T212" s="59">
        <v>0</v>
      </c>
      <c r="U212" s="58">
        <v>2.0593333333333335</v>
      </c>
      <c r="V212" s="59">
        <v>79.893000000000001</v>
      </c>
      <c r="W212" s="58">
        <v>1.832333333333334</v>
      </c>
      <c r="X212" s="59">
        <v>0</v>
      </c>
      <c r="Y212" s="58">
        <v>0</v>
      </c>
      <c r="Z212" s="59">
        <v>0.3191666666666666</v>
      </c>
      <c r="AA212" s="58">
        <v>0</v>
      </c>
      <c r="AB212" s="59">
        <v>11.28</v>
      </c>
      <c r="AC212" s="58">
        <v>0</v>
      </c>
      <c r="AD212" s="59">
        <v>0</v>
      </c>
      <c r="AE212" s="58">
        <v>3.2086666666666686</v>
      </c>
      <c r="AF212" s="59">
        <v>9.1643333333333317</v>
      </c>
      <c r="AG212" s="58">
        <v>0</v>
      </c>
      <c r="AH212" s="59">
        <v>0</v>
      </c>
      <c r="AI212" s="60"/>
      <c r="AJ212" s="86">
        <f t="shared" si="92"/>
        <v>191.05316666666667</v>
      </c>
    </row>
    <row r="213" spans="2:36" x14ac:dyDescent="0.3">
      <c r="B213" s="4" t="s">
        <v>87</v>
      </c>
      <c r="C213" s="4"/>
      <c r="D213" s="4"/>
      <c r="E213" s="58">
        <v>55.122333333333337</v>
      </c>
      <c r="F213" s="59">
        <v>6.294666666666668</v>
      </c>
      <c r="G213" s="58">
        <v>152.21049999999997</v>
      </c>
      <c r="H213" s="59">
        <v>6.5391666666666657</v>
      </c>
      <c r="I213" s="58">
        <v>0.58233333333333326</v>
      </c>
      <c r="J213" s="59">
        <v>25.788333333333327</v>
      </c>
      <c r="K213" s="58">
        <v>0.27266666666666645</v>
      </c>
      <c r="L213" s="59">
        <v>0</v>
      </c>
      <c r="M213" s="58">
        <v>0</v>
      </c>
      <c r="N213" s="59">
        <v>37.103833333333327</v>
      </c>
      <c r="O213" s="58">
        <v>0</v>
      </c>
      <c r="P213" s="59">
        <v>96.814499999999995</v>
      </c>
      <c r="Q213" s="58">
        <v>10.407166666666674</v>
      </c>
      <c r="R213" s="59">
        <v>0.30050000000000004</v>
      </c>
      <c r="S213" s="58">
        <v>1.2545000000000002</v>
      </c>
      <c r="T213" s="59">
        <v>0</v>
      </c>
      <c r="U213" s="58">
        <v>10.317500000000003</v>
      </c>
      <c r="V213" s="59">
        <v>270.2353333333333</v>
      </c>
      <c r="W213" s="58">
        <v>3.4168333333333338</v>
      </c>
      <c r="X213" s="59">
        <v>0</v>
      </c>
      <c r="Y213" s="58">
        <v>0</v>
      </c>
      <c r="Z213" s="59">
        <v>0</v>
      </c>
      <c r="AA213" s="58">
        <v>0</v>
      </c>
      <c r="AB213" s="59">
        <v>5.3241666666666667</v>
      </c>
      <c r="AC213" s="58">
        <v>0</v>
      </c>
      <c r="AD213" s="59">
        <v>0</v>
      </c>
      <c r="AE213" s="58">
        <v>2.4914999999999994</v>
      </c>
      <c r="AF213" s="59">
        <v>0.60333333333333294</v>
      </c>
      <c r="AG213" s="58">
        <v>0</v>
      </c>
      <c r="AH213" s="59">
        <v>0</v>
      </c>
      <c r="AI213" s="60"/>
      <c r="AJ213" s="86">
        <f t="shared" si="92"/>
        <v>685.07916666666665</v>
      </c>
    </row>
    <row r="214" spans="2:36" x14ac:dyDescent="0.3">
      <c r="B214" s="4" t="s">
        <v>93</v>
      </c>
      <c r="C214" s="4"/>
      <c r="D214" s="4"/>
      <c r="E214" s="58">
        <v>21.105666666666671</v>
      </c>
      <c r="F214" s="59">
        <v>5.3621666666666687</v>
      </c>
      <c r="G214" s="58">
        <v>86.914166666666702</v>
      </c>
      <c r="H214" s="59">
        <v>8.9839999999999964</v>
      </c>
      <c r="I214" s="58">
        <v>1.6823333333333332</v>
      </c>
      <c r="J214" s="59">
        <v>23.133166666666657</v>
      </c>
      <c r="K214" s="58">
        <v>0.24683333333333327</v>
      </c>
      <c r="L214" s="59">
        <v>0</v>
      </c>
      <c r="M214" s="58">
        <v>0</v>
      </c>
      <c r="N214" s="59">
        <v>23.126333333333335</v>
      </c>
      <c r="O214" s="58">
        <v>0</v>
      </c>
      <c r="P214" s="59">
        <v>0</v>
      </c>
      <c r="Q214" s="58">
        <v>7.0925000000000011</v>
      </c>
      <c r="R214" s="59">
        <v>0.28266666666666673</v>
      </c>
      <c r="S214" s="58">
        <v>0.1905</v>
      </c>
      <c r="T214" s="59">
        <v>0</v>
      </c>
      <c r="U214" s="58">
        <v>3.9949999999999992</v>
      </c>
      <c r="V214" s="59">
        <v>180.37283333333329</v>
      </c>
      <c r="W214" s="58">
        <v>1.0053333333333336</v>
      </c>
      <c r="X214" s="59">
        <v>0</v>
      </c>
      <c r="Y214" s="58">
        <v>0</v>
      </c>
      <c r="Z214" s="59">
        <v>5.0000000000001898E-4</v>
      </c>
      <c r="AA214" s="58">
        <v>0</v>
      </c>
      <c r="AB214" s="59">
        <v>4.1198333333333341</v>
      </c>
      <c r="AC214" s="58">
        <v>0</v>
      </c>
      <c r="AD214" s="59">
        <v>0</v>
      </c>
      <c r="AE214" s="58">
        <v>2.4171666666666671</v>
      </c>
      <c r="AF214" s="59">
        <v>13.827833333333334</v>
      </c>
      <c r="AG214" s="58">
        <v>0</v>
      </c>
      <c r="AH214" s="59">
        <v>0</v>
      </c>
      <c r="AI214" s="60"/>
      <c r="AJ214" s="86">
        <f t="shared" si="92"/>
        <v>383.85883333333334</v>
      </c>
    </row>
    <row r="215" spans="2:36" x14ac:dyDescent="0.3">
      <c r="B215" s="4" t="s">
        <v>98</v>
      </c>
      <c r="C215" s="4"/>
      <c r="D215" s="4"/>
      <c r="E215" s="58">
        <v>9.0781666666666663</v>
      </c>
      <c r="F215" s="59">
        <v>2.831500000000001</v>
      </c>
      <c r="G215" s="58">
        <v>90.331666666666649</v>
      </c>
      <c r="H215" s="59">
        <v>9.6724999999999994</v>
      </c>
      <c r="I215" s="58">
        <v>2.6666666666666692E-3</v>
      </c>
      <c r="J215" s="59">
        <v>6.118999999999998</v>
      </c>
      <c r="K215" s="58">
        <v>0.15433333333333424</v>
      </c>
      <c r="L215" s="59">
        <v>8.730833333333333</v>
      </c>
      <c r="M215" s="58">
        <v>0</v>
      </c>
      <c r="N215" s="59">
        <v>22.134999999999994</v>
      </c>
      <c r="O215" s="58">
        <v>0</v>
      </c>
      <c r="P215" s="59">
        <v>5.4761666666666668</v>
      </c>
      <c r="Q215" s="58">
        <v>4.8328333333333342</v>
      </c>
      <c r="R215" s="59">
        <v>1.8281666666666667</v>
      </c>
      <c r="S215" s="58">
        <v>0.23816666666666664</v>
      </c>
      <c r="T215" s="59">
        <v>0</v>
      </c>
      <c r="U215" s="58">
        <v>0</v>
      </c>
      <c r="V215" s="59">
        <v>6.1449999999999987</v>
      </c>
      <c r="W215" s="58">
        <v>2.6451666666666651</v>
      </c>
      <c r="X215" s="59">
        <v>0</v>
      </c>
      <c r="Y215" s="58">
        <v>0</v>
      </c>
      <c r="Z215" s="59">
        <v>1.3385000000000005</v>
      </c>
      <c r="AA215" s="58">
        <v>0</v>
      </c>
      <c r="AB215" s="59">
        <v>42.092833333333331</v>
      </c>
      <c r="AC215" s="58">
        <v>0</v>
      </c>
      <c r="AD215" s="59">
        <v>0</v>
      </c>
      <c r="AE215" s="58">
        <v>1.8193333333333321</v>
      </c>
      <c r="AF215" s="59">
        <v>11.110999999999997</v>
      </c>
      <c r="AG215" s="58">
        <v>0</v>
      </c>
      <c r="AH215" s="59">
        <v>0</v>
      </c>
      <c r="AI215" s="60"/>
      <c r="AJ215" s="86">
        <f t="shared" si="92"/>
        <v>226.58283333333335</v>
      </c>
    </row>
    <row r="216" spans="2:36" x14ac:dyDescent="0.3">
      <c r="B216" s="4" t="s">
        <v>99</v>
      </c>
      <c r="C216" s="4"/>
      <c r="D216" s="4"/>
      <c r="E216" s="58">
        <v>0</v>
      </c>
      <c r="F216" s="59">
        <v>6.570833333333332</v>
      </c>
      <c r="G216" s="58">
        <v>1.3166666666666533E-2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5.2096666666666653</v>
      </c>
      <c r="R216" s="59">
        <v>0</v>
      </c>
      <c r="S216" s="58">
        <v>0</v>
      </c>
      <c r="T216" s="59">
        <v>0</v>
      </c>
      <c r="U216" s="58">
        <v>17.379666666666665</v>
      </c>
      <c r="V216" s="59">
        <v>1.0645000000000004</v>
      </c>
      <c r="W216" s="58">
        <v>3.9428333333333327</v>
      </c>
      <c r="X216" s="59">
        <v>0</v>
      </c>
      <c r="Y216" s="58">
        <v>0</v>
      </c>
      <c r="Z216" s="59">
        <v>0.35083333333333327</v>
      </c>
      <c r="AA216" s="58">
        <v>0</v>
      </c>
      <c r="AB216" s="59">
        <v>24.704000000000011</v>
      </c>
      <c r="AC216" s="58">
        <v>0</v>
      </c>
      <c r="AD216" s="59">
        <v>0</v>
      </c>
      <c r="AE216" s="58">
        <v>3.3960000000000004</v>
      </c>
      <c r="AF216" s="59">
        <v>10.915333333333333</v>
      </c>
      <c r="AG216" s="58">
        <v>0</v>
      </c>
      <c r="AH216" s="59">
        <v>0</v>
      </c>
      <c r="AI216" s="60"/>
      <c r="AJ216" s="86">
        <f t="shared" si="92"/>
        <v>73.546833333333339</v>
      </c>
    </row>
    <row r="217" spans="2:36" x14ac:dyDescent="0.3">
      <c r="B217" s="4" t="s">
        <v>100</v>
      </c>
      <c r="E217" s="58">
        <v>289.92216666666673</v>
      </c>
      <c r="F217" s="59">
        <v>288.14783333333332</v>
      </c>
      <c r="G217" s="58">
        <v>390.27816666666672</v>
      </c>
      <c r="H217" s="59">
        <v>43.529999999999987</v>
      </c>
      <c r="I217" s="58">
        <v>123.72333333333333</v>
      </c>
      <c r="J217" s="59">
        <v>228.42566666666664</v>
      </c>
      <c r="K217" s="58">
        <v>133.13899999999998</v>
      </c>
      <c r="L217" s="59">
        <v>162.07849999999999</v>
      </c>
      <c r="M217" s="58">
        <v>267.55066666666664</v>
      </c>
      <c r="N217" s="59">
        <v>92.80083333333333</v>
      </c>
      <c r="O217" s="58">
        <v>137.82616666666667</v>
      </c>
      <c r="P217" s="59">
        <v>162.29633333333334</v>
      </c>
      <c r="Q217" s="58">
        <v>145.89250000000004</v>
      </c>
      <c r="R217" s="59">
        <v>6.3381666666666669</v>
      </c>
      <c r="S217" s="58">
        <v>23.126166666666673</v>
      </c>
      <c r="T217" s="59">
        <v>19.839833333333331</v>
      </c>
      <c r="U217" s="58">
        <v>94.309666666666672</v>
      </c>
      <c r="V217" s="59">
        <v>177.34299999999996</v>
      </c>
      <c r="W217" s="58">
        <v>166.27383333333333</v>
      </c>
      <c r="X217" s="59">
        <v>130.01783333333333</v>
      </c>
      <c r="Y217" s="58">
        <v>0</v>
      </c>
      <c r="Z217" s="59">
        <v>2.8400000000000007</v>
      </c>
      <c r="AA217" s="58">
        <v>0</v>
      </c>
      <c r="AB217" s="59">
        <v>51.311333333333337</v>
      </c>
      <c r="AC217" s="58">
        <v>236.79633333333342</v>
      </c>
      <c r="AD217" s="59">
        <v>282.07466666666659</v>
      </c>
      <c r="AE217" s="58">
        <v>166.00116666666665</v>
      </c>
      <c r="AF217" s="59">
        <v>3.3753333333333337</v>
      </c>
      <c r="AG217" s="58">
        <v>0</v>
      </c>
      <c r="AH217" s="59">
        <v>0.62600000000000078</v>
      </c>
      <c r="AI217" s="60"/>
      <c r="AJ217" s="86">
        <f t="shared" si="92"/>
        <v>3825.8844999999997</v>
      </c>
    </row>
    <row r="218" spans="2:36" x14ac:dyDescent="0.3">
      <c r="B218" s="4" t="s">
        <v>101</v>
      </c>
      <c r="E218" s="58">
        <v>201.84416666666664</v>
      </c>
      <c r="F218" s="59">
        <v>36.85566666666665</v>
      </c>
      <c r="G218" s="58">
        <v>162.36533333333333</v>
      </c>
      <c r="H218" s="59">
        <v>66.522666666666652</v>
      </c>
      <c r="I218" s="58">
        <v>39.233166666666676</v>
      </c>
      <c r="J218" s="59">
        <v>358.17650000000003</v>
      </c>
      <c r="K218" s="58">
        <v>41.097833333333341</v>
      </c>
      <c r="L218" s="59">
        <v>0</v>
      </c>
      <c r="M218" s="58">
        <v>103.67883333333333</v>
      </c>
      <c r="N218" s="59">
        <v>213.31033333333332</v>
      </c>
      <c r="O218" s="58">
        <v>0</v>
      </c>
      <c r="P218" s="59">
        <v>28.112833333333331</v>
      </c>
      <c r="Q218" s="58">
        <v>68.498333333333321</v>
      </c>
      <c r="R218" s="59">
        <v>35.844833333333327</v>
      </c>
      <c r="S218" s="58">
        <v>150.51183333333333</v>
      </c>
      <c r="T218" s="59">
        <v>204.92850000000004</v>
      </c>
      <c r="U218" s="58">
        <v>17.037999999999993</v>
      </c>
      <c r="V218" s="59">
        <v>64.873500000000007</v>
      </c>
      <c r="W218" s="58">
        <v>311.49350000000004</v>
      </c>
      <c r="X218" s="59">
        <v>197.75816666666671</v>
      </c>
      <c r="Y218" s="58">
        <v>0</v>
      </c>
      <c r="Z218" s="59">
        <v>8.7933333333333348</v>
      </c>
      <c r="AA218" s="58">
        <v>35.900833333333352</v>
      </c>
      <c r="AB218" s="59">
        <v>116.25649999999999</v>
      </c>
      <c r="AC218" s="58">
        <v>178.45233333333331</v>
      </c>
      <c r="AD218" s="59">
        <v>184.32466666666667</v>
      </c>
      <c r="AE218" s="58">
        <v>67.803166666666669</v>
      </c>
      <c r="AF218" s="59">
        <v>49.803833333333344</v>
      </c>
      <c r="AG218" s="58">
        <v>0</v>
      </c>
      <c r="AH218" s="59">
        <v>4.918166666666667</v>
      </c>
      <c r="AI218" s="60"/>
      <c r="AJ218" s="86">
        <f t="shared" si="92"/>
        <v>2948.3968333333328</v>
      </c>
    </row>
    <row r="219" spans="2:36" x14ac:dyDescent="0.3">
      <c r="B219" s="4" t="s">
        <v>108</v>
      </c>
      <c r="C219" s="4"/>
      <c r="D219" s="4"/>
      <c r="E219" s="58">
        <v>324.38933333333324</v>
      </c>
      <c r="F219" s="59">
        <v>2.7354999999999987</v>
      </c>
      <c r="G219" s="58">
        <v>94.050500000000014</v>
      </c>
      <c r="H219" s="59">
        <v>12.561666666666669</v>
      </c>
      <c r="I219" s="58">
        <v>0.89133333333333331</v>
      </c>
      <c r="J219" s="59">
        <v>6.0521666666666682</v>
      </c>
      <c r="K219" s="58">
        <v>25.385333333333332</v>
      </c>
      <c r="L219" s="59">
        <v>0</v>
      </c>
      <c r="M219" s="58">
        <v>0</v>
      </c>
      <c r="N219" s="59">
        <v>74.206833333333336</v>
      </c>
      <c r="O219" s="58">
        <v>0</v>
      </c>
      <c r="P219" s="59">
        <v>29.493833333333335</v>
      </c>
      <c r="Q219" s="58">
        <v>24.290333333333336</v>
      </c>
      <c r="R219" s="59">
        <v>0</v>
      </c>
      <c r="S219" s="58">
        <v>0</v>
      </c>
      <c r="T219" s="59">
        <v>0</v>
      </c>
      <c r="U219" s="58">
        <v>32.197333333333333</v>
      </c>
      <c r="V219" s="59">
        <v>41.136499999999984</v>
      </c>
      <c r="W219" s="58">
        <v>20.005333333333336</v>
      </c>
      <c r="X219" s="59">
        <v>0</v>
      </c>
      <c r="Y219" s="58">
        <v>0</v>
      </c>
      <c r="Z219" s="59">
        <v>0</v>
      </c>
      <c r="AA219" s="58">
        <v>0</v>
      </c>
      <c r="AB219" s="59">
        <v>35.853999999999992</v>
      </c>
      <c r="AC219" s="58">
        <v>0</v>
      </c>
      <c r="AD219" s="59">
        <v>0</v>
      </c>
      <c r="AE219" s="58">
        <v>3.0923333333333334</v>
      </c>
      <c r="AF219" s="59">
        <v>13.211999999999998</v>
      </c>
      <c r="AG219" s="58">
        <v>0</v>
      </c>
      <c r="AH219" s="59">
        <v>0</v>
      </c>
      <c r="AI219" s="60"/>
      <c r="AJ219" s="86">
        <f t="shared" si="92"/>
        <v>739.55433333333315</v>
      </c>
    </row>
    <row r="220" spans="2:36" x14ac:dyDescent="0.3">
      <c r="B220" s="4" t="s">
        <v>114</v>
      </c>
      <c r="C220" s="6"/>
      <c r="D220" s="6"/>
      <c r="E220" s="58">
        <v>36.71733333333335</v>
      </c>
      <c r="F220" s="59">
        <v>460.93433333333331</v>
      </c>
      <c r="G220" s="58">
        <v>31.017166666666672</v>
      </c>
      <c r="H220" s="59">
        <v>40.878499999999988</v>
      </c>
      <c r="I220" s="58">
        <v>75.484000000000009</v>
      </c>
      <c r="J220" s="59">
        <v>562.19450000000006</v>
      </c>
      <c r="K220" s="58">
        <v>356.09316666666672</v>
      </c>
      <c r="L220" s="59">
        <v>70.007166666666663</v>
      </c>
      <c r="M220" s="58">
        <v>4.5990000000000011</v>
      </c>
      <c r="N220" s="59">
        <v>542.71899999999994</v>
      </c>
      <c r="O220" s="58">
        <v>522.13583333333327</v>
      </c>
      <c r="P220" s="59">
        <v>273.69133333333338</v>
      </c>
      <c r="Q220" s="58">
        <v>279.02749999999997</v>
      </c>
      <c r="R220" s="59">
        <v>102.03466666666671</v>
      </c>
      <c r="S220" s="58">
        <v>81.051999999999964</v>
      </c>
      <c r="T220" s="59">
        <v>132.62049999999999</v>
      </c>
      <c r="U220" s="58">
        <v>198.53116666666671</v>
      </c>
      <c r="V220" s="59">
        <v>22.444166666666668</v>
      </c>
      <c r="W220" s="58">
        <v>1.8340000000000001</v>
      </c>
      <c r="X220" s="59">
        <v>162.63799999999995</v>
      </c>
      <c r="Y220" s="58">
        <v>0</v>
      </c>
      <c r="Z220" s="59">
        <v>0.20599999999999999</v>
      </c>
      <c r="AA220" s="58">
        <v>36.808500000000002</v>
      </c>
      <c r="AB220" s="59">
        <v>319.39300000000003</v>
      </c>
      <c r="AC220" s="58">
        <v>722.85683333333327</v>
      </c>
      <c r="AD220" s="59">
        <v>692.13100000000009</v>
      </c>
      <c r="AE220" s="58">
        <v>256.03366666666665</v>
      </c>
      <c r="AF220" s="59">
        <v>22.579166666666669</v>
      </c>
      <c r="AG220" s="58">
        <v>0</v>
      </c>
      <c r="AH220" s="59">
        <v>2.6008333333333331</v>
      </c>
      <c r="AI220" s="60"/>
      <c r="AJ220" s="86">
        <f t="shared" si="92"/>
        <v>6009.2623333333331</v>
      </c>
    </row>
    <row r="221" spans="2:36" x14ac:dyDescent="0.3">
      <c r="B221" s="4" t="s">
        <v>118</v>
      </c>
      <c r="C221" s="14"/>
      <c r="D221" s="14"/>
      <c r="E221" s="58">
        <v>204.39666666666668</v>
      </c>
      <c r="F221" s="59">
        <v>0.27083333333333343</v>
      </c>
      <c r="G221" s="58">
        <v>131.8416666666667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38.936833333333347</v>
      </c>
      <c r="W221" s="58">
        <v>8.0235000000000003</v>
      </c>
      <c r="X221" s="59">
        <v>0</v>
      </c>
      <c r="Y221" s="58">
        <v>0</v>
      </c>
      <c r="Z221" s="59">
        <v>11.479166666666664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60"/>
      <c r="AJ221" s="86">
        <f t="shared" si="92"/>
        <v>394.94866666666678</v>
      </c>
    </row>
    <row r="222" spans="2:36" x14ac:dyDescent="0.3">
      <c r="B222" s="4" t="s">
        <v>125</v>
      </c>
      <c r="C222" s="14"/>
      <c r="D222" s="14"/>
      <c r="E222" s="58">
        <v>104.44933333333331</v>
      </c>
      <c r="F222" s="59">
        <v>6.0428333333333324</v>
      </c>
      <c r="G222" s="58">
        <v>53.842000000000013</v>
      </c>
      <c r="H222" s="59">
        <v>5.6333333333333374E-2</v>
      </c>
      <c r="I222" s="58">
        <v>0</v>
      </c>
      <c r="J222" s="59">
        <v>14.063166666666662</v>
      </c>
      <c r="K222" s="58">
        <v>22.918833333333332</v>
      </c>
      <c r="L222" s="59">
        <v>0</v>
      </c>
      <c r="M222" s="58">
        <v>0</v>
      </c>
      <c r="N222" s="59">
        <v>143.18066666666667</v>
      </c>
      <c r="O222" s="58">
        <v>0</v>
      </c>
      <c r="P222" s="59">
        <v>0</v>
      </c>
      <c r="Q222" s="58">
        <v>3.1920000000000002</v>
      </c>
      <c r="R222" s="59">
        <v>0.28016666666666679</v>
      </c>
      <c r="S222" s="58">
        <v>0.33933333333333338</v>
      </c>
      <c r="T222" s="59">
        <v>0.17616666666666669</v>
      </c>
      <c r="U222" s="58">
        <v>0</v>
      </c>
      <c r="V222" s="59">
        <v>63.430166666666665</v>
      </c>
      <c r="W222" s="58">
        <v>25.795500000000004</v>
      </c>
      <c r="X222" s="59">
        <v>8.0666666666666678E-2</v>
      </c>
      <c r="Y222" s="58">
        <v>0</v>
      </c>
      <c r="Z222" s="59">
        <v>0</v>
      </c>
      <c r="AA222" s="58">
        <v>0.48833333333333329</v>
      </c>
      <c r="AB222" s="59">
        <v>84.218666666666692</v>
      </c>
      <c r="AC222" s="58">
        <v>89.757500000000007</v>
      </c>
      <c r="AD222" s="59">
        <v>182.23783333333333</v>
      </c>
      <c r="AE222" s="58">
        <v>140.70166666666663</v>
      </c>
      <c r="AF222" s="59">
        <v>19.255166666666668</v>
      </c>
      <c r="AG222" s="58">
        <v>0</v>
      </c>
      <c r="AH222" s="59">
        <v>1.8869999999999996</v>
      </c>
      <c r="AI222" s="60"/>
      <c r="AJ222" s="86">
        <f t="shared" si="92"/>
        <v>956.39333333333332</v>
      </c>
    </row>
    <row r="223" spans="2:36" x14ac:dyDescent="0.3">
      <c r="B223" s="4" t="s">
        <v>126</v>
      </c>
      <c r="C223" s="14"/>
      <c r="D223" s="14"/>
      <c r="E223" s="58">
        <v>9.9088999999999992</v>
      </c>
      <c r="F223" s="59">
        <v>8.1089233333333333</v>
      </c>
      <c r="G223" s="58">
        <v>9.1949999999999931E-3</v>
      </c>
      <c r="H223" s="59">
        <v>1.7499999999999988E-2</v>
      </c>
      <c r="I223" s="58">
        <v>0</v>
      </c>
      <c r="J223" s="59">
        <v>12.929406666666669</v>
      </c>
      <c r="K223" s="58">
        <v>0</v>
      </c>
      <c r="L223" s="59">
        <v>0</v>
      </c>
      <c r="M223" s="58">
        <v>0</v>
      </c>
      <c r="N223" s="59">
        <v>17.304306666666665</v>
      </c>
      <c r="O223" s="58">
        <v>0</v>
      </c>
      <c r="P223" s="59">
        <v>0</v>
      </c>
      <c r="Q223" s="58">
        <v>0.42747833333333324</v>
      </c>
      <c r="R223" s="59">
        <v>0</v>
      </c>
      <c r="S223" s="58">
        <v>0</v>
      </c>
      <c r="T223" s="59">
        <v>0</v>
      </c>
      <c r="U223" s="58">
        <v>0.80182833333333348</v>
      </c>
      <c r="V223" s="59">
        <v>0.39697666666666664</v>
      </c>
      <c r="W223" s="58">
        <v>1.7973333333333334E-2</v>
      </c>
      <c r="X223" s="59">
        <v>0</v>
      </c>
      <c r="Y223" s="58">
        <v>0</v>
      </c>
      <c r="Z223" s="59">
        <v>0</v>
      </c>
      <c r="AA223" s="58">
        <v>0</v>
      </c>
      <c r="AB223" s="59">
        <v>1.282278333333333</v>
      </c>
      <c r="AC223" s="58">
        <v>0</v>
      </c>
      <c r="AD223" s="59">
        <v>0</v>
      </c>
      <c r="AE223" s="58">
        <v>0</v>
      </c>
      <c r="AF223" s="59">
        <v>0.21189333333333332</v>
      </c>
      <c r="AG223" s="58">
        <v>0</v>
      </c>
      <c r="AH223" s="59">
        <v>0</v>
      </c>
      <c r="AI223" s="60"/>
      <c r="AJ223" s="86">
        <f t="shared" si="92"/>
        <v>51.416659999999993</v>
      </c>
    </row>
    <row r="224" spans="2:36" x14ac:dyDescent="0.3">
      <c r="B224" s="14" t="s">
        <v>304</v>
      </c>
      <c r="C224" s="14"/>
      <c r="D224" s="14"/>
      <c r="E224" s="58">
        <v>10.308010000000001</v>
      </c>
      <c r="F224" s="59">
        <v>9.9018066666666691</v>
      </c>
      <c r="G224" s="58">
        <v>6.419999999999996E-3</v>
      </c>
      <c r="H224" s="59">
        <v>11.060306666666666</v>
      </c>
      <c r="I224" s="58">
        <v>0</v>
      </c>
      <c r="J224" s="59">
        <v>19.536736666666666</v>
      </c>
      <c r="K224" s="58">
        <v>0</v>
      </c>
      <c r="L224" s="59">
        <v>0</v>
      </c>
      <c r="M224" s="58">
        <v>0</v>
      </c>
      <c r="N224" s="59">
        <v>10.007106666666665</v>
      </c>
      <c r="O224" s="58">
        <v>0</v>
      </c>
      <c r="P224" s="59">
        <v>4.680303333333331</v>
      </c>
      <c r="Q224" s="58">
        <v>0.83941333333333334</v>
      </c>
      <c r="R224" s="59">
        <v>0</v>
      </c>
      <c r="S224" s="58">
        <v>0</v>
      </c>
      <c r="T224" s="59">
        <v>0</v>
      </c>
      <c r="U224" s="58">
        <v>7.720069999999998</v>
      </c>
      <c r="V224" s="59">
        <v>4.6717399999999998</v>
      </c>
      <c r="W224" s="58">
        <v>1.0106666666666663E-2</v>
      </c>
      <c r="X224" s="59">
        <v>0</v>
      </c>
      <c r="Y224" s="58">
        <v>0</v>
      </c>
      <c r="Z224" s="59">
        <v>0</v>
      </c>
      <c r="AA224" s="58">
        <v>0</v>
      </c>
      <c r="AB224" s="59">
        <v>0.11283999999999998</v>
      </c>
      <c r="AC224" s="58">
        <v>0</v>
      </c>
      <c r="AD224" s="59">
        <v>0</v>
      </c>
      <c r="AE224" s="58">
        <v>0.45289333333333309</v>
      </c>
      <c r="AF224" s="59">
        <v>1.3843000000000001</v>
      </c>
      <c r="AG224" s="58">
        <v>0</v>
      </c>
      <c r="AH224" s="59">
        <v>0</v>
      </c>
      <c r="AI224" s="60"/>
      <c r="AJ224" s="86">
        <f t="shared" si="92"/>
        <v>80.692053333333334</v>
      </c>
    </row>
    <row r="225" spans="2:36" x14ac:dyDescent="0.3">
      <c r="B225" s="14" t="s">
        <v>305</v>
      </c>
      <c r="C225" s="14"/>
      <c r="D225" s="14"/>
      <c r="E225" s="58">
        <v>10.664906666666667</v>
      </c>
      <c r="F225" s="59">
        <v>16.070769999999996</v>
      </c>
      <c r="G225" s="58">
        <v>3.4999999999999848E-5</v>
      </c>
      <c r="H225" s="59">
        <v>1.3029116666666665</v>
      </c>
      <c r="I225" s="58">
        <v>0</v>
      </c>
      <c r="J225" s="59">
        <v>19.648946666666667</v>
      </c>
      <c r="K225" s="58">
        <v>0</v>
      </c>
      <c r="L225" s="59">
        <v>0</v>
      </c>
      <c r="M225" s="58">
        <v>0</v>
      </c>
      <c r="N225" s="59">
        <v>21.701086666666669</v>
      </c>
      <c r="O225" s="58">
        <v>0</v>
      </c>
      <c r="P225" s="59">
        <v>1.9628883333333333</v>
      </c>
      <c r="Q225" s="58">
        <v>0.65963333333333329</v>
      </c>
      <c r="R225" s="59">
        <v>0</v>
      </c>
      <c r="S225" s="58">
        <v>0</v>
      </c>
      <c r="T225" s="59">
        <v>0</v>
      </c>
      <c r="U225" s="58">
        <v>5.393016666666667</v>
      </c>
      <c r="V225" s="59">
        <v>4.3762199999999991</v>
      </c>
      <c r="W225" s="58">
        <v>2.4253333333333332E-2</v>
      </c>
      <c r="X225" s="59">
        <v>0</v>
      </c>
      <c r="Y225" s="58">
        <v>0</v>
      </c>
      <c r="Z225" s="59">
        <v>0</v>
      </c>
      <c r="AA225" s="58">
        <v>0</v>
      </c>
      <c r="AB225" s="59">
        <v>1.3610966666666671</v>
      </c>
      <c r="AC225" s="58">
        <v>0</v>
      </c>
      <c r="AD225" s="59">
        <v>0</v>
      </c>
      <c r="AE225" s="58">
        <v>0.72060333333333293</v>
      </c>
      <c r="AF225" s="59">
        <v>7.5836666666666677E-2</v>
      </c>
      <c r="AG225" s="58">
        <v>0</v>
      </c>
      <c r="AH225" s="59">
        <v>0</v>
      </c>
      <c r="AI225" s="60"/>
      <c r="AJ225" s="86">
        <f t="shared" si="92"/>
        <v>83.962204999999997</v>
      </c>
    </row>
    <row r="226" spans="2:36" x14ac:dyDescent="0.3">
      <c r="B226" s="14" t="s">
        <v>317</v>
      </c>
      <c r="C226" s="14"/>
      <c r="D226" s="14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512.00450000000001</v>
      </c>
      <c r="O226" s="58">
        <v>0</v>
      </c>
      <c r="P226" s="59">
        <v>99.59116666666668</v>
      </c>
      <c r="Q226" s="58">
        <v>96.387999999999977</v>
      </c>
      <c r="R226" s="59">
        <v>3.0988333333333342</v>
      </c>
      <c r="S226" s="58">
        <v>24.049333333333337</v>
      </c>
      <c r="T226" s="59">
        <v>0</v>
      </c>
      <c r="U226" s="58">
        <v>111.40800000000003</v>
      </c>
      <c r="V226" s="59">
        <v>144.69866666666667</v>
      </c>
      <c r="W226" s="58">
        <v>69.239000000000004</v>
      </c>
      <c r="X226" s="59">
        <v>0</v>
      </c>
      <c r="Y226" s="58">
        <v>0</v>
      </c>
      <c r="Z226" s="59">
        <v>11.634333333333336</v>
      </c>
      <c r="AA226" s="58">
        <v>0</v>
      </c>
      <c r="AB226" s="59">
        <v>306.31283333333334</v>
      </c>
      <c r="AC226" s="58">
        <v>0</v>
      </c>
      <c r="AD226" s="59">
        <v>0</v>
      </c>
      <c r="AE226" s="58">
        <v>274.23833333333329</v>
      </c>
      <c r="AF226" s="59">
        <v>44.878166666666658</v>
      </c>
      <c r="AG226" s="58">
        <v>0</v>
      </c>
      <c r="AH226" s="59">
        <v>0</v>
      </c>
      <c r="AI226" s="60"/>
      <c r="AJ226" s="86">
        <f t="shared" si="92"/>
        <v>1697.5411666666669</v>
      </c>
    </row>
    <row r="227" spans="2:36" x14ac:dyDescent="0.3">
      <c r="B227" s="14"/>
      <c r="C227" s="14"/>
      <c r="D227" s="1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5"/>
    </row>
    <row r="228" spans="2:36" x14ac:dyDescent="0.3">
      <c r="B228" s="14"/>
      <c r="C228" s="14"/>
      <c r="D228" s="1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5"/>
    </row>
    <row r="229" spans="2:36" x14ac:dyDescent="0.3">
      <c r="B229" s="14"/>
      <c r="C229" s="14"/>
      <c r="D229" s="1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5"/>
    </row>
    <row r="230" spans="2:36" x14ac:dyDescent="0.3">
      <c r="B230" s="14"/>
      <c r="C230" s="14"/>
      <c r="D230" s="1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5"/>
    </row>
    <row r="231" spans="2:36" x14ac:dyDescent="0.3">
      <c r="B231" s="14"/>
      <c r="C231" s="14"/>
      <c r="D231" s="1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5"/>
    </row>
    <row r="232" spans="2:36" x14ac:dyDescent="0.3">
      <c r="B232" s="14"/>
      <c r="C232" s="14"/>
      <c r="D232" s="1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5"/>
    </row>
    <row r="233" spans="2:36" x14ac:dyDescent="0.3">
      <c r="B233" s="14"/>
      <c r="C233" s="14"/>
      <c r="D233" s="1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5"/>
    </row>
    <row r="234" spans="2:36" x14ac:dyDescent="0.3">
      <c r="B234" s="14"/>
      <c r="C234" s="14"/>
      <c r="D234" s="1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5"/>
    </row>
    <row r="235" spans="2:36" x14ac:dyDescent="0.3">
      <c r="B235" s="14"/>
      <c r="C235" s="14"/>
      <c r="D235" s="1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5"/>
    </row>
    <row r="236" spans="2:36" x14ac:dyDescent="0.3">
      <c r="B236" s="14"/>
      <c r="C236" s="14"/>
      <c r="D236" s="1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5"/>
    </row>
    <row r="237" spans="2:36" x14ac:dyDescent="0.3">
      <c r="B237" s="14"/>
      <c r="C237" s="14"/>
      <c r="D237" s="1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5"/>
    </row>
    <row r="238" spans="2:36" x14ac:dyDescent="0.3">
      <c r="C238" s="14"/>
      <c r="D238" s="1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5"/>
    </row>
    <row r="239" spans="2:36" x14ac:dyDescent="0.3">
      <c r="C239" s="14"/>
      <c r="D239" s="1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5"/>
    </row>
    <row r="240" spans="2:36" x14ac:dyDescent="0.3">
      <c r="C240" s="14"/>
      <c r="D240" s="1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5"/>
    </row>
    <row r="241" spans="3:36" x14ac:dyDescent="0.3">
      <c r="C241" s="14"/>
      <c r="D241" s="1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5"/>
    </row>
    <row r="242" spans="3:36" x14ac:dyDescent="0.3">
      <c r="C242" s="14"/>
      <c r="D242" s="1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5"/>
    </row>
    <row r="243" spans="3:36" x14ac:dyDescent="0.3">
      <c r="C243" s="14"/>
      <c r="D243" s="1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5"/>
    </row>
    <row r="244" spans="3:36" x14ac:dyDescent="0.3">
      <c r="C244" s="14"/>
      <c r="D244" s="1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5"/>
    </row>
    <row r="245" spans="3:36" x14ac:dyDescent="0.3">
      <c r="C245" s="14"/>
      <c r="D245" s="1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5"/>
    </row>
    <row r="246" spans="3:36" x14ac:dyDescent="0.3">
      <c r="C246" s="14"/>
      <c r="D246" s="1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5"/>
    </row>
    <row r="247" spans="3:36" x14ac:dyDescent="0.3">
      <c r="C247" s="14"/>
      <c r="D247" s="1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5"/>
    </row>
    <row r="248" spans="3:36" x14ac:dyDescent="0.3">
      <c r="C248" s="14"/>
      <c r="D248" s="1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5"/>
    </row>
    <row r="249" spans="3:36" x14ac:dyDescent="0.3">
      <c r="C249" s="14"/>
      <c r="D249" s="1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5"/>
    </row>
    <row r="250" spans="3:36" x14ac:dyDescent="0.3">
      <c r="C250" s="14"/>
      <c r="D250" s="1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5"/>
    </row>
    <row r="251" spans="3:36" x14ac:dyDescent="0.3">
      <c r="C251" s="14"/>
      <c r="D251" s="1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5"/>
    </row>
    <row r="252" spans="3:36" x14ac:dyDescent="0.3">
      <c r="C252" s="14"/>
      <c r="D252" s="1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5"/>
    </row>
    <row r="253" spans="3:36" x14ac:dyDescent="0.3">
      <c r="C253" s="14"/>
      <c r="D253" s="1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5"/>
    </row>
    <row r="254" spans="3:36" x14ac:dyDescent="0.3">
      <c r="C254" s="14"/>
      <c r="D254" s="1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5"/>
    </row>
    <row r="255" spans="3:36" x14ac:dyDescent="0.3">
      <c r="C255" s="14"/>
      <c r="D255" s="1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5"/>
    </row>
    <row r="256" spans="3:36" x14ac:dyDescent="0.3">
      <c r="C256" s="14"/>
      <c r="D256" s="1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5"/>
    </row>
    <row r="257" spans="2:36" x14ac:dyDescent="0.3">
      <c r="C257" s="14"/>
      <c r="D257" s="1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5"/>
    </row>
    <row r="258" spans="2:36" x14ac:dyDescent="0.3">
      <c r="C258" s="14"/>
      <c r="D258" s="1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5"/>
    </row>
    <row r="259" spans="2:36" x14ac:dyDescent="0.3">
      <c r="C259" s="14"/>
      <c r="D259" s="1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5"/>
    </row>
    <row r="260" spans="2:36" x14ac:dyDescent="0.3">
      <c r="C260" s="14"/>
      <c r="D260" s="1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5"/>
    </row>
    <row r="261" spans="2:36" x14ac:dyDescent="0.3">
      <c r="C261" s="14"/>
      <c r="D261" s="1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5"/>
    </row>
    <row r="262" spans="2:36" x14ac:dyDescent="0.3">
      <c r="C262" s="14"/>
      <c r="D262" s="1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5"/>
    </row>
    <row r="263" spans="2:36" x14ac:dyDescent="0.3">
      <c r="C263" s="14"/>
      <c r="D263" s="1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5"/>
    </row>
    <row r="264" spans="2:36" x14ac:dyDescent="0.3">
      <c r="C264" s="4"/>
      <c r="D264" s="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73"/>
      <c r="AI264" s="73"/>
      <c r="AJ264" s="75"/>
    </row>
    <row r="265" spans="2:36" x14ac:dyDescent="0.3">
      <c r="C265" s="4"/>
      <c r="D265" s="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73"/>
      <c r="AI265" s="73"/>
      <c r="AJ265" s="75"/>
    </row>
    <row r="266" spans="2:36" x14ac:dyDescent="0.3">
      <c r="C266" s="4"/>
      <c r="D266" s="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73"/>
      <c r="AI266" s="73"/>
      <c r="AJ266" s="75"/>
    </row>
    <row r="267" spans="2:36" x14ac:dyDescent="0.3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H267" s="3"/>
      <c r="AI267" s="3"/>
      <c r="AJ267" s="3"/>
    </row>
    <row r="268" spans="2:36" x14ac:dyDescent="0.3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H268" s="3"/>
      <c r="AI268" s="3"/>
      <c r="AJ268" s="3"/>
    </row>
    <row r="269" spans="2:36" x14ac:dyDescent="0.3">
      <c r="B269" s="39"/>
    </row>
    <row r="271" spans="2:36" x14ac:dyDescent="0.3">
      <c r="B271" s="32"/>
      <c r="C271" s="4"/>
      <c r="D271" s="4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82"/>
    </row>
    <row r="272" spans="2:36" x14ac:dyDescent="0.3">
      <c r="B272" s="6"/>
      <c r="C272" s="6"/>
      <c r="D272" s="6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5"/>
    </row>
    <row r="273" spans="2:36" x14ac:dyDescent="0.3">
      <c r="B273" s="14"/>
      <c r="C273" s="14"/>
      <c r="D273" s="1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5"/>
    </row>
    <row r="274" spans="2:36" x14ac:dyDescent="0.3">
      <c r="B274" s="14"/>
      <c r="C274" s="14"/>
      <c r="D274" s="1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5"/>
    </row>
    <row r="275" spans="2:36" x14ac:dyDescent="0.3">
      <c r="B275" s="14"/>
      <c r="C275" s="14"/>
      <c r="D275" s="1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5"/>
    </row>
    <row r="276" spans="2:36" x14ac:dyDescent="0.3">
      <c r="B276" s="14"/>
      <c r="C276" s="14"/>
      <c r="D276" s="1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5"/>
    </row>
    <row r="277" spans="2:36" x14ac:dyDescent="0.3">
      <c r="B277" s="14"/>
      <c r="C277" s="14"/>
      <c r="D277" s="1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5"/>
    </row>
    <row r="278" spans="2:36" x14ac:dyDescent="0.3">
      <c r="B278" s="14"/>
      <c r="C278" s="14"/>
      <c r="D278" s="1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5"/>
    </row>
    <row r="279" spans="2:36" x14ac:dyDescent="0.3">
      <c r="B279" s="14"/>
      <c r="C279" s="14"/>
      <c r="D279" s="1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5"/>
    </row>
    <row r="280" spans="2:36" x14ac:dyDescent="0.3">
      <c r="B280" s="14"/>
      <c r="C280" s="14"/>
      <c r="D280" s="1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5"/>
    </row>
    <row r="281" spans="2:36" x14ac:dyDescent="0.3">
      <c r="B281" s="14"/>
      <c r="C281" s="14"/>
      <c r="D281" s="1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5"/>
    </row>
    <row r="282" spans="2:36" x14ac:dyDescent="0.3">
      <c r="B282" s="14"/>
      <c r="C282" s="14"/>
      <c r="D282" s="1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5"/>
    </row>
    <row r="283" spans="2:36" x14ac:dyDescent="0.3">
      <c r="B283" s="14"/>
      <c r="C283" s="14"/>
      <c r="D283" s="1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5"/>
    </row>
    <row r="284" spans="2:36" x14ac:dyDescent="0.3">
      <c r="B284" s="14"/>
      <c r="C284" s="14"/>
      <c r="D284" s="1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5"/>
    </row>
    <row r="285" spans="2:36" x14ac:dyDescent="0.3">
      <c r="B285" s="14"/>
      <c r="C285" s="14"/>
      <c r="D285" s="1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5"/>
    </row>
    <row r="286" spans="2:36" x14ac:dyDescent="0.3">
      <c r="B286" s="14"/>
      <c r="C286" s="14"/>
      <c r="D286" s="1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5"/>
    </row>
    <row r="287" spans="2:36" x14ac:dyDescent="0.3">
      <c r="B287" s="14"/>
      <c r="C287" s="14"/>
      <c r="D287" s="1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5"/>
    </row>
    <row r="288" spans="2:36" x14ac:dyDescent="0.3">
      <c r="B288" s="14"/>
      <c r="C288" s="14"/>
      <c r="D288" s="1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5"/>
    </row>
    <row r="289" spans="2:36" x14ac:dyDescent="0.3">
      <c r="B289" s="14"/>
      <c r="C289" s="14"/>
      <c r="D289" s="1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5"/>
    </row>
    <row r="290" spans="2:36" x14ac:dyDescent="0.3">
      <c r="C290" s="14"/>
      <c r="D290" s="1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5"/>
    </row>
    <row r="291" spans="2:36" x14ac:dyDescent="0.3">
      <c r="C291" s="14"/>
      <c r="D291" s="1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5"/>
    </row>
    <row r="292" spans="2:36" x14ac:dyDescent="0.3">
      <c r="C292" s="14"/>
      <c r="D292" s="1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5"/>
    </row>
    <row r="293" spans="2:36" x14ac:dyDescent="0.3">
      <c r="C293" s="14"/>
      <c r="D293" s="1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5"/>
    </row>
    <row r="294" spans="2:36" x14ac:dyDescent="0.3">
      <c r="C294" s="14"/>
      <c r="D294" s="1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5"/>
    </row>
    <row r="295" spans="2:36" x14ac:dyDescent="0.3">
      <c r="C295" s="14"/>
      <c r="D295" s="1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5"/>
    </row>
    <row r="296" spans="2:36" x14ac:dyDescent="0.3">
      <c r="C296" s="14"/>
      <c r="D296" s="1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5"/>
    </row>
    <row r="297" spans="2:36" x14ac:dyDescent="0.3">
      <c r="C297" s="14"/>
      <c r="D297" s="1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5"/>
    </row>
    <row r="298" spans="2:36" x14ac:dyDescent="0.3">
      <c r="C298" s="14"/>
      <c r="D298" s="1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5"/>
    </row>
    <row r="299" spans="2:36" x14ac:dyDescent="0.3">
      <c r="C299" s="14"/>
      <c r="D299" s="1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5"/>
    </row>
    <row r="300" spans="2:36" x14ac:dyDescent="0.3">
      <c r="C300" s="14"/>
      <c r="D300" s="1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5"/>
    </row>
    <row r="301" spans="2:36" x14ac:dyDescent="0.3">
      <c r="C301" s="14"/>
      <c r="D301" s="1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5"/>
    </row>
    <row r="302" spans="2:36" x14ac:dyDescent="0.3">
      <c r="C302" s="14"/>
      <c r="D302" s="1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5"/>
    </row>
    <row r="303" spans="2:36" x14ac:dyDescent="0.3">
      <c r="C303" s="14"/>
      <c r="D303" s="1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5"/>
    </row>
    <row r="304" spans="2:36" x14ac:dyDescent="0.3">
      <c r="C304" s="14"/>
      <c r="D304" s="1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5"/>
    </row>
    <row r="305" spans="3:36" x14ac:dyDescent="0.3">
      <c r="C305" s="14"/>
      <c r="D305" s="1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5"/>
    </row>
    <row r="306" spans="3:36" x14ac:dyDescent="0.3">
      <c r="C306" s="14"/>
      <c r="D306" s="1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5"/>
    </row>
    <row r="307" spans="3:36" x14ac:dyDescent="0.3">
      <c r="C307" s="14"/>
      <c r="D307" s="1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5"/>
    </row>
    <row r="308" spans="3:36" x14ac:dyDescent="0.3">
      <c r="C308" s="14"/>
      <c r="D308" s="1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5"/>
    </row>
    <row r="309" spans="3:36" x14ac:dyDescent="0.3">
      <c r="C309" s="14"/>
      <c r="D309" s="1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5"/>
    </row>
    <row r="310" spans="3:36" x14ac:dyDescent="0.3">
      <c r="C310" s="14"/>
      <c r="D310" s="1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5"/>
    </row>
    <row r="311" spans="3:36" x14ac:dyDescent="0.3">
      <c r="C311" s="14"/>
      <c r="D311" s="1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5"/>
    </row>
    <row r="312" spans="3:36" x14ac:dyDescent="0.3">
      <c r="C312" s="14"/>
      <c r="D312" s="1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5"/>
    </row>
    <row r="313" spans="3:36" x14ac:dyDescent="0.3">
      <c r="C313" s="14"/>
      <c r="D313" s="1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5"/>
    </row>
    <row r="314" spans="3:36" x14ac:dyDescent="0.3">
      <c r="C314" s="14"/>
      <c r="D314" s="1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5"/>
    </row>
    <row r="315" spans="3:36" x14ac:dyDescent="0.3">
      <c r="C315" s="14"/>
      <c r="D315" s="1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5"/>
    </row>
    <row r="316" spans="3:36" x14ac:dyDescent="0.3">
      <c r="C316" s="4"/>
      <c r="D316" s="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73"/>
      <c r="AI316" s="73"/>
      <c r="AJ316" s="75"/>
    </row>
    <row r="317" spans="3:36" x14ac:dyDescent="0.3">
      <c r="C317" s="4"/>
      <c r="D317" s="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73"/>
      <c r="AI317" s="73"/>
      <c r="AJ317" s="75"/>
    </row>
    <row r="318" spans="3:36" x14ac:dyDescent="0.3">
      <c r="C318" s="4"/>
      <c r="D318" s="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73"/>
      <c r="AI318" s="73"/>
      <c r="AJ318" s="75"/>
    </row>
    <row r="319" spans="3:36" x14ac:dyDescent="0.3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H319" s="3"/>
      <c r="AI319" s="3"/>
      <c r="AJ319" s="3"/>
    </row>
    <row r="320" spans="3:36" x14ac:dyDescent="0.3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H320" s="3"/>
      <c r="AI320" s="3"/>
      <c r="AJ320" s="3"/>
    </row>
    <row r="321" spans="2:36" x14ac:dyDescent="0.3">
      <c r="B321" s="39"/>
    </row>
    <row r="323" spans="2:36" x14ac:dyDescent="0.3">
      <c r="B323" s="32"/>
      <c r="C323" s="4"/>
      <c r="D323" s="4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82"/>
    </row>
    <row r="324" spans="2:36" x14ac:dyDescent="0.3">
      <c r="B324" s="6"/>
      <c r="C324" s="6"/>
      <c r="D324" s="6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5"/>
    </row>
    <row r="325" spans="2:36" x14ac:dyDescent="0.3">
      <c r="B325" s="14"/>
      <c r="C325" s="14"/>
      <c r="D325" s="1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5"/>
    </row>
    <row r="326" spans="2:36" x14ac:dyDescent="0.3">
      <c r="B326" s="14"/>
      <c r="C326" s="14"/>
      <c r="D326" s="1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5"/>
    </row>
    <row r="327" spans="2:36" x14ac:dyDescent="0.3">
      <c r="B327" s="14"/>
      <c r="C327" s="14"/>
      <c r="D327" s="1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5"/>
    </row>
    <row r="328" spans="2:36" x14ac:dyDescent="0.3">
      <c r="B328" s="14"/>
      <c r="C328" s="14"/>
      <c r="D328" s="1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5"/>
    </row>
    <row r="329" spans="2:36" x14ac:dyDescent="0.3">
      <c r="B329" s="14"/>
      <c r="C329" s="14"/>
      <c r="D329" s="1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5"/>
    </row>
    <row r="330" spans="2:36" x14ac:dyDescent="0.3">
      <c r="B330" s="14"/>
      <c r="C330" s="14"/>
      <c r="D330" s="1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5"/>
    </row>
    <row r="331" spans="2:36" x14ac:dyDescent="0.3">
      <c r="B331" s="14"/>
      <c r="C331" s="14"/>
      <c r="D331" s="1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5"/>
    </row>
    <row r="332" spans="2:36" x14ac:dyDescent="0.3">
      <c r="B332" s="14"/>
      <c r="C332" s="14"/>
      <c r="D332" s="1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5"/>
    </row>
    <row r="333" spans="2:36" x14ac:dyDescent="0.3">
      <c r="B333" s="14"/>
      <c r="C333" s="14"/>
      <c r="D333" s="1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5"/>
    </row>
    <row r="334" spans="2:36" x14ac:dyDescent="0.3">
      <c r="B334" s="14"/>
      <c r="C334" s="14"/>
      <c r="D334" s="1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5"/>
    </row>
    <row r="335" spans="2:36" x14ac:dyDescent="0.3">
      <c r="B335" s="14"/>
      <c r="C335" s="14"/>
      <c r="D335" s="1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5"/>
    </row>
    <row r="336" spans="2:36" x14ac:dyDescent="0.3">
      <c r="B336" s="14"/>
      <c r="C336" s="14"/>
      <c r="D336" s="1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5"/>
    </row>
    <row r="337" spans="2:36" x14ac:dyDescent="0.3">
      <c r="B337" s="14"/>
      <c r="C337" s="14"/>
      <c r="D337" s="1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5"/>
    </row>
    <row r="338" spans="2:36" x14ac:dyDescent="0.3">
      <c r="B338" s="14"/>
      <c r="C338" s="14"/>
      <c r="D338" s="1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5"/>
    </row>
    <row r="339" spans="2:36" x14ac:dyDescent="0.3">
      <c r="B339" s="14"/>
      <c r="C339" s="14"/>
      <c r="D339" s="1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5"/>
    </row>
    <row r="340" spans="2:36" x14ac:dyDescent="0.3">
      <c r="B340" s="14"/>
      <c r="C340" s="14"/>
      <c r="D340" s="1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5"/>
    </row>
    <row r="341" spans="2:36" x14ac:dyDescent="0.3">
      <c r="B341" s="14"/>
      <c r="C341" s="14"/>
      <c r="D341" s="1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5"/>
    </row>
    <row r="342" spans="2:36" x14ac:dyDescent="0.3">
      <c r="C342" s="14"/>
      <c r="D342" s="1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5"/>
    </row>
    <row r="343" spans="2:36" x14ac:dyDescent="0.3">
      <c r="C343" s="14"/>
      <c r="D343" s="1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5"/>
    </row>
    <row r="344" spans="2:36" x14ac:dyDescent="0.3">
      <c r="C344" s="14"/>
      <c r="D344" s="1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5"/>
    </row>
    <row r="345" spans="2:36" x14ac:dyDescent="0.3">
      <c r="C345" s="14"/>
      <c r="D345" s="1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5"/>
    </row>
    <row r="346" spans="2:36" x14ac:dyDescent="0.3">
      <c r="C346" s="14"/>
      <c r="D346" s="1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5"/>
    </row>
    <row r="347" spans="2:36" x14ac:dyDescent="0.3">
      <c r="C347" s="14"/>
      <c r="D347" s="1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5"/>
    </row>
    <row r="348" spans="2:36" x14ac:dyDescent="0.3">
      <c r="C348" s="14"/>
      <c r="D348" s="1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5"/>
    </row>
    <row r="349" spans="2:36" x14ac:dyDescent="0.3">
      <c r="C349" s="14"/>
      <c r="D349" s="1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5"/>
    </row>
    <row r="350" spans="2:36" x14ac:dyDescent="0.3">
      <c r="C350" s="14"/>
      <c r="D350" s="1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5"/>
    </row>
    <row r="351" spans="2:36" x14ac:dyDescent="0.3">
      <c r="C351" s="14"/>
      <c r="D351" s="1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5"/>
    </row>
    <row r="352" spans="2:36" x14ac:dyDescent="0.3">
      <c r="C352" s="14"/>
      <c r="D352" s="1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5"/>
    </row>
    <row r="353" spans="3:36" x14ac:dyDescent="0.3">
      <c r="C353" s="14"/>
      <c r="D353" s="1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5"/>
    </row>
    <row r="354" spans="3:36" x14ac:dyDescent="0.3">
      <c r="C354" s="14"/>
      <c r="D354" s="1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5"/>
    </row>
    <row r="355" spans="3:36" x14ac:dyDescent="0.3">
      <c r="C355" s="14"/>
      <c r="D355" s="1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5"/>
    </row>
    <row r="356" spans="3:36" x14ac:dyDescent="0.3">
      <c r="C356" s="14"/>
      <c r="D356" s="1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5"/>
    </row>
    <row r="357" spans="3:36" x14ac:dyDescent="0.3">
      <c r="C357" s="14"/>
      <c r="D357" s="1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5"/>
    </row>
    <row r="358" spans="3:36" x14ac:dyDescent="0.3">
      <c r="C358" s="14"/>
      <c r="D358" s="1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5"/>
    </row>
    <row r="359" spans="3:36" x14ac:dyDescent="0.3">
      <c r="C359" s="14"/>
      <c r="D359" s="1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5"/>
    </row>
    <row r="360" spans="3:36" x14ac:dyDescent="0.3">
      <c r="C360" s="14"/>
      <c r="D360" s="1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5"/>
    </row>
    <row r="361" spans="3:36" x14ac:dyDescent="0.3">
      <c r="C361" s="14"/>
      <c r="D361" s="1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5"/>
    </row>
    <row r="362" spans="3:36" x14ac:dyDescent="0.3">
      <c r="C362" s="14"/>
      <c r="D362" s="1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5"/>
    </row>
    <row r="363" spans="3:36" x14ac:dyDescent="0.3">
      <c r="C363" s="14"/>
      <c r="D363" s="1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5"/>
    </row>
    <row r="364" spans="3:36" x14ac:dyDescent="0.3">
      <c r="C364" s="14"/>
      <c r="D364" s="1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5"/>
    </row>
    <row r="365" spans="3:36" x14ac:dyDescent="0.3">
      <c r="C365" s="14"/>
      <c r="D365" s="1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5"/>
    </row>
    <row r="366" spans="3:36" x14ac:dyDescent="0.3">
      <c r="C366" s="14"/>
      <c r="D366" s="1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5"/>
    </row>
    <row r="367" spans="3:36" x14ac:dyDescent="0.3">
      <c r="C367" s="14"/>
      <c r="D367" s="1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5"/>
    </row>
    <row r="368" spans="3:36" x14ac:dyDescent="0.3">
      <c r="C368" s="14"/>
      <c r="D368" s="1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73"/>
      <c r="AI368" s="73"/>
      <c r="AJ368" s="75"/>
    </row>
    <row r="369" spans="2:36" x14ac:dyDescent="0.3">
      <c r="C369" s="4"/>
      <c r="D369" s="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73"/>
      <c r="AI369" s="73"/>
      <c r="AJ369" s="75"/>
    </row>
    <row r="370" spans="2:36" x14ac:dyDescent="0.3"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73"/>
      <c r="AI370" s="73"/>
      <c r="AJ370" s="75"/>
    </row>
    <row r="371" spans="2:36" x14ac:dyDescent="0.3"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5"/>
    </row>
    <row r="372" spans="2:36" x14ac:dyDescent="0.3">
      <c r="C372" s="4"/>
      <c r="D372" s="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5"/>
    </row>
    <row r="373" spans="2:36" x14ac:dyDescent="0.3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H373" s="3"/>
      <c r="AI373" s="3"/>
      <c r="AJ373" s="3"/>
    </row>
    <row r="374" spans="2:36" x14ac:dyDescent="0.3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H374" s="3"/>
      <c r="AI374" s="3"/>
      <c r="AJ374" s="3"/>
    </row>
    <row r="375" spans="2:36" x14ac:dyDescent="0.3">
      <c r="B375" s="39"/>
    </row>
    <row r="377" spans="2:36" x14ac:dyDescent="0.3">
      <c r="B377" s="32"/>
      <c r="C377" s="4"/>
      <c r="D377" s="4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82"/>
    </row>
    <row r="378" spans="2:36" x14ac:dyDescent="0.3">
      <c r="B378" s="6"/>
      <c r="C378" s="6"/>
      <c r="D378" s="6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5"/>
    </row>
    <row r="379" spans="2:36" x14ac:dyDescent="0.3">
      <c r="B379" s="14"/>
      <c r="C379" s="14"/>
      <c r="D379" s="1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5"/>
    </row>
    <row r="380" spans="2:36" x14ac:dyDescent="0.3">
      <c r="B380" s="14"/>
      <c r="C380" s="14"/>
      <c r="D380" s="1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5"/>
    </row>
    <row r="381" spans="2:36" x14ac:dyDescent="0.3">
      <c r="B381" s="14"/>
      <c r="C381" s="14"/>
      <c r="D381" s="1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5"/>
    </row>
    <row r="382" spans="2:36" x14ac:dyDescent="0.3">
      <c r="B382" s="14"/>
      <c r="C382" s="14"/>
      <c r="D382" s="1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5"/>
    </row>
    <row r="383" spans="2:36" x14ac:dyDescent="0.3">
      <c r="B383" s="14"/>
      <c r="C383" s="14"/>
      <c r="D383" s="1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5"/>
    </row>
    <row r="384" spans="2:36" x14ac:dyDescent="0.3">
      <c r="B384" s="14"/>
      <c r="C384" s="14"/>
      <c r="D384" s="1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5"/>
    </row>
    <row r="385" spans="2:36" x14ac:dyDescent="0.3">
      <c r="B385" s="14"/>
      <c r="C385" s="14"/>
      <c r="D385" s="1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5"/>
    </row>
    <row r="386" spans="2:36" x14ac:dyDescent="0.3">
      <c r="B386" s="14"/>
      <c r="C386" s="14"/>
      <c r="D386" s="1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5"/>
    </row>
    <row r="387" spans="2:36" x14ac:dyDescent="0.3">
      <c r="B387" s="14"/>
      <c r="C387" s="14"/>
      <c r="D387" s="1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5"/>
    </row>
    <row r="388" spans="2:36" x14ac:dyDescent="0.3">
      <c r="B388" s="14"/>
      <c r="C388" s="14"/>
      <c r="D388" s="1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5"/>
    </row>
    <row r="389" spans="2:36" x14ac:dyDescent="0.3">
      <c r="B389" s="14"/>
      <c r="C389" s="14"/>
      <c r="D389" s="1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5"/>
    </row>
    <row r="390" spans="2:36" x14ac:dyDescent="0.3">
      <c r="B390" s="14"/>
      <c r="C390" s="14"/>
      <c r="D390" s="1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5"/>
    </row>
    <row r="391" spans="2:36" x14ac:dyDescent="0.3">
      <c r="B391" s="14"/>
      <c r="C391" s="14"/>
      <c r="D391" s="1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5"/>
    </row>
    <row r="392" spans="2:36" x14ac:dyDescent="0.3">
      <c r="B392" s="14"/>
      <c r="C392" s="14"/>
      <c r="D392" s="1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5"/>
    </row>
    <row r="393" spans="2:36" x14ac:dyDescent="0.3">
      <c r="B393" s="14"/>
      <c r="C393" s="14"/>
      <c r="D393" s="1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5"/>
    </row>
    <row r="394" spans="2:36" x14ac:dyDescent="0.3">
      <c r="B394" s="14"/>
      <c r="C394" s="14"/>
      <c r="D394" s="1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5"/>
    </row>
    <row r="395" spans="2:36" x14ac:dyDescent="0.3">
      <c r="B395" s="14"/>
      <c r="C395" s="14"/>
      <c r="D395" s="1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5"/>
    </row>
    <row r="396" spans="2:36" x14ac:dyDescent="0.3">
      <c r="C396" s="14"/>
      <c r="D396" s="1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5"/>
    </row>
    <row r="397" spans="2:36" x14ac:dyDescent="0.3">
      <c r="C397" s="14"/>
      <c r="D397" s="1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5"/>
    </row>
    <row r="398" spans="2:36" x14ac:dyDescent="0.3">
      <c r="C398" s="14"/>
      <c r="D398" s="1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5"/>
    </row>
    <row r="399" spans="2:36" x14ac:dyDescent="0.3">
      <c r="C399" s="14"/>
      <c r="D399" s="1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5"/>
    </row>
    <row r="400" spans="2:36" x14ac:dyDescent="0.3">
      <c r="C400" s="14"/>
      <c r="D400" s="1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5"/>
    </row>
    <row r="401" spans="3:36" x14ac:dyDescent="0.3">
      <c r="C401" s="14"/>
      <c r="D401" s="1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5"/>
    </row>
    <row r="402" spans="3:36" x14ac:dyDescent="0.3">
      <c r="C402" s="14"/>
      <c r="D402" s="1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5"/>
    </row>
    <row r="403" spans="3:36" x14ac:dyDescent="0.3">
      <c r="C403" s="14"/>
      <c r="D403" s="1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5"/>
    </row>
    <row r="404" spans="3:36" x14ac:dyDescent="0.3">
      <c r="C404" s="14"/>
      <c r="D404" s="1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5"/>
    </row>
    <row r="405" spans="3:36" x14ac:dyDescent="0.3">
      <c r="C405" s="14"/>
      <c r="D405" s="1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5"/>
    </row>
    <row r="406" spans="3:36" x14ac:dyDescent="0.3">
      <c r="C406" s="14"/>
      <c r="D406" s="1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5"/>
    </row>
    <row r="407" spans="3:36" x14ac:dyDescent="0.3">
      <c r="C407" s="14"/>
      <c r="D407" s="1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5"/>
    </row>
    <row r="408" spans="3:36" x14ac:dyDescent="0.3">
      <c r="C408" s="14"/>
      <c r="D408" s="1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5"/>
    </row>
    <row r="409" spans="3:36" x14ac:dyDescent="0.3">
      <c r="C409" s="14"/>
      <c r="D409" s="1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5"/>
    </row>
    <row r="410" spans="3:36" x14ac:dyDescent="0.3">
      <c r="C410" s="14"/>
      <c r="D410" s="1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5"/>
    </row>
    <row r="411" spans="3:36" x14ac:dyDescent="0.3">
      <c r="C411" s="14"/>
      <c r="D411" s="1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5"/>
    </row>
    <row r="412" spans="3:36" x14ac:dyDescent="0.3">
      <c r="C412" s="14"/>
      <c r="D412" s="1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5"/>
    </row>
    <row r="413" spans="3:36" x14ac:dyDescent="0.3">
      <c r="C413" s="14"/>
      <c r="D413" s="1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5"/>
    </row>
    <row r="414" spans="3:36" x14ac:dyDescent="0.3">
      <c r="C414" s="14"/>
      <c r="D414" s="1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5"/>
    </row>
    <row r="415" spans="3:36" x14ac:dyDescent="0.3">
      <c r="C415" s="14"/>
      <c r="D415" s="1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5"/>
    </row>
    <row r="416" spans="3:36" x14ac:dyDescent="0.3">
      <c r="C416" s="14"/>
      <c r="D416" s="1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5"/>
    </row>
    <row r="417" spans="2:36" x14ac:dyDescent="0.3">
      <c r="C417" s="14"/>
      <c r="D417" s="1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5"/>
    </row>
    <row r="418" spans="2:36" x14ac:dyDescent="0.3">
      <c r="C418" s="14"/>
      <c r="D418" s="1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5"/>
    </row>
    <row r="419" spans="2:36" x14ac:dyDescent="0.3">
      <c r="C419" s="14"/>
      <c r="D419" s="1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5"/>
    </row>
    <row r="420" spans="2:36" x14ac:dyDescent="0.3">
      <c r="C420" s="4"/>
      <c r="D420" s="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5"/>
    </row>
    <row r="421" spans="2:36" x14ac:dyDescent="0.3"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5"/>
    </row>
    <row r="422" spans="2:36" x14ac:dyDescent="0.3"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73"/>
      <c r="AI422" s="73"/>
      <c r="AJ422" s="75"/>
    </row>
    <row r="423" spans="2:36" x14ac:dyDescent="0.3">
      <c r="C423" s="4"/>
      <c r="D423" s="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73"/>
      <c r="AI423" s="73"/>
      <c r="AJ423" s="75"/>
    </row>
    <row r="424" spans="2:36" x14ac:dyDescent="0.3">
      <c r="C424" s="6"/>
      <c r="D424" s="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73"/>
      <c r="AI424" s="73"/>
      <c r="AJ424" s="75"/>
    </row>
    <row r="425" spans="2:36" x14ac:dyDescent="0.3">
      <c r="C425" s="14"/>
      <c r="D425" s="1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5"/>
    </row>
    <row r="426" spans="2:36" x14ac:dyDescent="0.3">
      <c r="C426" s="14"/>
      <c r="D426" s="1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5"/>
    </row>
    <row r="427" spans="2:36" x14ac:dyDescent="0.3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H427" s="3"/>
      <c r="AI427" s="3"/>
      <c r="AJ427" s="3"/>
    </row>
    <row r="428" spans="2:36" x14ac:dyDescent="0.3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H428" s="3"/>
      <c r="AI428" s="3"/>
      <c r="AJ428" s="3"/>
    </row>
    <row r="429" spans="2:36" x14ac:dyDescent="0.3">
      <c r="B429" s="39"/>
    </row>
    <row r="431" spans="2:36" x14ac:dyDescent="0.3">
      <c r="B431" s="32"/>
      <c r="C431" s="4"/>
      <c r="D431" s="4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82"/>
    </row>
    <row r="432" spans="2:36" x14ac:dyDescent="0.3">
      <c r="B432" s="6"/>
      <c r="C432" s="6"/>
      <c r="D432" s="6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5"/>
    </row>
    <row r="433" spans="2:36" x14ac:dyDescent="0.3">
      <c r="B433" s="14"/>
      <c r="C433" s="14"/>
      <c r="D433" s="1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5"/>
    </row>
    <row r="434" spans="2:36" x14ac:dyDescent="0.3">
      <c r="B434" s="14"/>
      <c r="C434" s="14"/>
      <c r="D434" s="1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5"/>
    </row>
    <row r="435" spans="2:36" x14ac:dyDescent="0.3">
      <c r="B435" s="14"/>
      <c r="C435" s="14"/>
      <c r="D435" s="1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5"/>
    </row>
    <row r="436" spans="2:36" x14ac:dyDescent="0.3">
      <c r="B436" s="14"/>
      <c r="C436" s="14"/>
      <c r="D436" s="1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5"/>
    </row>
    <row r="437" spans="2:36" x14ac:dyDescent="0.3">
      <c r="B437" s="14"/>
      <c r="C437" s="14"/>
      <c r="D437" s="1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5"/>
    </row>
    <row r="438" spans="2:36" x14ac:dyDescent="0.3">
      <c r="B438" s="14"/>
      <c r="C438" s="14"/>
      <c r="D438" s="1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5"/>
    </row>
    <row r="439" spans="2:36" x14ac:dyDescent="0.3">
      <c r="B439" s="14"/>
      <c r="C439" s="14"/>
      <c r="D439" s="1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5"/>
    </row>
    <row r="440" spans="2:36" x14ac:dyDescent="0.3">
      <c r="B440" s="14"/>
      <c r="C440" s="14"/>
      <c r="D440" s="1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5"/>
    </row>
    <row r="441" spans="2:36" x14ac:dyDescent="0.3">
      <c r="B441" s="14"/>
      <c r="C441" s="14"/>
      <c r="D441" s="1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5"/>
    </row>
    <row r="442" spans="2:36" x14ac:dyDescent="0.3">
      <c r="B442" s="14"/>
      <c r="C442" s="14"/>
      <c r="D442" s="1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5"/>
    </row>
    <row r="443" spans="2:36" x14ac:dyDescent="0.3">
      <c r="B443" s="14"/>
      <c r="C443" s="14"/>
      <c r="D443" s="1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5"/>
    </row>
    <row r="444" spans="2:36" x14ac:dyDescent="0.3">
      <c r="B444" s="14"/>
      <c r="C444" s="14"/>
      <c r="D444" s="1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5"/>
    </row>
    <row r="445" spans="2:36" x14ac:dyDescent="0.3">
      <c r="B445" s="14"/>
      <c r="C445" s="14"/>
      <c r="D445" s="1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5"/>
    </row>
    <row r="446" spans="2:36" x14ac:dyDescent="0.3">
      <c r="B446" s="14"/>
      <c r="C446" s="14"/>
      <c r="D446" s="1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5"/>
    </row>
    <row r="447" spans="2:36" x14ac:dyDescent="0.3">
      <c r="B447" s="14"/>
      <c r="C447" s="14"/>
      <c r="D447" s="1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5"/>
    </row>
    <row r="448" spans="2:36" x14ac:dyDescent="0.3">
      <c r="B448" s="14"/>
      <c r="C448" s="14"/>
      <c r="D448" s="1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5"/>
    </row>
    <row r="449" spans="2:36" x14ac:dyDescent="0.3">
      <c r="B449" s="14"/>
      <c r="C449" s="14"/>
      <c r="D449" s="1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5"/>
    </row>
    <row r="450" spans="2:36" x14ac:dyDescent="0.3">
      <c r="C450" s="14"/>
      <c r="D450" s="1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5"/>
    </row>
    <row r="451" spans="2:36" x14ac:dyDescent="0.3">
      <c r="C451" s="14"/>
      <c r="D451" s="1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5"/>
    </row>
    <row r="452" spans="2:36" x14ac:dyDescent="0.3">
      <c r="C452" s="14"/>
      <c r="D452" s="1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5"/>
    </row>
    <row r="453" spans="2:36" x14ac:dyDescent="0.3">
      <c r="C453" s="14"/>
      <c r="D453" s="1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5"/>
    </row>
    <row r="454" spans="2:36" x14ac:dyDescent="0.3">
      <c r="C454" s="14"/>
      <c r="D454" s="1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5"/>
    </row>
    <row r="455" spans="2:36" x14ac:dyDescent="0.3">
      <c r="C455" s="14"/>
      <c r="D455" s="1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5"/>
    </row>
    <row r="456" spans="2:36" x14ac:dyDescent="0.3">
      <c r="C456" s="14"/>
      <c r="D456" s="1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5"/>
    </row>
    <row r="457" spans="2:36" x14ac:dyDescent="0.3">
      <c r="C457" s="14"/>
      <c r="D457" s="1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5"/>
    </row>
    <row r="458" spans="2:36" x14ac:dyDescent="0.3">
      <c r="C458" s="14"/>
      <c r="D458" s="1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5"/>
    </row>
    <row r="459" spans="2:36" x14ac:dyDescent="0.3">
      <c r="C459" s="14"/>
      <c r="D459" s="1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5"/>
    </row>
    <row r="460" spans="2:36" x14ac:dyDescent="0.3">
      <c r="C460" s="14"/>
      <c r="D460" s="1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5"/>
    </row>
    <row r="461" spans="2:36" x14ac:dyDescent="0.3">
      <c r="C461" s="14"/>
      <c r="D461" s="1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5"/>
    </row>
    <row r="462" spans="2:36" x14ac:dyDescent="0.3">
      <c r="C462" s="14"/>
      <c r="D462" s="1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5"/>
    </row>
    <row r="463" spans="2:36" x14ac:dyDescent="0.3">
      <c r="C463" s="14"/>
      <c r="D463" s="1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5"/>
    </row>
    <row r="464" spans="2:36" x14ac:dyDescent="0.3">
      <c r="C464" s="14"/>
      <c r="D464" s="1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5"/>
    </row>
    <row r="465" spans="3:36" x14ac:dyDescent="0.3">
      <c r="C465" s="14"/>
      <c r="D465" s="1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5"/>
    </row>
    <row r="466" spans="3:36" x14ac:dyDescent="0.3">
      <c r="C466" s="14"/>
      <c r="D466" s="1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5"/>
    </row>
    <row r="467" spans="3:36" x14ac:dyDescent="0.3">
      <c r="C467" s="14"/>
      <c r="D467" s="1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5"/>
    </row>
    <row r="468" spans="3:36" x14ac:dyDescent="0.3">
      <c r="C468" s="14"/>
      <c r="D468" s="1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5"/>
    </row>
    <row r="469" spans="3:36" x14ac:dyDescent="0.3">
      <c r="C469" s="14"/>
      <c r="D469" s="1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5"/>
    </row>
    <row r="470" spans="3:36" x14ac:dyDescent="0.3">
      <c r="C470" s="14"/>
      <c r="D470" s="1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5"/>
    </row>
    <row r="471" spans="3:36" x14ac:dyDescent="0.3"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5"/>
    </row>
    <row r="472" spans="3:36" x14ac:dyDescent="0.3">
      <c r="C472" s="4"/>
      <c r="D472" s="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5"/>
    </row>
    <row r="473" spans="3:36" x14ac:dyDescent="0.3"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5"/>
    </row>
    <row r="474" spans="3:36" x14ac:dyDescent="0.3"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5"/>
    </row>
    <row r="475" spans="3:36" x14ac:dyDescent="0.3">
      <c r="C475" s="4"/>
      <c r="D475" s="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5"/>
    </row>
    <row r="476" spans="3:36" x14ac:dyDescent="0.3">
      <c r="C476" s="6"/>
      <c r="D476" s="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73"/>
      <c r="AI476" s="73"/>
      <c r="AJ476" s="75"/>
    </row>
    <row r="477" spans="3:36" x14ac:dyDescent="0.3">
      <c r="C477" s="1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73"/>
      <c r="AI477" s="73"/>
      <c r="AJ477" s="75"/>
    </row>
    <row r="478" spans="3:36" x14ac:dyDescent="0.3">
      <c r="C478" s="1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73"/>
      <c r="AI478" s="73"/>
      <c r="AJ478" s="75"/>
    </row>
    <row r="479" spans="3:36" x14ac:dyDescent="0.3">
      <c r="C479" s="1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5"/>
    </row>
    <row r="480" spans="3:36" x14ac:dyDescent="0.3">
      <c r="C480" s="1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5"/>
    </row>
    <row r="481" spans="2:36" x14ac:dyDescent="0.3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H481" s="3"/>
      <c r="AI481" s="3"/>
      <c r="AJ481" s="3"/>
    </row>
    <row r="482" spans="2:36" x14ac:dyDescent="0.3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H482" s="3"/>
      <c r="AI482" s="3"/>
      <c r="AJ482" s="3"/>
    </row>
    <row r="483" spans="2:36" x14ac:dyDescent="0.3">
      <c r="B483" s="39"/>
    </row>
    <row r="485" spans="2:36" x14ac:dyDescent="0.3">
      <c r="B485" s="32"/>
      <c r="C485" s="4"/>
      <c r="D485" s="4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82"/>
    </row>
    <row r="486" spans="2:36" x14ac:dyDescent="0.3">
      <c r="B486" s="6"/>
      <c r="C486" s="6"/>
      <c r="D486" s="6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5"/>
    </row>
    <row r="487" spans="2:36" x14ac:dyDescent="0.3">
      <c r="B487" s="14"/>
      <c r="C487" s="1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5"/>
    </row>
    <row r="488" spans="2:36" x14ac:dyDescent="0.3">
      <c r="B488" s="14"/>
      <c r="C488" s="1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5"/>
    </row>
    <row r="489" spans="2:36" x14ac:dyDescent="0.3">
      <c r="B489" s="14"/>
      <c r="C489" s="1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5"/>
    </row>
    <row r="490" spans="2:36" x14ac:dyDescent="0.3">
      <c r="B490" s="14"/>
      <c r="C490" s="1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5"/>
    </row>
    <row r="491" spans="2:36" x14ac:dyDescent="0.3">
      <c r="B491" s="14"/>
      <c r="C491" s="1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5"/>
    </row>
    <row r="492" spans="2:36" x14ac:dyDescent="0.3">
      <c r="B492" s="14"/>
      <c r="C492" s="1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5"/>
    </row>
    <row r="493" spans="2:36" x14ac:dyDescent="0.3">
      <c r="B493" s="14"/>
      <c r="C493" s="1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5"/>
    </row>
    <row r="494" spans="2:36" x14ac:dyDescent="0.3">
      <c r="B494" s="14"/>
      <c r="C494" s="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5"/>
    </row>
    <row r="495" spans="2:36" x14ac:dyDescent="0.3">
      <c r="B495" s="14"/>
      <c r="C495" s="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5"/>
    </row>
    <row r="496" spans="2:36" x14ac:dyDescent="0.3">
      <c r="B496" s="14"/>
      <c r="C496" s="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5"/>
    </row>
    <row r="497" spans="2:36" x14ac:dyDescent="0.3">
      <c r="B497" s="14"/>
      <c r="C497" s="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5"/>
    </row>
    <row r="498" spans="2:36" x14ac:dyDescent="0.3">
      <c r="B498" s="14"/>
      <c r="C498" s="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5"/>
    </row>
    <row r="499" spans="2:36" x14ac:dyDescent="0.3">
      <c r="B499" s="14"/>
      <c r="C499" s="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5"/>
    </row>
    <row r="500" spans="2:36" x14ac:dyDescent="0.3">
      <c r="B500" s="14"/>
      <c r="C500" s="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5"/>
    </row>
    <row r="501" spans="2:36" x14ac:dyDescent="0.3">
      <c r="B501" s="14"/>
      <c r="C501" s="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5"/>
    </row>
    <row r="502" spans="2:36" x14ac:dyDescent="0.3">
      <c r="B502" s="14"/>
      <c r="C502" s="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5"/>
    </row>
    <row r="503" spans="2:36" x14ac:dyDescent="0.3">
      <c r="B503" s="14"/>
      <c r="C503" s="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5"/>
    </row>
    <row r="504" spans="2:36" x14ac:dyDescent="0.3">
      <c r="C504" s="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5"/>
    </row>
    <row r="505" spans="2:36" x14ac:dyDescent="0.3">
      <c r="C505" s="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5"/>
    </row>
    <row r="506" spans="2:36" x14ac:dyDescent="0.3">
      <c r="C506" s="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5"/>
    </row>
    <row r="507" spans="2:36" x14ac:dyDescent="0.3">
      <c r="C507" s="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5"/>
    </row>
    <row r="508" spans="2:36" x14ac:dyDescent="0.3">
      <c r="C508" s="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5"/>
    </row>
    <row r="509" spans="2:36" x14ac:dyDescent="0.3">
      <c r="C509" s="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5"/>
    </row>
    <row r="510" spans="2:36" x14ac:dyDescent="0.3">
      <c r="C510" s="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5"/>
    </row>
    <row r="511" spans="2:36" x14ac:dyDescent="0.3">
      <c r="C511" s="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5"/>
    </row>
    <row r="512" spans="2:36" x14ac:dyDescent="0.3">
      <c r="C512" s="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5"/>
    </row>
    <row r="513" spans="3:36" x14ac:dyDescent="0.3">
      <c r="C513" s="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5"/>
    </row>
    <row r="514" spans="3:36" x14ac:dyDescent="0.3">
      <c r="C514" s="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5"/>
    </row>
    <row r="515" spans="3:36" x14ac:dyDescent="0.3">
      <c r="C515" s="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5"/>
    </row>
    <row r="516" spans="3:36" x14ac:dyDescent="0.3">
      <c r="C516" s="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5"/>
    </row>
    <row r="517" spans="3:36" x14ac:dyDescent="0.3">
      <c r="C517" s="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5"/>
    </row>
    <row r="518" spans="3:36" x14ac:dyDescent="0.3">
      <c r="C518" s="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5"/>
    </row>
    <row r="519" spans="3:36" x14ac:dyDescent="0.3">
      <c r="C519" s="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5"/>
    </row>
    <row r="520" spans="3:36" x14ac:dyDescent="0.3">
      <c r="C520" s="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5"/>
    </row>
    <row r="521" spans="3:36" x14ac:dyDescent="0.3">
      <c r="C521" s="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5"/>
    </row>
    <row r="522" spans="3:36" x14ac:dyDescent="0.3">
      <c r="C522" s="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5"/>
    </row>
    <row r="523" spans="3:36" x14ac:dyDescent="0.3"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5"/>
    </row>
    <row r="524" spans="3:36" x14ac:dyDescent="0.3">
      <c r="C524" s="4"/>
      <c r="D524" s="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5"/>
    </row>
    <row r="525" spans="3:36" x14ac:dyDescent="0.3"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5"/>
    </row>
    <row r="526" spans="3:36" x14ac:dyDescent="0.3"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5"/>
    </row>
    <row r="527" spans="3:36" x14ac:dyDescent="0.3">
      <c r="C527" s="4"/>
      <c r="D527" s="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5"/>
    </row>
    <row r="528" spans="3:36" x14ac:dyDescent="0.3">
      <c r="C528" s="6"/>
      <c r="D528" s="6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5"/>
    </row>
    <row r="529" spans="2:36" x14ac:dyDescent="0.3">
      <c r="C529" s="1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5"/>
    </row>
    <row r="530" spans="2:36" x14ac:dyDescent="0.3">
      <c r="C530" s="1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73"/>
      <c r="AI530" s="73"/>
      <c r="AJ530" s="75"/>
    </row>
    <row r="531" spans="2:36" x14ac:dyDescent="0.3">
      <c r="C531" s="1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73"/>
      <c r="AI531" s="73"/>
      <c r="AJ531" s="75"/>
    </row>
    <row r="532" spans="2:36" x14ac:dyDescent="0.3">
      <c r="C532" s="1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73"/>
      <c r="AI532" s="73"/>
      <c r="AJ532" s="75"/>
    </row>
    <row r="533" spans="2:36" x14ac:dyDescent="0.3">
      <c r="C533" s="1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5"/>
    </row>
    <row r="534" spans="2:36" x14ac:dyDescent="0.3">
      <c r="C534" s="1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5"/>
    </row>
    <row r="535" spans="2:36" x14ac:dyDescent="0.3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H535" s="3"/>
      <c r="AI535" s="3"/>
      <c r="AJ535" s="3"/>
    </row>
    <row r="536" spans="2:36" x14ac:dyDescent="0.3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H536" s="3"/>
      <c r="AI536" s="3"/>
      <c r="AJ536" s="3"/>
    </row>
    <row r="537" spans="2:36" x14ac:dyDescent="0.3">
      <c r="B537" s="39"/>
    </row>
    <row r="539" spans="2:36" x14ac:dyDescent="0.3">
      <c r="B539" s="32"/>
      <c r="C539" s="4"/>
      <c r="D539" s="4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82"/>
    </row>
    <row r="540" spans="2:36" x14ac:dyDescent="0.3">
      <c r="B540" s="6"/>
      <c r="C540" s="6"/>
      <c r="D540" s="6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5"/>
    </row>
    <row r="541" spans="2:36" x14ac:dyDescent="0.3">
      <c r="B541" s="14"/>
      <c r="C541" s="1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5"/>
    </row>
    <row r="542" spans="2:36" x14ac:dyDescent="0.3">
      <c r="B542" s="14"/>
      <c r="C542" s="1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5"/>
    </row>
    <row r="543" spans="2:36" x14ac:dyDescent="0.3">
      <c r="B543" s="14"/>
      <c r="C543" s="1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5"/>
    </row>
    <row r="544" spans="2:36" x14ac:dyDescent="0.3">
      <c r="B544" s="14"/>
      <c r="C544" s="1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5"/>
    </row>
    <row r="545" spans="2:36" x14ac:dyDescent="0.3">
      <c r="B545" s="14"/>
      <c r="C545" s="1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5"/>
    </row>
    <row r="546" spans="2:36" x14ac:dyDescent="0.3">
      <c r="B546" s="14"/>
      <c r="C546" s="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5"/>
    </row>
    <row r="547" spans="2:36" x14ac:dyDescent="0.3">
      <c r="B547" s="14"/>
      <c r="C547" s="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5"/>
    </row>
    <row r="548" spans="2:36" x14ac:dyDescent="0.3">
      <c r="B548" s="14"/>
      <c r="C548" s="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5"/>
    </row>
    <row r="549" spans="2:36" x14ac:dyDescent="0.3">
      <c r="B549" s="14"/>
      <c r="C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5"/>
    </row>
    <row r="550" spans="2:36" x14ac:dyDescent="0.3">
      <c r="B550" s="14"/>
      <c r="C550" s="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5"/>
    </row>
    <row r="551" spans="2:36" x14ac:dyDescent="0.3">
      <c r="B551" s="14"/>
      <c r="C551" s="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5"/>
    </row>
    <row r="552" spans="2:36" x14ac:dyDescent="0.3">
      <c r="B552" s="14"/>
      <c r="C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5"/>
    </row>
    <row r="553" spans="2:36" x14ac:dyDescent="0.3">
      <c r="B553" s="14"/>
      <c r="C553" s="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5"/>
    </row>
    <row r="554" spans="2:36" x14ac:dyDescent="0.3">
      <c r="B554" s="14"/>
      <c r="C554" s="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5"/>
    </row>
    <row r="555" spans="2:36" x14ac:dyDescent="0.3">
      <c r="B555" s="14"/>
      <c r="C555" s="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5"/>
    </row>
    <row r="556" spans="2:36" x14ac:dyDescent="0.3">
      <c r="B556" s="14"/>
      <c r="C556" s="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5"/>
    </row>
    <row r="557" spans="2:36" x14ac:dyDescent="0.3">
      <c r="B557" s="14"/>
      <c r="C557" s="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5"/>
    </row>
    <row r="558" spans="2:36" x14ac:dyDescent="0.3">
      <c r="C558" s="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5"/>
    </row>
    <row r="559" spans="2:36" x14ac:dyDescent="0.3">
      <c r="C559" s="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5"/>
    </row>
    <row r="560" spans="2:36" x14ac:dyDescent="0.3">
      <c r="C560" s="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5"/>
    </row>
    <row r="561" spans="3:36" x14ac:dyDescent="0.3">
      <c r="C561" s="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5"/>
    </row>
    <row r="562" spans="3:36" x14ac:dyDescent="0.3">
      <c r="C562" s="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5"/>
    </row>
    <row r="563" spans="3:36" x14ac:dyDescent="0.3">
      <c r="C563" s="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5"/>
    </row>
    <row r="564" spans="3:36" x14ac:dyDescent="0.3">
      <c r="C564" s="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5"/>
    </row>
    <row r="565" spans="3:36" x14ac:dyDescent="0.3">
      <c r="C565" s="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5"/>
    </row>
    <row r="566" spans="3:36" x14ac:dyDescent="0.3">
      <c r="C566" s="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5"/>
    </row>
    <row r="567" spans="3:36" x14ac:dyDescent="0.3">
      <c r="C567" s="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5"/>
    </row>
    <row r="568" spans="3:36" x14ac:dyDescent="0.3">
      <c r="C568" s="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5"/>
    </row>
    <row r="569" spans="3:36" x14ac:dyDescent="0.3">
      <c r="C569" s="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5"/>
    </row>
    <row r="570" spans="3:36" x14ac:dyDescent="0.3">
      <c r="C570" s="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5"/>
    </row>
    <row r="571" spans="3:36" x14ac:dyDescent="0.3">
      <c r="C571" s="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5"/>
    </row>
    <row r="572" spans="3:36" x14ac:dyDescent="0.3">
      <c r="C572" s="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5"/>
    </row>
    <row r="573" spans="3:36" x14ac:dyDescent="0.3">
      <c r="C573" s="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5"/>
    </row>
    <row r="574" spans="3:36" x14ac:dyDescent="0.3">
      <c r="C574" s="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5"/>
    </row>
    <row r="575" spans="3:36" x14ac:dyDescent="0.3"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5"/>
    </row>
    <row r="576" spans="3:36" x14ac:dyDescent="0.3">
      <c r="C576" s="4"/>
      <c r="D576" s="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5"/>
    </row>
    <row r="577" spans="2:36" x14ac:dyDescent="0.3"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5"/>
    </row>
    <row r="578" spans="2:36" x14ac:dyDescent="0.3"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5"/>
    </row>
    <row r="579" spans="2:36" x14ac:dyDescent="0.3">
      <c r="C579" s="4"/>
      <c r="D579" s="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5"/>
    </row>
    <row r="580" spans="2:36" x14ac:dyDescent="0.3">
      <c r="C580" s="6"/>
      <c r="D580" s="6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5"/>
    </row>
    <row r="581" spans="2:36" x14ac:dyDescent="0.3"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5"/>
    </row>
    <row r="582" spans="2:36" x14ac:dyDescent="0.3"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5"/>
    </row>
    <row r="583" spans="2:36" x14ac:dyDescent="0.3"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5"/>
    </row>
    <row r="584" spans="2:36" x14ac:dyDescent="0.3"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73"/>
      <c r="AI584" s="73"/>
      <c r="AJ584" s="75"/>
    </row>
    <row r="585" spans="2:36" x14ac:dyDescent="0.3"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73"/>
      <c r="AI585" s="73"/>
      <c r="AJ585" s="75"/>
    </row>
    <row r="586" spans="2:36" x14ac:dyDescent="0.3"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73"/>
      <c r="AI586" s="73"/>
      <c r="AJ586" s="75"/>
    </row>
    <row r="587" spans="2:36" x14ac:dyDescent="0.3"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5"/>
    </row>
    <row r="588" spans="2:36" x14ac:dyDescent="0.3"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5"/>
    </row>
    <row r="589" spans="2:36" x14ac:dyDescent="0.3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H589" s="3"/>
      <c r="AI589" s="3"/>
      <c r="AJ589" s="3"/>
    </row>
    <row r="590" spans="2:36" x14ac:dyDescent="0.3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H590" s="3"/>
      <c r="AI590" s="3"/>
      <c r="AJ590" s="3"/>
    </row>
    <row r="591" spans="2:36" x14ac:dyDescent="0.3">
      <c r="B591" s="39"/>
    </row>
    <row r="593" spans="2:36" x14ac:dyDescent="0.3">
      <c r="B593" s="32"/>
      <c r="C593" s="4"/>
      <c r="D593" s="4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82"/>
    </row>
    <row r="594" spans="2:36" x14ac:dyDescent="0.3">
      <c r="B594" s="6"/>
      <c r="C594" s="6"/>
      <c r="D594" s="6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5"/>
    </row>
    <row r="595" spans="2:36" x14ac:dyDescent="0.3">
      <c r="B595" s="1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5"/>
    </row>
    <row r="596" spans="2:36" x14ac:dyDescent="0.3">
      <c r="B596" s="1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5"/>
    </row>
    <row r="597" spans="2:36" x14ac:dyDescent="0.3">
      <c r="B597" s="1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5"/>
    </row>
    <row r="598" spans="2:36" x14ac:dyDescent="0.3">
      <c r="B598" s="1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5"/>
    </row>
    <row r="599" spans="2:36" x14ac:dyDescent="0.3">
      <c r="B599" s="1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5"/>
    </row>
    <row r="600" spans="2:36" x14ac:dyDescent="0.3">
      <c r="B600" s="1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5"/>
    </row>
    <row r="601" spans="2:36" x14ac:dyDescent="0.3">
      <c r="B601" s="1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5"/>
    </row>
    <row r="602" spans="2:36" x14ac:dyDescent="0.3">
      <c r="B602" s="1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5"/>
    </row>
    <row r="603" spans="2:36" x14ac:dyDescent="0.3">
      <c r="B603" s="1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5"/>
    </row>
    <row r="604" spans="2:36" x14ac:dyDescent="0.3">
      <c r="B604" s="1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5"/>
    </row>
    <row r="605" spans="2:36" x14ac:dyDescent="0.3">
      <c r="B605" s="1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5"/>
    </row>
    <row r="606" spans="2:36" x14ac:dyDescent="0.3">
      <c r="B606" s="1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5"/>
    </row>
    <row r="607" spans="2:36" x14ac:dyDescent="0.3">
      <c r="B607" s="1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5"/>
    </row>
    <row r="608" spans="2:36" x14ac:dyDescent="0.3">
      <c r="B608" s="1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5"/>
    </row>
    <row r="609" spans="2:36" x14ac:dyDescent="0.3">
      <c r="B609" s="1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5"/>
    </row>
    <row r="610" spans="2:36" x14ac:dyDescent="0.3">
      <c r="B610" s="1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5"/>
    </row>
    <row r="611" spans="2:36" x14ac:dyDescent="0.3">
      <c r="B611" s="1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5"/>
    </row>
    <row r="612" spans="2:36" x14ac:dyDescent="0.3"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5"/>
    </row>
    <row r="613" spans="2:36" x14ac:dyDescent="0.3"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5"/>
    </row>
    <row r="614" spans="2:36" x14ac:dyDescent="0.3"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5"/>
    </row>
    <row r="615" spans="2:36" x14ac:dyDescent="0.3"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5"/>
    </row>
    <row r="616" spans="2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5"/>
    </row>
    <row r="617" spans="2:36" x14ac:dyDescent="0.3"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5"/>
    </row>
    <row r="618" spans="2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5"/>
    </row>
    <row r="619" spans="2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5"/>
    </row>
    <row r="620" spans="2:36" x14ac:dyDescent="0.3"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5"/>
    </row>
    <row r="621" spans="2:36" x14ac:dyDescent="0.3"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5"/>
    </row>
    <row r="622" spans="2:36" x14ac:dyDescent="0.3"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5"/>
    </row>
    <row r="623" spans="2:36" x14ac:dyDescent="0.3"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5"/>
    </row>
    <row r="624" spans="2:36" x14ac:dyDescent="0.3"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5"/>
    </row>
    <row r="625" spans="5:36" x14ac:dyDescent="0.3"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5"/>
    </row>
    <row r="626" spans="5:36" x14ac:dyDescent="0.3"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5"/>
    </row>
    <row r="627" spans="5:36" x14ac:dyDescent="0.3"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5"/>
    </row>
    <row r="628" spans="5:36" x14ac:dyDescent="0.3"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5"/>
    </row>
    <row r="629" spans="5:36" x14ac:dyDescent="0.3"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5"/>
    </row>
    <row r="630" spans="5:36" x14ac:dyDescent="0.3"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5"/>
    </row>
    <row r="631" spans="5:36" x14ac:dyDescent="0.3"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5"/>
    </row>
    <row r="632" spans="5:36" x14ac:dyDescent="0.3"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5"/>
    </row>
    <row r="633" spans="5:36" x14ac:dyDescent="0.3"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5"/>
    </row>
    <row r="634" spans="5:36" x14ac:dyDescent="0.3"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5"/>
    </row>
    <row r="635" spans="5:36" x14ac:dyDescent="0.3"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5"/>
    </row>
    <row r="636" spans="5:36" x14ac:dyDescent="0.3"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5"/>
    </row>
    <row r="637" spans="5:36" x14ac:dyDescent="0.3"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5"/>
    </row>
    <row r="638" spans="5:36" x14ac:dyDescent="0.3"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73"/>
      <c r="AI638" s="73"/>
      <c r="AJ638" s="75"/>
    </row>
    <row r="639" spans="5:36" x14ac:dyDescent="0.3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73"/>
      <c r="AI639" s="73"/>
      <c r="AJ639" s="75"/>
    </row>
    <row r="640" spans="5:36" x14ac:dyDescent="0.3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73"/>
      <c r="AI640" s="73"/>
      <c r="AJ640" s="75"/>
    </row>
    <row r="641" spans="5:36" x14ac:dyDescent="0.3"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5"/>
    </row>
    <row r="642" spans="5:36" x14ac:dyDescent="0.3"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5"/>
    </row>
    <row r="643" spans="5:36" x14ac:dyDescent="0.3"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73"/>
      <c r="AI643" s="73"/>
      <c r="AJ643" s="75"/>
    </row>
    <row r="644" spans="5:36" x14ac:dyDescent="0.3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73"/>
      <c r="AI644" s="73"/>
      <c r="AJ644" s="75"/>
    </row>
  </sheetData>
  <pageMargins left="0.7" right="0.7" top="0.75" bottom="0.75" header="0.3" footer="0.3"/>
  <pageSetup scale="10" orientation="portrait" r:id="rId1"/>
  <rowBreaks count="1" manualBreakCount="1">
    <brk id="420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844"/>
  <sheetViews>
    <sheetView topLeftCell="A204" zoomScale="40" zoomScaleNormal="40" workbookViewId="0">
      <selection activeCell="AK218" sqref="AK21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1" t="s">
        <v>2</v>
      </c>
    </row>
    <row r="10" spans="2:36" x14ac:dyDescent="0.3">
      <c r="B10" s="95" t="s">
        <v>2</v>
      </c>
      <c r="C10" s="95"/>
      <c r="D10" s="95"/>
      <c r="E10" s="49">
        <f t="shared" ref="E10:AJ10" si="1">SUM(E11:E79)</f>
        <v>29237.944615966</v>
      </c>
      <c r="F10" s="49">
        <f t="shared" si="1"/>
        <v>13563.594884723336</v>
      </c>
      <c r="G10" s="49">
        <f t="shared" si="1"/>
        <v>11780.818133333332</v>
      </c>
      <c r="H10" s="49">
        <f t="shared" si="1"/>
        <v>14089.856499999996</v>
      </c>
      <c r="I10" s="49">
        <f t="shared" si="1"/>
        <v>13428.621666666668</v>
      </c>
      <c r="J10" s="49">
        <f t="shared" si="1"/>
        <v>12026.449352563332</v>
      </c>
      <c r="K10" s="49">
        <f t="shared" si="1"/>
        <v>11287.084525343329</v>
      </c>
      <c r="L10" s="49">
        <f t="shared" si="1"/>
        <v>16443.686703453335</v>
      </c>
      <c r="M10" s="49">
        <f t="shared" si="1"/>
        <v>15398.196411943334</v>
      </c>
      <c r="N10" s="49">
        <f t="shared" si="1"/>
        <v>10936.958200000003</v>
      </c>
      <c r="O10" s="49">
        <f t="shared" si="1"/>
        <v>18271.543999999998</v>
      </c>
      <c r="P10" s="49">
        <f t="shared" si="1"/>
        <v>26057.950333333338</v>
      </c>
      <c r="Q10" s="49">
        <f t="shared" si="1"/>
        <v>15587.691333333332</v>
      </c>
      <c r="R10" s="49">
        <f t="shared" si="1"/>
        <v>15789.969744953334</v>
      </c>
      <c r="S10" s="49">
        <f t="shared" si="1"/>
        <v>15768.13668994</v>
      </c>
      <c r="T10" s="49">
        <f t="shared" si="1"/>
        <v>16164.194933923334</v>
      </c>
      <c r="U10" s="49">
        <f t="shared" si="1"/>
        <v>14115.717166666664</v>
      </c>
      <c r="V10" s="49">
        <f t="shared" si="1"/>
        <v>28926.234826342668</v>
      </c>
      <c r="W10" s="49">
        <f t="shared" si="1"/>
        <v>29504.327984617998</v>
      </c>
      <c r="X10" s="49">
        <f t="shared" si="1"/>
        <v>10448.552750000001</v>
      </c>
      <c r="Y10" s="49">
        <f t="shared" si="1"/>
        <v>13689.780000000004</v>
      </c>
      <c r="Z10" s="49">
        <f t="shared" si="1"/>
        <v>13994.197833333335</v>
      </c>
      <c r="AA10" s="49">
        <f t="shared" si="1"/>
        <v>13869.241833333332</v>
      </c>
      <c r="AB10" s="49">
        <f t="shared" si="1"/>
        <v>15426.963166666665</v>
      </c>
      <c r="AC10" s="49">
        <f t="shared" si="1"/>
        <v>18627.1715</v>
      </c>
      <c r="AD10" s="49">
        <f t="shared" si="1"/>
        <v>18922.853833333334</v>
      </c>
      <c r="AE10" s="49">
        <f t="shared" si="1"/>
        <v>13522.8295</v>
      </c>
      <c r="AF10" s="49">
        <f t="shared" si="1"/>
        <v>11872.350333333336</v>
      </c>
      <c r="AG10" s="49">
        <f t="shared" si="1"/>
        <v>11300.575666666668</v>
      </c>
      <c r="AH10" s="49">
        <f t="shared" si="1"/>
        <v>11597.033297933334</v>
      </c>
      <c r="AI10" s="49">
        <f t="shared" si="1"/>
        <v>12683.571223913332</v>
      </c>
      <c r="AJ10" s="63">
        <f t="shared" si="1"/>
        <v>494334.09894561669</v>
      </c>
    </row>
    <row r="11" spans="2:36" x14ac:dyDescent="0.3">
      <c r="B11" s="14" t="s">
        <v>37</v>
      </c>
      <c r="C11" s="46"/>
      <c r="D11" s="46"/>
      <c r="E11" s="41">
        <v>67.200000000000017</v>
      </c>
      <c r="F11" s="40">
        <v>67.460000000000022</v>
      </c>
      <c r="G11" s="41">
        <v>58.695</v>
      </c>
      <c r="H11" s="40">
        <v>64.443333333333356</v>
      </c>
      <c r="I11" s="41">
        <v>49.883333333333326</v>
      </c>
      <c r="J11" s="40">
        <v>43.52000000000001</v>
      </c>
      <c r="K11" s="41">
        <v>4.0466666666666651</v>
      </c>
      <c r="L11" s="40">
        <v>3.6183333333333314</v>
      </c>
      <c r="M11" s="41">
        <v>2.8600000000000012</v>
      </c>
      <c r="N11" s="40">
        <v>2.3416666666666668</v>
      </c>
      <c r="O11" s="41">
        <v>1.6933333333333325</v>
      </c>
      <c r="P11" s="40">
        <v>3.0766666666666667</v>
      </c>
      <c r="Q11" s="41">
        <v>2.4850000000000021</v>
      </c>
      <c r="R11" s="40">
        <v>4.3450000000000015</v>
      </c>
      <c r="S11" s="41">
        <v>3.3933333333333331</v>
      </c>
      <c r="T11" s="40">
        <v>4.3816666666666677</v>
      </c>
      <c r="U11" s="41">
        <v>6.1683333333333366</v>
      </c>
      <c r="V11" s="40">
        <v>4.0633333333333326</v>
      </c>
      <c r="W11" s="41">
        <v>8.805000000000005</v>
      </c>
      <c r="X11" s="40">
        <v>3.8966666666666665</v>
      </c>
      <c r="Y11" s="41">
        <v>0.91333333333333322</v>
      </c>
      <c r="Z11" s="40">
        <v>1.5474999999999994</v>
      </c>
      <c r="AA11" s="41">
        <v>0.95049999999999968</v>
      </c>
      <c r="AB11" s="40">
        <v>4.360000000000003</v>
      </c>
      <c r="AC11" s="41">
        <v>8.33</v>
      </c>
      <c r="AD11" s="40">
        <v>3.2899999999999965</v>
      </c>
      <c r="AE11" s="41">
        <v>2.9434999999999989</v>
      </c>
      <c r="AF11" s="40">
        <v>2.3938333333333368</v>
      </c>
      <c r="AG11" s="41">
        <v>3.2290000000000036</v>
      </c>
      <c r="AH11" s="40">
        <v>1.8308333333333335</v>
      </c>
      <c r="AI11" s="42">
        <v>0</v>
      </c>
      <c r="AJ11" s="51">
        <f>SUM(E11:AI11)</f>
        <v>436.16516666666672</v>
      </c>
    </row>
    <row r="12" spans="2:36" x14ac:dyDescent="0.3">
      <c r="B12" s="14" t="s">
        <v>38</v>
      </c>
      <c r="C12" s="46"/>
      <c r="D12" s="46"/>
      <c r="E12" s="41">
        <v>94.501500000000036</v>
      </c>
      <c r="F12" s="40">
        <v>88.361666666666679</v>
      </c>
      <c r="G12" s="41">
        <v>70.437333333333314</v>
      </c>
      <c r="H12" s="40">
        <v>60.022666666666687</v>
      </c>
      <c r="I12" s="41">
        <v>74.588999999999999</v>
      </c>
      <c r="J12" s="40">
        <v>37.930499999999988</v>
      </c>
      <c r="K12" s="41">
        <v>6.7965000000000018</v>
      </c>
      <c r="L12" s="40">
        <v>10.862833333333338</v>
      </c>
      <c r="M12" s="41">
        <v>10.452666666666667</v>
      </c>
      <c r="N12" s="40">
        <v>7.2163333333333357</v>
      </c>
      <c r="O12" s="41">
        <v>26.694666666666667</v>
      </c>
      <c r="P12" s="40">
        <v>59.178500000000007</v>
      </c>
      <c r="Q12" s="41">
        <v>53.927500000000002</v>
      </c>
      <c r="R12" s="40">
        <v>53.612833333333334</v>
      </c>
      <c r="S12" s="41">
        <v>90.064333333333352</v>
      </c>
      <c r="T12" s="40">
        <v>63.414166666666674</v>
      </c>
      <c r="U12" s="41">
        <v>34.747000000000014</v>
      </c>
      <c r="V12" s="40">
        <v>60.192333333333337</v>
      </c>
      <c r="W12" s="41">
        <v>56.121499999999997</v>
      </c>
      <c r="X12" s="40">
        <v>1.3996666666666671</v>
      </c>
      <c r="Y12" s="41">
        <v>8.4204999999999988</v>
      </c>
      <c r="Z12" s="40">
        <v>0</v>
      </c>
      <c r="AA12" s="41">
        <v>1.0599999999999996</v>
      </c>
      <c r="AB12" s="40">
        <v>17.16</v>
      </c>
      <c r="AC12" s="41">
        <v>5.5999999999999934</v>
      </c>
      <c r="AD12" s="40">
        <v>83.41816666666665</v>
      </c>
      <c r="AE12" s="41">
        <v>78.318166666666684</v>
      </c>
      <c r="AF12" s="40">
        <v>23.086500000000008</v>
      </c>
      <c r="AG12" s="41">
        <v>40.646166666666673</v>
      </c>
      <c r="AH12" s="40">
        <v>2.1056666666666661</v>
      </c>
      <c r="AI12" s="42">
        <v>6.3331666666666671</v>
      </c>
      <c r="AJ12" s="51">
        <f t="shared" ref="AJ12:AJ75" si="2">SUM(E12:AI12)</f>
        <v>1226.6718333333333</v>
      </c>
    </row>
    <row r="13" spans="2:36" x14ac:dyDescent="0.3">
      <c r="B13" s="14" t="s">
        <v>39</v>
      </c>
      <c r="C13" s="46"/>
      <c r="D13" s="46"/>
      <c r="E13" s="41">
        <v>0</v>
      </c>
      <c r="F13" s="40">
        <v>0</v>
      </c>
      <c r="G13" s="41">
        <v>4.976166666666666</v>
      </c>
      <c r="H13" s="40">
        <v>0</v>
      </c>
      <c r="I13" s="41">
        <v>0</v>
      </c>
      <c r="J13" s="40">
        <v>9.1349999999999945</v>
      </c>
      <c r="K13" s="41">
        <v>33.752833333333335</v>
      </c>
      <c r="L13" s="40">
        <v>41.251666666666679</v>
      </c>
      <c r="M13" s="41">
        <v>67.366666666666717</v>
      </c>
      <c r="N13" s="40">
        <v>80.145500000000041</v>
      </c>
      <c r="O13" s="41">
        <v>0</v>
      </c>
      <c r="P13" s="40">
        <v>0</v>
      </c>
      <c r="Q13" s="41">
        <v>0</v>
      </c>
      <c r="R13" s="40">
        <v>0</v>
      </c>
      <c r="S13" s="41">
        <v>0</v>
      </c>
      <c r="T13" s="40">
        <v>21.941833333333339</v>
      </c>
      <c r="U13" s="41">
        <v>27.371666666666684</v>
      </c>
      <c r="V13" s="40">
        <v>0</v>
      </c>
      <c r="W13" s="41">
        <v>0</v>
      </c>
      <c r="X13" s="40">
        <v>34.603333333333346</v>
      </c>
      <c r="Y13" s="41">
        <v>122.9433333333333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14.332666666666666</v>
      </c>
      <c r="AJ13" s="51">
        <f t="shared" si="2"/>
        <v>457.82066666666674</v>
      </c>
    </row>
    <row r="14" spans="2:36" x14ac:dyDescent="0.3">
      <c r="B14" s="14" t="s">
        <v>40</v>
      </c>
      <c r="C14" s="46"/>
      <c r="D14" s="46"/>
      <c r="E14" s="41">
        <v>941.99383333333355</v>
      </c>
      <c r="F14" s="40">
        <v>536.94133333333332</v>
      </c>
      <c r="G14" s="41">
        <v>497.8925000000001</v>
      </c>
      <c r="H14" s="40">
        <v>545.67383333333339</v>
      </c>
      <c r="I14" s="41">
        <v>114.43566666666666</v>
      </c>
      <c r="J14" s="40">
        <v>191.70699999999999</v>
      </c>
      <c r="K14" s="41">
        <v>255.03100000000006</v>
      </c>
      <c r="L14" s="40">
        <v>509.51316666666662</v>
      </c>
      <c r="M14" s="41">
        <v>458.18300000000005</v>
      </c>
      <c r="N14" s="40">
        <v>250.60850000000002</v>
      </c>
      <c r="O14" s="41">
        <v>530.30999999999983</v>
      </c>
      <c r="P14" s="40">
        <v>818.6778333333333</v>
      </c>
      <c r="Q14" s="41">
        <v>733.28099999999984</v>
      </c>
      <c r="R14" s="40">
        <v>742.67900000000009</v>
      </c>
      <c r="S14" s="41">
        <v>869.19283333333362</v>
      </c>
      <c r="T14" s="40">
        <v>511.84383333333335</v>
      </c>
      <c r="U14" s="41">
        <v>640.12750000000005</v>
      </c>
      <c r="V14" s="40">
        <v>953.62083333333328</v>
      </c>
      <c r="W14" s="41">
        <v>1069.2338333333335</v>
      </c>
      <c r="X14" s="40">
        <v>239.34049999999996</v>
      </c>
      <c r="Y14" s="41">
        <v>56.928833333333344</v>
      </c>
      <c r="Z14" s="40">
        <v>257.42799999999994</v>
      </c>
      <c r="AA14" s="41">
        <v>190.3658333333334</v>
      </c>
      <c r="AB14" s="40">
        <v>766.09983333333344</v>
      </c>
      <c r="AC14" s="41">
        <v>1002.9678333333334</v>
      </c>
      <c r="AD14" s="40">
        <v>994.11649999999975</v>
      </c>
      <c r="AE14" s="41">
        <v>878.94250000000011</v>
      </c>
      <c r="AF14" s="40">
        <v>890.22516666666695</v>
      </c>
      <c r="AG14" s="41">
        <v>604.4338333333335</v>
      </c>
      <c r="AH14" s="40">
        <v>334.87366666666662</v>
      </c>
      <c r="AI14" s="42">
        <v>459.89816666666661</v>
      </c>
      <c r="AJ14" s="51">
        <f t="shared" si="2"/>
        <v>17846.567166666668</v>
      </c>
    </row>
    <row r="15" spans="2:36" x14ac:dyDescent="0.3">
      <c r="B15" s="14" t="s">
        <v>41</v>
      </c>
      <c r="C15" s="46"/>
      <c r="D15" s="46"/>
      <c r="E15" s="41">
        <v>119.11566666666668</v>
      </c>
      <c r="F15" s="40">
        <v>221.96833333333336</v>
      </c>
      <c r="G15" s="41">
        <v>0</v>
      </c>
      <c r="H15" s="40">
        <v>74.000000000000014</v>
      </c>
      <c r="I15" s="41">
        <v>202.98650000000001</v>
      </c>
      <c r="J15" s="40">
        <v>350.62616666666668</v>
      </c>
      <c r="K15" s="41">
        <v>431.15049999999997</v>
      </c>
      <c r="L15" s="40">
        <v>444.18350000000004</v>
      </c>
      <c r="M15" s="41">
        <v>361.72399999999999</v>
      </c>
      <c r="N15" s="40">
        <v>427.9348333333333</v>
      </c>
      <c r="O15" s="41">
        <v>213.61249999999998</v>
      </c>
      <c r="P15" s="40">
        <v>312.41983333333337</v>
      </c>
      <c r="Q15" s="41">
        <v>501.36250000000007</v>
      </c>
      <c r="R15" s="40">
        <v>480.4013333333333</v>
      </c>
      <c r="S15" s="41">
        <v>340.39766666666674</v>
      </c>
      <c r="T15" s="40">
        <v>307.15633333333335</v>
      </c>
      <c r="U15" s="41">
        <v>172.16733333333335</v>
      </c>
      <c r="V15" s="40">
        <v>413.61216666666678</v>
      </c>
      <c r="W15" s="41">
        <v>347.01150000000001</v>
      </c>
      <c r="X15" s="40">
        <v>369.0151666666668</v>
      </c>
      <c r="Y15" s="41">
        <v>222.88083333333327</v>
      </c>
      <c r="Z15" s="40">
        <v>52.759833333333326</v>
      </c>
      <c r="AA15" s="41">
        <v>236.65366666666668</v>
      </c>
      <c r="AB15" s="40">
        <v>317.7286666666667</v>
      </c>
      <c r="AC15" s="41">
        <v>114.13983333333333</v>
      </c>
      <c r="AD15" s="40">
        <v>5.5638333333333332</v>
      </c>
      <c r="AE15" s="41">
        <v>200.25583333333333</v>
      </c>
      <c r="AF15" s="40">
        <v>114.94033333333334</v>
      </c>
      <c r="AG15" s="41">
        <v>222.96583333333334</v>
      </c>
      <c r="AH15" s="40">
        <v>151.81950000000001</v>
      </c>
      <c r="AI15" s="42">
        <v>124.86683333333332</v>
      </c>
      <c r="AJ15" s="51">
        <f t="shared" si="2"/>
        <v>7855.4208333333363</v>
      </c>
    </row>
    <row r="16" spans="2:36" x14ac:dyDescent="0.3">
      <c r="B16" s="14" t="s">
        <v>42</v>
      </c>
      <c r="C16" s="46"/>
      <c r="D16" s="46"/>
      <c r="E16" s="41">
        <v>502.26100000000002</v>
      </c>
      <c r="F16" s="40">
        <v>157.197</v>
      </c>
      <c r="G16" s="41">
        <v>270.7431666666667</v>
      </c>
      <c r="H16" s="40">
        <v>229.27816666666666</v>
      </c>
      <c r="I16" s="41">
        <v>219.87783333333334</v>
      </c>
      <c r="J16" s="40">
        <v>263.27316666666667</v>
      </c>
      <c r="K16" s="41">
        <v>301.14983333333339</v>
      </c>
      <c r="L16" s="40">
        <v>373.67849999999999</v>
      </c>
      <c r="M16" s="41">
        <v>258.29149999999998</v>
      </c>
      <c r="N16" s="40">
        <v>272.10533333333325</v>
      </c>
      <c r="O16" s="41">
        <v>357.3006666666667</v>
      </c>
      <c r="P16" s="40">
        <v>466.69033333333346</v>
      </c>
      <c r="Q16" s="41">
        <v>474.66483333333338</v>
      </c>
      <c r="R16" s="40">
        <v>496.75116666666668</v>
      </c>
      <c r="S16" s="41">
        <v>505.09366666666665</v>
      </c>
      <c r="T16" s="40">
        <v>484.0173333333334</v>
      </c>
      <c r="U16" s="41">
        <v>332.67016666666672</v>
      </c>
      <c r="V16" s="40">
        <v>553.17883333333339</v>
      </c>
      <c r="W16" s="41">
        <v>432.92966666666672</v>
      </c>
      <c r="X16" s="40">
        <v>452.39266666666663</v>
      </c>
      <c r="Y16" s="41">
        <v>442.45333333333343</v>
      </c>
      <c r="Z16" s="40">
        <v>458.89883333333341</v>
      </c>
      <c r="AA16" s="41">
        <v>640.8566666666668</v>
      </c>
      <c r="AB16" s="40">
        <v>558.50066666666669</v>
      </c>
      <c r="AC16" s="41">
        <v>454.49450000000007</v>
      </c>
      <c r="AD16" s="40">
        <v>511.07733333333346</v>
      </c>
      <c r="AE16" s="41">
        <v>148.35983333333334</v>
      </c>
      <c r="AF16" s="40">
        <v>444.43316666666658</v>
      </c>
      <c r="AG16" s="41">
        <v>275.55999999999995</v>
      </c>
      <c r="AH16" s="40">
        <v>283.84416666666664</v>
      </c>
      <c r="AI16" s="42">
        <v>333.24866666666674</v>
      </c>
      <c r="AJ16" s="51">
        <f t="shared" si="2"/>
        <v>11955.271999999999</v>
      </c>
    </row>
    <row r="17" spans="2:36" x14ac:dyDescent="0.3">
      <c r="B17" s="14" t="s">
        <v>43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44</v>
      </c>
      <c r="C18" s="46"/>
      <c r="D18" s="46"/>
      <c r="E18" s="41">
        <v>487.5291666666667</v>
      </c>
      <c r="F18" s="40">
        <v>126.10616666666665</v>
      </c>
      <c r="G18" s="41">
        <v>160.78483333333335</v>
      </c>
      <c r="H18" s="40">
        <v>116.35633333333335</v>
      </c>
      <c r="I18" s="41">
        <v>259.31599999999997</v>
      </c>
      <c r="J18" s="40">
        <v>68.685666666666677</v>
      </c>
      <c r="K18" s="41">
        <v>0</v>
      </c>
      <c r="L18" s="40">
        <v>0</v>
      </c>
      <c r="M18" s="41">
        <v>103.81166666666668</v>
      </c>
      <c r="N18" s="40">
        <v>116.44383333333333</v>
      </c>
      <c r="O18" s="41">
        <v>267.02083333333331</v>
      </c>
      <c r="P18" s="40">
        <v>461.90500000000003</v>
      </c>
      <c r="Q18" s="41">
        <v>206.60133333333332</v>
      </c>
      <c r="R18" s="40">
        <v>142.60599999999999</v>
      </c>
      <c r="S18" s="41">
        <v>141.89583333333331</v>
      </c>
      <c r="T18" s="40">
        <v>142.38733333333337</v>
      </c>
      <c r="U18" s="41">
        <v>137.58449999999999</v>
      </c>
      <c r="V18" s="40">
        <v>429.48866666666663</v>
      </c>
      <c r="W18" s="41">
        <v>491.04850000000005</v>
      </c>
      <c r="X18" s="40">
        <v>343.01900000000001</v>
      </c>
      <c r="Y18" s="41">
        <v>253.50933333333336</v>
      </c>
      <c r="Z18" s="40">
        <v>167.9171666666667</v>
      </c>
      <c r="AA18" s="41">
        <v>140.34100000000007</v>
      </c>
      <c r="AB18" s="40">
        <v>97.69516666666668</v>
      </c>
      <c r="AC18" s="41">
        <v>316.75399999999996</v>
      </c>
      <c r="AD18" s="40">
        <v>237.01500000000004</v>
      </c>
      <c r="AE18" s="41">
        <v>79.200166666666604</v>
      </c>
      <c r="AF18" s="40">
        <v>104.81449999999998</v>
      </c>
      <c r="AG18" s="41">
        <v>31.113833333333346</v>
      </c>
      <c r="AH18" s="40">
        <v>69.989833333333308</v>
      </c>
      <c r="AI18" s="42">
        <v>138.65233333333336</v>
      </c>
      <c r="AJ18" s="51">
        <f t="shared" si="2"/>
        <v>5839.5930000000017</v>
      </c>
    </row>
    <row r="19" spans="2:36" x14ac:dyDescent="0.3">
      <c r="B19" s="14" t="s">
        <v>45</v>
      </c>
      <c r="C19" s="46"/>
      <c r="D19" s="46"/>
      <c r="E19" s="41">
        <v>182.66283333333325</v>
      </c>
      <c r="F19" s="40">
        <v>173.11766666666668</v>
      </c>
      <c r="G19" s="41">
        <v>154.82249999999999</v>
      </c>
      <c r="H19" s="40">
        <v>210.58616666666666</v>
      </c>
      <c r="I19" s="41">
        <v>161.44766666666663</v>
      </c>
      <c r="J19" s="40">
        <v>35.405333333333324</v>
      </c>
      <c r="K19" s="41">
        <v>108.62116666666667</v>
      </c>
      <c r="L19" s="40">
        <v>206.61216666666664</v>
      </c>
      <c r="M19" s="41">
        <v>217.76916666666662</v>
      </c>
      <c r="N19" s="40">
        <v>169.50200000000001</v>
      </c>
      <c r="O19" s="41">
        <v>205.83416666666662</v>
      </c>
      <c r="P19" s="40">
        <v>228.17950000000005</v>
      </c>
      <c r="Q19" s="41">
        <v>110.98116666666667</v>
      </c>
      <c r="R19" s="40">
        <v>105.53416666666666</v>
      </c>
      <c r="S19" s="41">
        <v>64.190166666666684</v>
      </c>
      <c r="T19" s="40">
        <v>36.099333333333334</v>
      </c>
      <c r="U19" s="41">
        <v>9.1228333333333342</v>
      </c>
      <c r="V19" s="40">
        <v>128.13316666666665</v>
      </c>
      <c r="W19" s="41">
        <v>194.91550000000004</v>
      </c>
      <c r="X19" s="40">
        <v>61.475666666666648</v>
      </c>
      <c r="Y19" s="41">
        <v>200.17950000000005</v>
      </c>
      <c r="Z19" s="40">
        <v>75.966833333333341</v>
      </c>
      <c r="AA19" s="41">
        <v>217.81733333333332</v>
      </c>
      <c r="AB19" s="40">
        <v>294.27999999999992</v>
      </c>
      <c r="AC19" s="41">
        <v>338.05033333333347</v>
      </c>
      <c r="AD19" s="40">
        <v>305.63699999999994</v>
      </c>
      <c r="AE19" s="41">
        <v>352.05133333333339</v>
      </c>
      <c r="AF19" s="40">
        <v>256.00133333333326</v>
      </c>
      <c r="AG19" s="41">
        <v>276.91899999999998</v>
      </c>
      <c r="AH19" s="40">
        <v>262.91283333333325</v>
      </c>
      <c r="AI19" s="42">
        <v>244.90049999999997</v>
      </c>
      <c r="AJ19" s="51">
        <f t="shared" si="2"/>
        <v>5589.7283333333335</v>
      </c>
    </row>
    <row r="20" spans="2:36" x14ac:dyDescent="0.3">
      <c r="B20" s="14" t="s">
        <v>46</v>
      </c>
      <c r="C20" s="46"/>
      <c r="D20" s="46"/>
      <c r="E20" s="41">
        <v>633.87633333333338</v>
      </c>
      <c r="F20" s="40">
        <v>265.99950000000001</v>
      </c>
      <c r="G20" s="41">
        <v>232.11949999999993</v>
      </c>
      <c r="H20" s="40">
        <v>335.98066666666671</v>
      </c>
      <c r="I20" s="41">
        <v>130.50050000000005</v>
      </c>
      <c r="J20" s="40">
        <v>133.17899999999997</v>
      </c>
      <c r="K20" s="41">
        <v>147.50816666666665</v>
      </c>
      <c r="L20" s="40">
        <v>244.01616666666669</v>
      </c>
      <c r="M20" s="41">
        <v>268.48233333333343</v>
      </c>
      <c r="N20" s="40">
        <v>181.55283333333327</v>
      </c>
      <c r="O20" s="41">
        <v>398.37799999999999</v>
      </c>
      <c r="P20" s="40">
        <v>418.51</v>
      </c>
      <c r="Q20" s="41">
        <v>290.55050000000006</v>
      </c>
      <c r="R20" s="40">
        <v>289.79766666666671</v>
      </c>
      <c r="S20" s="41">
        <v>307.55950000000013</v>
      </c>
      <c r="T20" s="40">
        <v>272.38933333333324</v>
      </c>
      <c r="U20" s="41">
        <v>246.47299999999998</v>
      </c>
      <c r="V20" s="40">
        <v>537.63483333333306</v>
      </c>
      <c r="W20" s="41">
        <v>407.70933333333323</v>
      </c>
      <c r="X20" s="40">
        <v>118.959</v>
      </c>
      <c r="Y20" s="41">
        <v>271.15250000000003</v>
      </c>
      <c r="Z20" s="40">
        <v>319.2206666666666</v>
      </c>
      <c r="AA20" s="41">
        <v>362.15733333333333</v>
      </c>
      <c r="AB20" s="40">
        <v>303.42916666666667</v>
      </c>
      <c r="AC20" s="41">
        <v>334.87700000000001</v>
      </c>
      <c r="AD20" s="40">
        <v>378.32483333333334</v>
      </c>
      <c r="AE20" s="41">
        <v>249.64966666666669</v>
      </c>
      <c r="AF20" s="40">
        <v>189.49766666666667</v>
      </c>
      <c r="AG20" s="41">
        <v>176.59483333333336</v>
      </c>
      <c r="AH20" s="40">
        <v>192.72949999999994</v>
      </c>
      <c r="AI20" s="42">
        <v>253.48800000000008</v>
      </c>
      <c r="AJ20" s="51">
        <f t="shared" si="2"/>
        <v>8892.2973333333302</v>
      </c>
    </row>
    <row r="21" spans="2:36" x14ac:dyDescent="0.3">
      <c r="B21" s="14" t="s">
        <v>47</v>
      </c>
      <c r="C21" s="46"/>
      <c r="D21" s="46"/>
      <c r="E21" s="41">
        <v>0</v>
      </c>
      <c r="F21" s="40">
        <v>3.2135000000000002</v>
      </c>
      <c r="G21" s="41">
        <v>37.260666666666665</v>
      </c>
      <c r="H21" s="40">
        <v>90.763833333333324</v>
      </c>
      <c r="I21" s="41">
        <v>25.15483333333335</v>
      </c>
      <c r="J21" s="40">
        <v>43.028000000000006</v>
      </c>
      <c r="K21" s="41">
        <v>0</v>
      </c>
      <c r="L21" s="40">
        <v>32.319166666666661</v>
      </c>
      <c r="M21" s="41">
        <v>16.27</v>
      </c>
      <c r="N21" s="40">
        <v>42.188000000000002</v>
      </c>
      <c r="O21" s="41">
        <v>130.05916666666667</v>
      </c>
      <c r="P21" s="40">
        <v>204.73766666666663</v>
      </c>
      <c r="Q21" s="41">
        <v>0</v>
      </c>
      <c r="R21" s="40">
        <v>89.99666666666667</v>
      </c>
      <c r="S21" s="41">
        <v>67.761166666666654</v>
      </c>
      <c r="T21" s="40">
        <v>69.933500000000009</v>
      </c>
      <c r="U21" s="41">
        <v>53.713000000000022</v>
      </c>
      <c r="V21" s="40">
        <v>173.15450000000001</v>
      </c>
      <c r="W21" s="41">
        <v>214.20600000000005</v>
      </c>
      <c r="X21" s="40">
        <v>5.5718333333333323</v>
      </c>
      <c r="Y21" s="41">
        <v>51.280999999999977</v>
      </c>
      <c r="Z21" s="40">
        <v>48.309500000000014</v>
      </c>
      <c r="AA21" s="41">
        <v>32.825000000000024</v>
      </c>
      <c r="AB21" s="40">
        <v>86.866166666666714</v>
      </c>
      <c r="AC21" s="41">
        <v>56.954000000000015</v>
      </c>
      <c r="AD21" s="40">
        <v>70.009</v>
      </c>
      <c r="AE21" s="41">
        <v>60.206166666666654</v>
      </c>
      <c r="AF21" s="40">
        <v>0</v>
      </c>
      <c r="AG21" s="41">
        <v>0</v>
      </c>
      <c r="AH21" s="40">
        <v>33.596833333333329</v>
      </c>
      <c r="AI21" s="42">
        <v>48.878333333333337</v>
      </c>
      <c r="AJ21" s="51">
        <f t="shared" si="2"/>
        <v>1788.2575000000002</v>
      </c>
    </row>
    <row r="22" spans="2:36" x14ac:dyDescent="0.3">
      <c r="B22" s="14" t="s">
        <v>48</v>
      </c>
      <c r="C22" s="46"/>
      <c r="D22" s="46"/>
      <c r="E22" s="41">
        <v>0</v>
      </c>
      <c r="F22" s="40">
        <v>15.230833333333329</v>
      </c>
      <c r="G22" s="41">
        <v>35.096666666666664</v>
      </c>
      <c r="H22" s="40">
        <v>34.006333333333338</v>
      </c>
      <c r="I22" s="41">
        <v>25.567833333333333</v>
      </c>
      <c r="J22" s="40">
        <v>48.530333333333338</v>
      </c>
      <c r="K22" s="41">
        <v>0</v>
      </c>
      <c r="L22" s="40">
        <v>49.328333333333333</v>
      </c>
      <c r="M22" s="41">
        <v>28.540333333333329</v>
      </c>
      <c r="N22" s="40">
        <v>37.191166666666675</v>
      </c>
      <c r="O22" s="41">
        <v>128.6286666666667</v>
      </c>
      <c r="P22" s="40">
        <v>164.68783333333334</v>
      </c>
      <c r="Q22" s="41">
        <v>0</v>
      </c>
      <c r="R22" s="40">
        <v>84.895499999999984</v>
      </c>
      <c r="S22" s="41">
        <v>65.49499999999999</v>
      </c>
      <c r="T22" s="40">
        <v>63.179833333333342</v>
      </c>
      <c r="U22" s="41">
        <v>45.459333333333326</v>
      </c>
      <c r="V22" s="40">
        <v>139.14066666666665</v>
      </c>
      <c r="W22" s="41">
        <v>165.23833333333334</v>
      </c>
      <c r="X22" s="40">
        <v>0.61700000000000021</v>
      </c>
      <c r="Y22" s="41">
        <v>2.7503333333333337</v>
      </c>
      <c r="Z22" s="40">
        <v>28.9785</v>
      </c>
      <c r="AA22" s="41">
        <v>14.904166666666669</v>
      </c>
      <c r="AB22" s="40">
        <v>40.519333333333357</v>
      </c>
      <c r="AC22" s="41">
        <v>59.232333333333337</v>
      </c>
      <c r="AD22" s="40">
        <v>68.422666666666657</v>
      </c>
      <c r="AE22" s="41">
        <v>71.392333333333326</v>
      </c>
      <c r="AF22" s="40">
        <v>0</v>
      </c>
      <c r="AG22" s="41">
        <v>0</v>
      </c>
      <c r="AH22" s="40">
        <v>30.434166666666666</v>
      </c>
      <c r="AI22" s="42">
        <v>47.499499999999998</v>
      </c>
      <c r="AJ22" s="51">
        <f t="shared" si="2"/>
        <v>1494.9673333333333</v>
      </c>
    </row>
    <row r="23" spans="2:36" x14ac:dyDescent="0.3">
      <c r="B23" s="14" t="s">
        <v>49</v>
      </c>
      <c r="C23" s="46"/>
      <c r="D23" s="46"/>
      <c r="E23" s="41">
        <v>684.99683333333348</v>
      </c>
      <c r="F23" s="40">
        <v>1125.3041666666666</v>
      </c>
      <c r="G23" s="41">
        <v>0</v>
      </c>
      <c r="H23" s="40">
        <v>582.47966666666673</v>
      </c>
      <c r="I23" s="41">
        <v>1418.9903333333332</v>
      </c>
      <c r="J23" s="40">
        <v>1667.119666666666</v>
      </c>
      <c r="K23" s="41">
        <v>1867.8636666666671</v>
      </c>
      <c r="L23" s="40">
        <v>1937.1961666666668</v>
      </c>
      <c r="M23" s="41">
        <v>2000.0336666666665</v>
      </c>
      <c r="N23" s="40">
        <v>1943.4031666666667</v>
      </c>
      <c r="O23" s="41">
        <v>1271.1466666666665</v>
      </c>
      <c r="P23" s="40">
        <v>1677.8788333333337</v>
      </c>
      <c r="Q23" s="41">
        <v>2011.8610000000003</v>
      </c>
      <c r="R23" s="40">
        <v>1805.6283333333336</v>
      </c>
      <c r="S23" s="41">
        <v>1561.7479999999998</v>
      </c>
      <c r="T23" s="40">
        <v>1473.5188333333333</v>
      </c>
      <c r="U23" s="41">
        <v>1058.3681666666666</v>
      </c>
      <c r="V23" s="40">
        <v>2024.2488333333333</v>
      </c>
      <c r="W23" s="41">
        <v>1847.1945000000001</v>
      </c>
      <c r="X23" s="40">
        <v>1882.2306666666668</v>
      </c>
      <c r="Y23" s="41">
        <v>1159.5839999999998</v>
      </c>
      <c r="Z23" s="40">
        <v>0</v>
      </c>
      <c r="AA23" s="41">
        <v>1298.5014999999999</v>
      </c>
      <c r="AB23" s="40">
        <v>1442.556</v>
      </c>
      <c r="AC23" s="41">
        <v>1031.3325000000002</v>
      </c>
      <c r="AD23" s="40">
        <v>776.38583333333327</v>
      </c>
      <c r="AE23" s="41">
        <v>1167.1664999999998</v>
      </c>
      <c r="AF23" s="40">
        <v>1001.6578333333332</v>
      </c>
      <c r="AG23" s="41">
        <v>1278.7561666666668</v>
      </c>
      <c r="AH23" s="40">
        <v>1110.5216666666665</v>
      </c>
      <c r="AI23" s="42">
        <v>1010.6306666666666</v>
      </c>
      <c r="AJ23" s="51">
        <f t="shared" si="2"/>
        <v>41118.303833333324</v>
      </c>
    </row>
    <row r="24" spans="2:36" x14ac:dyDescent="0.3">
      <c r="B24" s="14" t="s">
        <v>50</v>
      </c>
      <c r="C24" s="46"/>
      <c r="D24" s="46"/>
      <c r="E24" s="41">
        <v>107.51966666666665</v>
      </c>
      <c r="F24" s="40">
        <v>124.4135</v>
      </c>
      <c r="G24" s="41">
        <v>0</v>
      </c>
      <c r="H24" s="40">
        <v>13.105333333333332</v>
      </c>
      <c r="I24" s="41">
        <v>23.382333333333332</v>
      </c>
      <c r="J24" s="40">
        <v>75.600999999999999</v>
      </c>
      <c r="K24" s="41">
        <v>119.07216666666667</v>
      </c>
      <c r="L24" s="40">
        <v>128.42333333333332</v>
      </c>
      <c r="M24" s="41">
        <v>136.3785</v>
      </c>
      <c r="N24" s="40">
        <v>129.09583333333336</v>
      </c>
      <c r="O24" s="41">
        <v>27.497</v>
      </c>
      <c r="P24" s="40">
        <v>91.31</v>
      </c>
      <c r="Q24" s="41">
        <v>105.63733333333333</v>
      </c>
      <c r="R24" s="40">
        <v>135.79933333333335</v>
      </c>
      <c r="S24" s="41">
        <v>118.89083333333335</v>
      </c>
      <c r="T24" s="40">
        <v>129.80366666666669</v>
      </c>
      <c r="U24" s="41">
        <v>96.339166666666685</v>
      </c>
      <c r="V24" s="40">
        <v>191.26433333333335</v>
      </c>
      <c r="W24" s="41">
        <v>112.49533333333332</v>
      </c>
      <c r="X24" s="40">
        <v>21.321333333333332</v>
      </c>
      <c r="Y24" s="41">
        <v>42.791499999999999</v>
      </c>
      <c r="Z24" s="40">
        <v>61.049833333333346</v>
      </c>
      <c r="AA24" s="41">
        <v>80.471499999999992</v>
      </c>
      <c r="AB24" s="40">
        <v>77.092500000000001</v>
      </c>
      <c r="AC24" s="41">
        <v>42.730833333333337</v>
      </c>
      <c r="AD24" s="40">
        <v>46.728333333333325</v>
      </c>
      <c r="AE24" s="41">
        <v>127.0218333333333</v>
      </c>
      <c r="AF24" s="40">
        <v>34.659833333333324</v>
      </c>
      <c r="AG24" s="41">
        <v>101.25883333333334</v>
      </c>
      <c r="AH24" s="40">
        <v>98.390666666666661</v>
      </c>
      <c r="AI24" s="42">
        <v>135.97549999999998</v>
      </c>
      <c r="AJ24" s="51">
        <f t="shared" si="2"/>
        <v>2735.5211666666669</v>
      </c>
    </row>
    <row r="25" spans="2:36" x14ac:dyDescent="0.3">
      <c r="B25" s="14" t="s">
        <v>109</v>
      </c>
      <c r="C25" s="46"/>
      <c r="D25" s="46"/>
      <c r="E25" s="41">
        <v>303.46566666666678</v>
      </c>
      <c r="F25" s="40">
        <v>110.24616666666665</v>
      </c>
      <c r="G25" s="41">
        <v>117.3786666666667</v>
      </c>
      <c r="H25" s="40">
        <v>131.3475</v>
      </c>
      <c r="I25" s="41">
        <v>17.797833333333337</v>
      </c>
      <c r="J25" s="40">
        <v>73.225500000000011</v>
      </c>
      <c r="K25" s="41">
        <v>63.920666666666634</v>
      </c>
      <c r="L25" s="40">
        <v>127.04883333333331</v>
      </c>
      <c r="M25" s="41">
        <v>97.112499999999997</v>
      </c>
      <c r="N25" s="40">
        <v>70.074666666666644</v>
      </c>
      <c r="O25" s="41">
        <v>194.83300000000006</v>
      </c>
      <c r="P25" s="40">
        <v>276.55049999999994</v>
      </c>
      <c r="Q25" s="41">
        <v>99.524166666666687</v>
      </c>
      <c r="R25" s="40">
        <v>0</v>
      </c>
      <c r="S25" s="41">
        <v>0</v>
      </c>
      <c r="T25" s="40">
        <v>0</v>
      </c>
      <c r="U25" s="41">
        <v>118.06949999999998</v>
      </c>
      <c r="V25" s="40">
        <v>268.35516666666678</v>
      </c>
      <c r="W25" s="41">
        <v>284.9781666666666</v>
      </c>
      <c r="X25" s="40">
        <v>0</v>
      </c>
      <c r="Y25" s="41">
        <v>6.2183333333333364</v>
      </c>
      <c r="Z25" s="40">
        <v>9.6366666666666685</v>
      </c>
      <c r="AA25" s="41">
        <v>131.18633333333329</v>
      </c>
      <c r="AB25" s="40">
        <v>89.87133333333334</v>
      </c>
      <c r="AC25" s="41">
        <v>171.65850000000003</v>
      </c>
      <c r="AD25" s="40">
        <v>175.3658333333334</v>
      </c>
      <c r="AE25" s="41">
        <v>89.333333333333329</v>
      </c>
      <c r="AF25" s="40">
        <v>72.188500000000005</v>
      </c>
      <c r="AG25" s="41">
        <v>54.614499999999985</v>
      </c>
      <c r="AH25" s="40">
        <v>58.117333333333335</v>
      </c>
      <c r="AI25" s="42">
        <v>106.1111666666667</v>
      </c>
      <c r="AJ25" s="51">
        <f t="shared" si="2"/>
        <v>3318.2303333333334</v>
      </c>
    </row>
    <row r="26" spans="2:36" x14ac:dyDescent="0.3">
      <c r="B26" s="14" t="s">
        <v>51</v>
      </c>
      <c r="C26" s="46"/>
      <c r="D26" s="46"/>
      <c r="E26" s="41">
        <v>1231.4009999999996</v>
      </c>
      <c r="F26" s="40">
        <v>396.41400000000004</v>
      </c>
      <c r="G26" s="41">
        <v>337.79466666666667</v>
      </c>
      <c r="H26" s="40">
        <v>345.37683333333331</v>
      </c>
      <c r="I26" s="41">
        <v>11.636333333333333</v>
      </c>
      <c r="J26" s="40">
        <v>250.16233333333327</v>
      </c>
      <c r="K26" s="41">
        <v>234.85333333333332</v>
      </c>
      <c r="L26" s="40">
        <v>512.97983333333332</v>
      </c>
      <c r="M26" s="41">
        <v>376.61599999999999</v>
      </c>
      <c r="N26" s="40">
        <v>275.01433333333335</v>
      </c>
      <c r="O26" s="41">
        <v>668.90766666666673</v>
      </c>
      <c r="P26" s="40">
        <v>1146.5741666666668</v>
      </c>
      <c r="Q26" s="41">
        <v>460.86266666666666</v>
      </c>
      <c r="R26" s="40">
        <v>651.67699999999991</v>
      </c>
      <c r="S26" s="41">
        <v>437.43316666666669</v>
      </c>
      <c r="T26" s="40">
        <v>483.52750000000003</v>
      </c>
      <c r="U26" s="41">
        <v>393.91949999999991</v>
      </c>
      <c r="V26" s="40">
        <v>1107.3388333333332</v>
      </c>
      <c r="W26" s="41">
        <v>1199.857</v>
      </c>
      <c r="X26" s="40">
        <v>190.7371666666667</v>
      </c>
      <c r="Y26" s="41">
        <v>693.84050000000002</v>
      </c>
      <c r="Z26" s="40">
        <v>677.02666666666653</v>
      </c>
      <c r="AA26" s="41">
        <v>614.21866666666665</v>
      </c>
      <c r="AB26" s="40">
        <v>576.39216666666664</v>
      </c>
      <c r="AC26" s="41">
        <v>645.34033333333332</v>
      </c>
      <c r="AD26" s="40">
        <v>921.59100000000001</v>
      </c>
      <c r="AE26" s="41">
        <v>475.40600000000001</v>
      </c>
      <c r="AF26" s="40">
        <v>512.36599999999999</v>
      </c>
      <c r="AG26" s="41">
        <v>672.93383333333315</v>
      </c>
      <c r="AH26" s="40">
        <v>359.62383333333344</v>
      </c>
      <c r="AI26" s="42">
        <v>259.96933333333334</v>
      </c>
      <c r="AJ26" s="51">
        <f t="shared" si="2"/>
        <v>17121.791666666672</v>
      </c>
    </row>
    <row r="27" spans="2:36" x14ac:dyDescent="0.3">
      <c r="B27" s="14" t="s">
        <v>52</v>
      </c>
      <c r="C27" s="46"/>
      <c r="D27" s="46"/>
      <c r="E27" s="41">
        <v>302.04983333333337</v>
      </c>
      <c r="F27" s="40">
        <v>113.44866666666665</v>
      </c>
      <c r="G27" s="41">
        <v>110.06766666666665</v>
      </c>
      <c r="H27" s="40">
        <v>88.3215</v>
      </c>
      <c r="I27" s="41">
        <v>58.340833333333322</v>
      </c>
      <c r="J27" s="40">
        <v>39.880833333333349</v>
      </c>
      <c r="K27" s="41">
        <v>39.026000000000003</v>
      </c>
      <c r="L27" s="40">
        <v>99.818499999999972</v>
      </c>
      <c r="M27" s="41">
        <v>85.29916666666665</v>
      </c>
      <c r="N27" s="40">
        <v>38.442000000000007</v>
      </c>
      <c r="O27" s="41">
        <v>150.89099999999999</v>
      </c>
      <c r="P27" s="40">
        <v>244.58216666666675</v>
      </c>
      <c r="Q27" s="41">
        <v>123.14433333333332</v>
      </c>
      <c r="R27" s="40">
        <v>50.677833333333339</v>
      </c>
      <c r="S27" s="41">
        <v>66.721333333333334</v>
      </c>
      <c r="T27" s="40">
        <v>15.819833333333335</v>
      </c>
      <c r="U27" s="41">
        <v>35.892499999999998</v>
      </c>
      <c r="V27" s="40">
        <v>118.39733333333332</v>
      </c>
      <c r="W27" s="41">
        <v>137.697</v>
      </c>
      <c r="X27" s="40">
        <v>0</v>
      </c>
      <c r="Y27" s="41">
        <v>9.7729999999999961</v>
      </c>
      <c r="Z27" s="40">
        <v>7.8370000000000006</v>
      </c>
      <c r="AA27" s="41">
        <v>15.66266666666667</v>
      </c>
      <c r="AB27" s="40">
        <v>16.809999999999999</v>
      </c>
      <c r="AC27" s="41">
        <v>17.198499999999992</v>
      </c>
      <c r="AD27" s="40">
        <v>17.909166666666668</v>
      </c>
      <c r="AE27" s="41">
        <v>2.2318333333333307</v>
      </c>
      <c r="AF27" s="40">
        <v>0.85483333333333333</v>
      </c>
      <c r="AG27" s="41">
        <v>1.9786666666666657</v>
      </c>
      <c r="AH27" s="40">
        <v>0.61116666666666652</v>
      </c>
      <c r="AI27" s="42">
        <v>0</v>
      </c>
      <c r="AJ27" s="51">
        <f t="shared" si="2"/>
        <v>2009.3851666666662</v>
      </c>
    </row>
    <row r="28" spans="2:36" x14ac:dyDescent="0.3">
      <c r="B28" s="14" t="s">
        <v>53</v>
      </c>
      <c r="C28" s="46"/>
      <c r="D28" s="46"/>
      <c r="E28" s="41">
        <v>701.75750000000005</v>
      </c>
      <c r="F28" s="40">
        <v>480.05449999999996</v>
      </c>
      <c r="G28" s="41">
        <v>460.74749999999995</v>
      </c>
      <c r="H28" s="40">
        <v>516.75699999999983</v>
      </c>
      <c r="I28" s="41">
        <v>512.92316666666659</v>
      </c>
      <c r="J28" s="40">
        <v>437.15033333333338</v>
      </c>
      <c r="K28" s="41">
        <v>459.45616666666672</v>
      </c>
      <c r="L28" s="40">
        <v>506.33916666666659</v>
      </c>
      <c r="M28" s="41">
        <v>563.5091666666666</v>
      </c>
      <c r="N28" s="40">
        <v>394.49383333333344</v>
      </c>
      <c r="O28" s="41">
        <v>489.60633333333345</v>
      </c>
      <c r="P28" s="40">
        <v>476.78049999999996</v>
      </c>
      <c r="Q28" s="41">
        <v>486.26299999999998</v>
      </c>
      <c r="R28" s="40">
        <v>506.24400000000003</v>
      </c>
      <c r="S28" s="41">
        <v>507.86933333333337</v>
      </c>
      <c r="T28" s="40">
        <v>525.22633333333351</v>
      </c>
      <c r="U28" s="41">
        <v>549.45883333333336</v>
      </c>
      <c r="V28" s="40">
        <v>565.02366666666683</v>
      </c>
      <c r="W28" s="41">
        <v>578.02516666666668</v>
      </c>
      <c r="X28" s="40">
        <v>383.78049999999996</v>
      </c>
      <c r="Y28" s="41">
        <v>639.20150000000001</v>
      </c>
      <c r="Z28" s="40">
        <v>633.20650000000001</v>
      </c>
      <c r="AA28" s="41">
        <v>639.61483333333342</v>
      </c>
      <c r="AB28" s="40">
        <v>539.99499999999989</v>
      </c>
      <c r="AC28" s="41">
        <v>533.23233333333337</v>
      </c>
      <c r="AD28" s="40">
        <v>611.67783333333341</v>
      </c>
      <c r="AE28" s="41">
        <v>530.2645</v>
      </c>
      <c r="AF28" s="40">
        <v>539.35466666666673</v>
      </c>
      <c r="AG28" s="41">
        <v>559.35066666666683</v>
      </c>
      <c r="AH28" s="40">
        <v>706.62633333333338</v>
      </c>
      <c r="AI28" s="42">
        <v>632.37233333333336</v>
      </c>
      <c r="AJ28" s="51">
        <f t="shared" si="2"/>
        <v>16666.362499999999</v>
      </c>
    </row>
    <row r="29" spans="2:36" x14ac:dyDescent="0.3">
      <c r="B29" s="14" t="s">
        <v>54</v>
      </c>
      <c r="C29" s="46"/>
      <c r="D29" s="46"/>
      <c r="E29" s="41">
        <v>529.69499999999994</v>
      </c>
      <c r="F29" s="40">
        <v>36.933666666666653</v>
      </c>
      <c r="G29" s="41">
        <v>4.7144999999999992</v>
      </c>
      <c r="H29" s="40">
        <v>74.52866666666668</v>
      </c>
      <c r="I29" s="41">
        <v>88.92016666666666</v>
      </c>
      <c r="J29" s="40">
        <v>57.262</v>
      </c>
      <c r="K29" s="41">
        <v>72.573333333333338</v>
      </c>
      <c r="L29" s="40">
        <v>73.151833333333329</v>
      </c>
      <c r="M29" s="41">
        <v>0.58966666666666645</v>
      </c>
      <c r="N29" s="40">
        <v>26.426333333333332</v>
      </c>
      <c r="O29" s="41">
        <v>130.59016666666668</v>
      </c>
      <c r="P29" s="40">
        <v>4.2076666666666673</v>
      </c>
      <c r="Q29" s="41">
        <v>17.529</v>
      </c>
      <c r="R29" s="40">
        <v>7.0051666666666668</v>
      </c>
      <c r="S29" s="41">
        <v>40.820666666666675</v>
      </c>
      <c r="T29" s="40">
        <v>36.229666666666674</v>
      </c>
      <c r="U29" s="41">
        <v>18.005666666666666</v>
      </c>
      <c r="V29" s="40">
        <v>334.04099999999994</v>
      </c>
      <c r="W29" s="41">
        <v>290.23733333333325</v>
      </c>
      <c r="X29" s="40">
        <v>21.810666666666677</v>
      </c>
      <c r="Y29" s="41">
        <v>99.25866666666667</v>
      </c>
      <c r="Z29" s="40">
        <v>8.1458333333333357</v>
      </c>
      <c r="AA29" s="41">
        <v>28.94316666666667</v>
      </c>
      <c r="AB29" s="40">
        <v>32.80883333333334</v>
      </c>
      <c r="AC29" s="41">
        <v>121.38833333333331</v>
      </c>
      <c r="AD29" s="40">
        <v>215.38066666666666</v>
      </c>
      <c r="AE29" s="41">
        <v>0.36983333333333362</v>
      </c>
      <c r="AF29" s="40">
        <v>0</v>
      </c>
      <c r="AG29" s="41">
        <v>20.278500000000012</v>
      </c>
      <c r="AH29" s="40">
        <v>8.4568333333333392</v>
      </c>
      <c r="AI29" s="42">
        <v>93.664666666666676</v>
      </c>
      <c r="AJ29" s="51">
        <f t="shared" si="2"/>
        <v>2493.9674999999988</v>
      </c>
    </row>
    <row r="30" spans="2:36" x14ac:dyDescent="0.3">
      <c r="B30" s="4" t="s">
        <v>55</v>
      </c>
      <c r="C30" s="46"/>
      <c r="D30" s="46"/>
      <c r="E30" s="41">
        <v>815.60266666666689</v>
      </c>
      <c r="F30" s="40">
        <v>368.83500000000004</v>
      </c>
      <c r="G30" s="41">
        <v>378.06749999999994</v>
      </c>
      <c r="H30" s="40">
        <v>816.32533333333333</v>
      </c>
      <c r="I30" s="41">
        <v>432.77416666666676</v>
      </c>
      <c r="J30" s="40">
        <v>257.38900000000001</v>
      </c>
      <c r="K30" s="41">
        <v>236.82533333333336</v>
      </c>
      <c r="L30" s="40">
        <v>381.69699999999995</v>
      </c>
      <c r="M30" s="41">
        <v>296.84400000000005</v>
      </c>
      <c r="N30" s="40">
        <v>345.64316666666656</v>
      </c>
      <c r="O30" s="41">
        <v>449.03649999999988</v>
      </c>
      <c r="P30" s="40">
        <v>707.95816666666656</v>
      </c>
      <c r="Q30" s="41">
        <v>434.92683333333332</v>
      </c>
      <c r="R30" s="40">
        <v>412.68049999999994</v>
      </c>
      <c r="S30" s="41">
        <v>403.19683333333325</v>
      </c>
      <c r="T30" s="40">
        <v>331.82583333333321</v>
      </c>
      <c r="U30" s="41">
        <v>296.59049999999996</v>
      </c>
      <c r="V30" s="40">
        <v>698.43983333333324</v>
      </c>
      <c r="W30" s="41">
        <v>808.49249999999972</v>
      </c>
      <c r="X30" s="40">
        <v>257.8668333333332</v>
      </c>
      <c r="Y30" s="41">
        <v>452.94233333333324</v>
      </c>
      <c r="Z30" s="40">
        <v>469.85933333333332</v>
      </c>
      <c r="AA30" s="41">
        <v>436.96183333333335</v>
      </c>
      <c r="AB30" s="40">
        <v>270.75333333333339</v>
      </c>
      <c r="AC30" s="41">
        <v>377.36483333333342</v>
      </c>
      <c r="AD30" s="40">
        <v>521.55150000000003</v>
      </c>
      <c r="AE30" s="41">
        <v>269.28200000000004</v>
      </c>
      <c r="AF30" s="40">
        <v>376.99983333333324</v>
      </c>
      <c r="AG30" s="41">
        <v>292.22933333333327</v>
      </c>
      <c r="AH30" s="40">
        <v>218.03549999999998</v>
      </c>
      <c r="AI30" s="42">
        <v>272.83049999999997</v>
      </c>
      <c r="AJ30" s="51">
        <f t="shared" si="2"/>
        <v>13089.827833333331</v>
      </c>
    </row>
    <row r="31" spans="2:36" x14ac:dyDescent="0.3">
      <c r="B31" s="4" t="s">
        <v>56</v>
      </c>
      <c r="C31" s="46"/>
      <c r="D31" s="46"/>
      <c r="E31" s="41">
        <v>308.18849999999992</v>
      </c>
      <c r="F31" s="40">
        <v>150.94166666666663</v>
      </c>
      <c r="G31" s="41">
        <v>99.064166666666694</v>
      </c>
      <c r="H31" s="40">
        <v>31.016999999999992</v>
      </c>
      <c r="I31" s="41">
        <v>73.762166666666673</v>
      </c>
      <c r="J31" s="40">
        <v>207.98216666666673</v>
      </c>
      <c r="K31" s="41">
        <v>158.38666666666666</v>
      </c>
      <c r="L31" s="40">
        <v>221.08933333333334</v>
      </c>
      <c r="M31" s="41">
        <v>211.94466666666665</v>
      </c>
      <c r="N31" s="40">
        <v>156.57533333333333</v>
      </c>
      <c r="O31" s="41">
        <v>225.76</v>
      </c>
      <c r="P31" s="40">
        <v>328.32999999999993</v>
      </c>
      <c r="Q31" s="41">
        <v>198.51333333333338</v>
      </c>
      <c r="R31" s="40">
        <v>196.67566666666664</v>
      </c>
      <c r="S31" s="41">
        <v>194.04316666666671</v>
      </c>
      <c r="T31" s="40">
        <v>212.32116666666667</v>
      </c>
      <c r="U31" s="41">
        <v>196.34216666666666</v>
      </c>
      <c r="V31" s="40">
        <v>341.2283333333333</v>
      </c>
      <c r="W31" s="41">
        <v>284.67750000000007</v>
      </c>
      <c r="X31" s="40">
        <v>109.4785</v>
      </c>
      <c r="Y31" s="41">
        <v>106.88816666666665</v>
      </c>
      <c r="Z31" s="40">
        <v>165.53800000000001</v>
      </c>
      <c r="AA31" s="41">
        <v>154.30566666666667</v>
      </c>
      <c r="AB31" s="40">
        <v>64.793833333333325</v>
      </c>
      <c r="AC31" s="41">
        <v>41.839333333333336</v>
      </c>
      <c r="AD31" s="40">
        <v>192.23416666666662</v>
      </c>
      <c r="AE31" s="41">
        <v>192.56649999999999</v>
      </c>
      <c r="AF31" s="40">
        <v>154.95216666666664</v>
      </c>
      <c r="AG31" s="41">
        <v>173.94500000000002</v>
      </c>
      <c r="AH31" s="40">
        <v>148.27250000000004</v>
      </c>
      <c r="AI31" s="42">
        <v>172.56933333333333</v>
      </c>
      <c r="AJ31" s="51">
        <f t="shared" si="2"/>
        <v>5474.2261666666664</v>
      </c>
    </row>
    <row r="32" spans="2:36" x14ac:dyDescent="0.3">
      <c r="B32" s="4" t="s">
        <v>110</v>
      </c>
      <c r="C32" s="46"/>
      <c r="D32" s="46"/>
      <c r="E32" s="41">
        <v>477.87433333333331</v>
      </c>
      <c r="F32" s="40">
        <v>18.261499999999987</v>
      </c>
      <c r="G32" s="41">
        <v>37.192166666666665</v>
      </c>
      <c r="H32" s="40">
        <v>65.338999999999999</v>
      </c>
      <c r="I32" s="41">
        <v>43.712833333333315</v>
      </c>
      <c r="J32" s="40">
        <v>26.648499999999999</v>
      </c>
      <c r="K32" s="41">
        <v>22.069500000000009</v>
      </c>
      <c r="L32" s="40">
        <v>121.37266666666667</v>
      </c>
      <c r="M32" s="41">
        <v>62.220833333333331</v>
      </c>
      <c r="N32" s="40">
        <v>32.897500000000008</v>
      </c>
      <c r="O32" s="41">
        <v>98.141333333333307</v>
      </c>
      <c r="P32" s="40">
        <v>376.60300000000007</v>
      </c>
      <c r="Q32" s="41">
        <v>34.217333333333329</v>
      </c>
      <c r="R32" s="40">
        <v>33.06366666666667</v>
      </c>
      <c r="S32" s="41">
        <v>18.912500000000005</v>
      </c>
      <c r="T32" s="40">
        <v>52.454999999999984</v>
      </c>
      <c r="U32" s="41">
        <v>42.359333333333339</v>
      </c>
      <c r="V32" s="40">
        <v>382.85550000000001</v>
      </c>
      <c r="W32" s="41">
        <v>471.42449999999997</v>
      </c>
      <c r="X32" s="40">
        <v>3.5999999999999942E-2</v>
      </c>
      <c r="Y32" s="41">
        <v>88.188499999999991</v>
      </c>
      <c r="Z32" s="40">
        <v>89.594499999999996</v>
      </c>
      <c r="AA32" s="41">
        <v>77.031499999999994</v>
      </c>
      <c r="AB32" s="40">
        <v>47.952333333333328</v>
      </c>
      <c r="AC32" s="41">
        <v>92.191499999999991</v>
      </c>
      <c r="AD32" s="40">
        <v>121.35066666666665</v>
      </c>
      <c r="AE32" s="41">
        <v>9.6595000000000031</v>
      </c>
      <c r="AF32" s="40">
        <v>12.846166666666669</v>
      </c>
      <c r="AG32" s="41">
        <v>5.9433333333333334</v>
      </c>
      <c r="AH32" s="40">
        <v>10.342333333333329</v>
      </c>
      <c r="AI32" s="42">
        <v>56.598166666666657</v>
      </c>
      <c r="AJ32" s="51">
        <f t="shared" si="2"/>
        <v>3029.3555000000001</v>
      </c>
    </row>
    <row r="33" spans="2:36" x14ac:dyDescent="0.3">
      <c r="B33" s="4" t="s">
        <v>57</v>
      </c>
      <c r="C33" s="46"/>
      <c r="D33" s="46"/>
      <c r="E33" s="41">
        <v>124.27461596600003</v>
      </c>
      <c r="F33" s="40">
        <v>34.700218056666685</v>
      </c>
      <c r="G33" s="41">
        <v>91.596666666666636</v>
      </c>
      <c r="H33" s="40">
        <v>85.489999999999966</v>
      </c>
      <c r="I33" s="41">
        <v>70.516666666666666</v>
      </c>
      <c r="J33" s="40">
        <v>28.534302563333345</v>
      </c>
      <c r="K33" s="41">
        <v>25.661192010000001</v>
      </c>
      <c r="L33" s="40">
        <v>24.257870120000007</v>
      </c>
      <c r="M33" s="41">
        <v>8.8445786100000028</v>
      </c>
      <c r="N33" s="40">
        <v>47.23333333333332</v>
      </c>
      <c r="O33" s="41">
        <v>41.516666666666659</v>
      </c>
      <c r="P33" s="40">
        <v>94.804999999999978</v>
      </c>
      <c r="Q33" s="41">
        <v>15.395000000000003</v>
      </c>
      <c r="R33" s="40">
        <v>29.456078286666681</v>
      </c>
      <c r="S33" s="41">
        <v>15.980856606666668</v>
      </c>
      <c r="T33" s="40">
        <v>27.019267256666662</v>
      </c>
      <c r="U33" s="41">
        <v>20.443333333333328</v>
      </c>
      <c r="V33" s="40">
        <v>105.86965967599997</v>
      </c>
      <c r="W33" s="41">
        <v>110.96048461800004</v>
      </c>
      <c r="X33" s="40">
        <v>28.643333333333317</v>
      </c>
      <c r="Y33" s="41">
        <v>40.196666666666673</v>
      </c>
      <c r="Z33" s="40">
        <v>34.438333333333318</v>
      </c>
      <c r="AA33" s="41">
        <v>28.07</v>
      </c>
      <c r="AB33" s="40">
        <v>24.586833333333331</v>
      </c>
      <c r="AC33" s="41">
        <v>30.759499999999996</v>
      </c>
      <c r="AD33" s="40">
        <v>42.632833333333338</v>
      </c>
      <c r="AE33" s="41">
        <v>17.921166666666668</v>
      </c>
      <c r="AF33" s="40">
        <v>0.78066666666666695</v>
      </c>
      <c r="AG33" s="41">
        <v>3.272333333333334</v>
      </c>
      <c r="AH33" s="40">
        <v>6.837166666666664</v>
      </c>
      <c r="AI33" s="42">
        <v>16.2485</v>
      </c>
      <c r="AJ33" s="51">
        <f t="shared" si="2"/>
        <v>1276.9431237699996</v>
      </c>
    </row>
    <row r="34" spans="2:36" x14ac:dyDescent="0.3">
      <c r="B34" s="4" t="s">
        <v>58</v>
      </c>
      <c r="C34" s="46"/>
      <c r="D34" s="46"/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36.111166666666684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59.854833333333332</v>
      </c>
      <c r="U34" s="41">
        <v>149.20349999999999</v>
      </c>
      <c r="V34" s="40">
        <v>238.11049999999994</v>
      </c>
      <c r="W34" s="41">
        <v>229.05533333333329</v>
      </c>
      <c r="X34" s="40">
        <v>99.451166666666637</v>
      </c>
      <c r="Y34" s="41">
        <v>121.13866666666667</v>
      </c>
      <c r="Z34" s="40">
        <v>139.90066666666667</v>
      </c>
      <c r="AA34" s="41">
        <v>68.487333333333339</v>
      </c>
      <c r="AB34" s="40">
        <v>70.698666666666654</v>
      </c>
      <c r="AC34" s="41">
        <v>69.92316666666666</v>
      </c>
      <c r="AD34" s="40">
        <v>74.905166666666688</v>
      </c>
      <c r="AE34" s="41">
        <v>69.084333333333333</v>
      </c>
      <c r="AF34" s="40">
        <v>18.312499999999993</v>
      </c>
      <c r="AG34" s="41">
        <v>38.110500000000016</v>
      </c>
      <c r="AH34" s="40">
        <v>65.376214600000012</v>
      </c>
      <c r="AI34" s="42">
        <v>91.860423913333335</v>
      </c>
      <c r="AJ34" s="51">
        <f t="shared" si="2"/>
        <v>1639.5841385133328</v>
      </c>
    </row>
    <row r="35" spans="2:36" x14ac:dyDescent="0.3">
      <c r="B35" s="4" t="s">
        <v>111</v>
      </c>
      <c r="C35" s="46"/>
      <c r="D35" s="46"/>
      <c r="E35" s="41">
        <v>620.73566666666682</v>
      </c>
      <c r="F35" s="40">
        <v>241.09716666666668</v>
      </c>
      <c r="G35" s="41">
        <v>184.92199999999994</v>
      </c>
      <c r="H35" s="40">
        <v>222.14116666666669</v>
      </c>
      <c r="I35" s="41">
        <v>43.655833333333341</v>
      </c>
      <c r="J35" s="40">
        <v>189.73750000000001</v>
      </c>
      <c r="K35" s="41">
        <v>204.6286666666667</v>
      </c>
      <c r="L35" s="40">
        <v>229.88766666666666</v>
      </c>
      <c r="M35" s="41">
        <v>294.65433333333334</v>
      </c>
      <c r="N35" s="40">
        <v>55.508500000000005</v>
      </c>
      <c r="O35" s="41">
        <v>813.79750000000013</v>
      </c>
      <c r="P35" s="40">
        <v>406.7351666666666</v>
      </c>
      <c r="Q35" s="41">
        <v>170.41566666666668</v>
      </c>
      <c r="R35" s="40">
        <v>221.20666666666668</v>
      </c>
      <c r="S35" s="41">
        <v>322.63250000000005</v>
      </c>
      <c r="T35" s="40">
        <v>137.32866666666669</v>
      </c>
      <c r="U35" s="41">
        <v>63.221333333333348</v>
      </c>
      <c r="V35" s="40">
        <v>544.02916666666658</v>
      </c>
      <c r="W35" s="41">
        <v>544.08916666666653</v>
      </c>
      <c r="X35" s="40">
        <v>39.294333333333327</v>
      </c>
      <c r="Y35" s="41">
        <v>376.14516666666663</v>
      </c>
      <c r="Z35" s="40">
        <v>377.69116666666667</v>
      </c>
      <c r="AA35" s="41">
        <v>256.76950000000005</v>
      </c>
      <c r="AB35" s="40">
        <v>275.17599999999999</v>
      </c>
      <c r="AC35" s="41">
        <v>337.13</v>
      </c>
      <c r="AD35" s="40">
        <v>342.85350000000005</v>
      </c>
      <c r="AE35" s="41">
        <v>198.94183333333331</v>
      </c>
      <c r="AF35" s="40">
        <v>116.818</v>
      </c>
      <c r="AG35" s="41">
        <v>61.911666666666655</v>
      </c>
      <c r="AH35" s="40">
        <v>50.243166666666681</v>
      </c>
      <c r="AI35" s="42">
        <v>129.929</v>
      </c>
      <c r="AJ35" s="51">
        <f t="shared" si="2"/>
        <v>8073.327666666667</v>
      </c>
    </row>
    <row r="36" spans="2:36" x14ac:dyDescent="0.3">
      <c r="B36" s="4" t="s">
        <v>59</v>
      </c>
      <c r="C36" s="46"/>
      <c r="D36" s="46"/>
      <c r="E36" s="41">
        <v>287.84699999999998</v>
      </c>
      <c r="F36" s="40">
        <v>99.460000000000008</v>
      </c>
      <c r="G36" s="41">
        <v>80.249833333333328</v>
      </c>
      <c r="H36" s="40">
        <v>86.908666666666676</v>
      </c>
      <c r="I36" s="41">
        <v>68.773166666666668</v>
      </c>
      <c r="J36" s="40">
        <v>61.849833333333322</v>
      </c>
      <c r="K36" s="41">
        <v>90.847666666666683</v>
      </c>
      <c r="L36" s="40">
        <v>188.35016666666672</v>
      </c>
      <c r="M36" s="41">
        <v>93.57350000000001</v>
      </c>
      <c r="N36" s="40">
        <v>63.514333333333319</v>
      </c>
      <c r="O36" s="41">
        <v>220.95416666666668</v>
      </c>
      <c r="P36" s="40">
        <v>0.80683333333333407</v>
      </c>
      <c r="Q36" s="41">
        <v>32.056666666666665</v>
      </c>
      <c r="R36" s="40">
        <v>406.57866666666661</v>
      </c>
      <c r="S36" s="41">
        <v>401.53733333333327</v>
      </c>
      <c r="T36" s="40">
        <v>108.17100000000001</v>
      </c>
      <c r="U36" s="41">
        <v>103.01049999999996</v>
      </c>
      <c r="V36" s="40">
        <v>247.21666666666667</v>
      </c>
      <c r="W36" s="41">
        <v>264.99000000000007</v>
      </c>
      <c r="X36" s="40">
        <v>44.8155</v>
      </c>
      <c r="Y36" s="41">
        <v>183.0001666666667</v>
      </c>
      <c r="Z36" s="40">
        <v>152.51466666666667</v>
      </c>
      <c r="AA36" s="41">
        <v>132.11666666666667</v>
      </c>
      <c r="AB36" s="40">
        <v>72.944666666666677</v>
      </c>
      <c r="AC36" s="41">
        <v>207.96866666666668</v>
      </c>
      <c r="AD36" s="40">
        <v>161.399</v>
      </c>
      <c r="AE36" s="41">
        <v>101.31116666666665</v>
      </c>
      <c r="AF36" s="40">
        <v>71.688500000000005</v>
      </c>
      <c r="AG36" s="41">
        <v>39.952833333333331</v>
      </c>
      <c r="AH36" s="40">
        <v>55.016833333333324</v>
      </c>
      <c r="AI36" s="42">
        <v>98.235666666666674</v>
      </c>
      <c r="AJ36" s="51">
        <f t="shared" si="2"/>
        <v>4227.6603333333333</v>
      </c>
    </row>
    <row r="37" spans="2:36" x14ac:dyDescent="0.3">
      <c r="B37" s="4" t="s">
        <v>60</v>
      </c>
      <c r="C37" s="46"/>
      <c r="D37" s="46"/>
      <c r="E37" s="41">
        <v>196.97033333333329</v>
      </c>
      <c r="F37" s="40">
        <v>7.2485000000000026</v>
      </c>
      <c r="G37" s="41">
        <v>2.6308333333333334</v>
      </c>
      <c r="H37" s="40">
        <v>10.094499999999996</v>
      </c>
      <c r="I37" s="41">
        <v>14.272666666666666</v>
      </c>
      <c r="J37" s="40">
        <v>0</v>
      </c>
      <c r="K37" s="41">
        <v>25.857833333333339</v>
      </c>
      <c r="L37" s="40">
        <v>74.989166666666648</v>
      </c>
      <c r="M37" s="41">
        <v>32.865833333333335</v>
      </c>
      <c r="N37" s="40">
        <v>1.5051666666666668</v>
      </c>
      <c r="O37" s="41">
        <v>0.41266666666666663</v>
      </c>
      <c r="P37" s="40">
        <v>0</v>
      </c>
      <c r="Q37" s="41">
        <v>30.164500000000007</v>
      </c>
      <c r="R37" s="40">
        <v>8.6393333333333455</v>
      </c>
      <c r="S37" s="41">
        <v>13.32516666666667</v>
      </c>
      <c r="T37" s="40">
        <v>17.164166666666667</v>
      </c>
      <c r="U37" s="41">
        <v>30.139333333333319</v>
      </c>
      <c r="V37" s="40">
        <v>6.3656666666666659</v>
      </c>
      <c r="W37" s="41">
        <v>0</v>
      </c>
      <c r="X37" s="40">
        <v>1.6893333333333356</v>
      </c>
      <c r="Y37" s="41">
        <v>93.203166666666689</v>
      </c>
      <c r="Z37" s="40">
        <v>31.524333333333324</v>
      </c>
      <c r="AA37" s="41">
        <v>46.314166666666665</v>
      </c>
      <c r="AB37" s="40">
        <v>0</v>
      </c>
      <c r="AC37" s="41">
        <v>0</v>
      </c>
      <c r="AD37" s="40">
        <v>23.325999999999993</v>
      </c>
      <c r="AE37" s="41">
        <v>0.64116666666666644</v>
      </c>
      <c r="AF37" s="40">
        <v>18.314500000000006</v>
      </c>
      <c r="AG37" s="41">
        <v>7.512999999999999</v>
      </c>
      <c r="AH37" s="40">
        <v>20.936999999999991</v>
      </c>
      <c r="AI37" s="42">
        <v>25.89200000000001</v>
      </c>
      <c r="AJ37" s="51">
        <f t="shared" si="2"/>
        <v>742.00033333333329</v>
      </c>
    </row>
    <row r="38" spans="2:36" x14ac:dyDescent="0.3">
      <c r="B38" s="4" t="s">
        <v>61</v>
      </c>
      <c r="C38" s="46"/>
      <c r="D38" s="46"/>
      <c r="E38" s="41">
        <v>128.97683333333333</v>
      </c>
      <c r="F38" s="40">
        <v>43.978166666666652</v>
      </c>
      <c r="G38" s="41">
        <v>79.112166666666653</v>
      </c>
      <c r="H38" s="40">
        <v>267.96466666666674</v>
      </c>
      <c r="I38" s="41">
        <v>254.89600000000002</v>
      </c>
      <c r="J38" s="40">
        <v>72.630666666666656</v>
      </c>
      <c r="K38" s="41">
        <v>239.14999999999998</v>
      </c>
      <c r="L38" s="40">
        <v>103.48683333333335</v>
      </c>
      <c r="M38" s="41">
        <v>94.668666666666638</v>
      </c>
      <c r="N38" s="40">
        <v>97.674666666666681</v>
      </c>
      <c r="O38" s="41">
        <v>68.111500000000007</v>
      </c>
      <c r="P38" s="40">
        <v>92.610500000000002</v>
      </c>
      <c r="Q38" s="41">
        <v>92.761833333333328</v>
      </c>
      <c r="R38" s="40">
        <v>53.868500000000004</v>
      </c>
      <c r="S38" s="41">
        <v>102.85116666666669</v>
      </c>
      <c r="T38" s="40">
        <v>77.3125</v>
      </c>
      <c r="U38" s="41">
        <v>99.131333333333316</v>
      </c>
      <c r="V38" s="40">
        <v>119.69733333333338</v>
      </c>
      <c r="W38" s="41">
        <v>95.262333333333345</v>
      </c>
      <c r="X38" s="40">
        <v>44.743500000000004</v>
      </c>
      <c r="Y38" s="41">
        <v>102.39750000000002</v>
      </c>
      <c r="Z38" s="40">
        <v>197.39600000000004</v>
      </c>
      <c r="AA38" s="41">
        <v>229.87483333333333</v>
      </c>
      <c r="AB38" s="40">
        <v>120.64350000000002</v>
      </c>
      <c r="AC38" s="41">
        <v>76.825000000000017</v>
      </c>
      <c r="AD38" s="40">
        <v>111.29633333333332</v>
      </c>
      <c r="AE38" s="41">
        <v>130.05849999999998</v>
      </c>
      <c r="AF38" s="40">
        <v>75.447333333333333</v>
      </c>
      <c r="AG38" s="41">
        <v>50.070666666666668</v>
      </c>
      <c r="AH38" s="40">
        <v>54.967666666666666</v>
      </c>
      <c r="AI38" s="42">
        <v>55.426500000000026</v>
      </c>
      <c r="AJ38" s="51">
        <f t="shared" si="2"/>
        <v>3433.2930000000006</v>
      </c>
    </row>
    <row r="39" spans="2:36" x14ac:dyDescent="0.3">
      <c r="B39" s="4" t="s">
        <v>62</v>
      </c>
      <c r="C39" s="46"/>
      <c r="D39" s="46"/>
      <c r="E39" s="41">
        <v>326.65683333333328</v>
      </c>
      <c r="F39" s="40">
        <v>311.92149999999992</v>
      </c>
      <c r="G39" s="41">
        <v>184.79696666666666</v>
      </c>
      <c r="H39" s="40">
        <v>270.24650000000003</v>
      </c>
      <c r="I39" s="41">
        <v>285.43283333333329</v>
      </c>
      <c r="J39" s="40">
        <v>263.93521666666658</v>
      </c>
      <c r="K39" s="41">
        <v>207.0383333333333</v>
      </c>
      <c r="L39" s="40">
        <v>270.37216666666666</v>
      </c>
      <c r="M39" s="41">
        <v>244.29933333333338</v>
      </c>
      <c r="N39" s="40">
        <v>129.19569999999999</v>
      </c>
      <c r="O39" s="41">
        <v>273.97699999999998</v>
      </c>
      <c r="P39" s="40">
        <v>303.19416666666666</v>
      </c>
      <c r="Q39" s="41">
        <v>258.78249999999997</v>
      </c>
      <c r="R39" s="40">
        <v>343.25733333333335</v>
      </c>
      <c r="S39" s="41">
        <v>254.65666666666664</v>
      </c>
      <c r="T39" s="40">
        <v>270.6395</v>
      </c>
      <c r="U39" s="41">
        <v>226.88416666666663</v>
      </c>
      <c r="V39" s="40">
        <v>268.17683333333338</v>
      </c>
      <c r="W39" s="41">
        <v>228.04933333333327</v>
      </c>
      <c r="X39" s="40">
        <v>185.39341666666667</v>
      </c>
      <c r="Y39" s="41">
        <v>325.45683333333341</v>
      </c>
      <c r="Z39" s="40">
        <v>312.26649999999995</v>
      </c>
      <c r="AA39" s="41">
        <v>318.0988333333334</v>
      </c>
      <c r="AB39" s="40">
        <v>309.37183333333331</v>
      </c>
      <c r="AC39" s="41">
        <v>239.43950000000001</v>
      </c>
      <c r="AD39" s="40">
        <v>264.10716666666667</v>
      </c>
      <c r="AE39" s="41">
        <v>295.77516666666668</v>
      </c>
      <c r="AF39" s="40">
        <v>263.98516666666666</v>
      </c>
      <c r="AG39" s="41">
        <v>417.91800000000001</v>
      </c>
      <c r="AH39" s="40">
        <v>343.42475000000002</v>
      </c>
      <c r="AI39" s="42">
        <v>281.26663333333329</v>
      </c>
      <c r="AJ39" s="51">
        <f t="shared" si="2"/>
        <v>8478.0166833333315</v>
      </c>
    </row>
    <row r="40" spans="2:36" x14ac:dyDescent="0.3">
      <c r="B40" s="4" t="s">
        <v>63</v>
      </c>
      <c r="C40" s="46"/>
      <c r="D40" s="46"/>
      <c r="E40" s="41">
        <v>393.42116666666664</v>
      </c>
      <c r="F40" s="40">
        <v>441.84983333333344</v>
      </c>
      <c r="G40" s="41">
        <v>280.17133333333328</v>
      </c>
      <c r="H40" s="40">
        <v>465.98516666666677</v>
      </c>
      <c r="I40" s="41">
        <v>364.27833333333331</v>
      </c>
      <c r="J40" s="40">
        <v>825.21699999999976</v>
      </c>
      <c r="K40" s="41">
        <v>1123.4739999999997</v>
      </c>
      <c r="L40" s="40">
        <v>141.72150000000002</v>
      </c>
      <c r="M40" s="41">
        <v>465.47933333333316</v>
      </c>
      <c r="N40" s="40">
        <v>582.06483333333335</v>
      </c>
      <c r="O40" s="41">
        <v>544.99533333333306</v>
      </c>
      <c r="P40" s="40">
        <v>591.50249999999983</v>
      </c>
      <c r="Q40" s="41">
        <v>568.02516666666668</v>
      </c>
      <c r="R40" s="40">
        <v>207.768</v>
      </c>
      <c r="S40" s="41">
        <v>373.66216666666662</v>
      </c>
      <c r="T40" s="40">
        <v>186.51766666666674</v>
      </c>
      <c r="U40" s="41">
        <v>268.83133333333336</v>
      </c>
      <c r="V40" s="40">
        <v>345.68033333333346</v>
      </c>
      <c r="W40" s="41">
        <v>587.99199999999996</v>
      </c>
      <c r="X40" s="40">
        <v>225.7103333333333</v>
      </c>
      <c r="Y40" s="41">
        <v>1317.8118333333332</v>
      </c>
      <c r="Z40" s="40">
        <v>1309.4416666666668</v>
      </c>
      <c r="AA40" s="41">
        <v>1001.155666666667</v>
      </c>
      <c r="AB40" s="40">
        <v>589.30899999999997</v>
      </c>
      <c r="AC40" s="41">
        <v>213.43266666666659</v>
      </c>
      <c r="AD40" s="40">
        <v>375.94783333333328</v>
      </c>
      <c r="AE40" s="41">
        <v>453.72266666666661</v>
      </c>
      <c r="AF40" s="40">
        <v>277.49866666666662</v>
      </c>
      <c r="AG40" s="41">
        <v>958.82999999999993</v>
      </c>
      <c r="AH40" s="40">
        <v>656.23233333333337</v>
      </c>
      <c r="AI40" s="42">
        <v>371.79116666666687</v>
      </c>
      <c r="AJ40" s="51">
        <f t="shared" si="2"/>
        <v>16509.520833333332</v>
      </c>
    </row>
    <row r="41" spans="2:36" x14ac:dyDescent="0.3">
      <c r="B41" s="4" t="s">
        <v>64</v>
      </c>
      <c r="C41" s="46"/>
      <c r="D41" s="46"/>
      <c r="E41" s="41">
        <v>423.74350000000004</v>
      </c>
      <c r="F41" s="40">
        <v>178.23216666666661</v>
      </c>
      <c r="G41" s="41">
        <v>137.1</v>
      </c>
      <c r="H41" s="40">
        <v>131.58483333333336</v>
      </c>
      <c r="I41" s="41">
        <v>162.50533333333331</v>
      </c>
      <c r="J41" s="40">
        <v>73.964333333333315</v>
      </c>
      <c r="K41" s="41">
        <v>118.7223333333333</v>
      </c>
      <c r="L41" s="40">
        <v>186.19950000000003</v>
      </c>
      <c r="M41" s="41">
        <v>169.14966666666666</v>
      </c>
      <c r="N41" s="40">
        <v>146.04783333333333</v>
      </c>
      <c r="O41" s="41">
        <v>267.11499999999995</v>
      </c>
      <c r="P41" s="40">
        <v>492.80766666666688</v>
      </c>
      <c r="Q41" s="41">
        <v>131.33750000000003</v>
      </c>
      <c r="R41" s="40">
        <v>198.50099999999995</v>
      </c>
      <c r="S41" s="41">
        <v>141.51016666666666</v>
      </c>
      <c r="T41" s="40">
        <v>199.83900000000006</v>
      </c>
      <c r="U41" s="41">
        <v>184.68450000000001</v>
      </c>
      <c r="V41" s="40">
        <v>384.13133333333326</v>
      </c>
      <c r="W41" s="41">
        <v>394.22366666666665</v>
      </c>
      <c r="X41" s="40">
        <v>111.41750000000003</v>
      </c>
      <c r="Y41" s="41">
        <v>231.9531666666667</v>
      </c>
      <c r="Z41" s="40">
        <v>244.87750000000003</v>
      </c>
      <c r="AA41" s="41">
        <v>240.57049999999992</v>
      </c>
      <c r="AB41" s="40">
        <v>131.69016666666667</v>
      </c>
      <c r="AC41" s="41">
        <v>248.52499999999995</v>
      </c>
      <c r="AD41" s="40">
        <v>305.73599999999999</v>
      </c>
      <c r="AE41" s="41">
        <v>174.3126666666667</v>
      </c>
      <c r="AF41" s="40">
        <v>141.34616666666665</v>
      </c>
      <c r="AG41" s="41">
        <v>73.43516666666666</v>
      </c>
      <c r="AH41" s="40">
        <v>102.71583333333329</v>
      </c>
      <c r="AI41" s="42">
        <v>177.78683333333333</v>
      </c>
      <c r="AJ41" s="51">
        <f t="shared" si="2"/>
        <v>6305.7658333333329</v>
      </c>
    </row>
    <row r="42" spans="2:36" x14ac:dyDescent="0.3">
      <c r="B42" s="4" t="s">
        <v>112</v>
      </c>
      <c r="C42" s="46"/>
      <c r="D42" s="46"/>
      <c r="E42" s="41">
        <v>333.72716666666668</v>
      </c>
      <c r="F42" s="40">
        <v>49.630999999999979</v>
      </c>
      <c r="G42" s="41">
        <v>32.976333333333336</v>
      </c>
      <c r="H42" s="40">
        <v>63.512666666666661</v>
      </c>
      <c r="I42" s="41">
        <v>95.800666666666672</v>
      </c>
      <c r="J42" s="40">
        <v>8.6508333333333258</v>
      </c>
      <c r="K42" s="41">
        <v>45.127500000000019</v>
      </c>
      <c r="L42" s="40">
        <v>91.993333333333339</v>
      </c>
      <c r="M42" s="41">
        <v>168.56599999999997</v>
      </c>
      <c r="N42" s="40">
        <v>54.0163333333333</v>
      </c>
      <c r="O42" s="41">
        <v>146.10549999999992</v>
      </c>
      <c r="P42" s="40">
        <v>375.35883333333328</v>
      </c>
      <c r="Q42" s="41">
        <v>74.079000000000022</v>
      </c>
      <c r="R42" s="40">
        <v>99.922166666666712</v>
      </c>
      <c r="S42" s="41">
        <v>72.560999999999979</v>
      </c>
      <c r="T42" s="40">
        <v>90.12166666666667</v>
      </c>
      <c r="U42" s="41">
        <v>15.994833333333336</v>
      </c>
      <c r="V42" s="40">
        <v>305.28666666666663</v>
      </c>
      <c r="W42" s="41">
        <v>330.21483333333339</v>
      </c>
      <c r="X42" s="40">
        <v>1.581499999999999</v>
      </c>
      <c r="Y42" s="41">
        <v>123.944</v>
      </c>
      <c r="Z42" s="40">
        <v>140.82566666666668</v>
      </c>
      <c r="AA42" s="41">
        <v>103.39416666666666</v>
      </c>
      <c r="AB42" s="40">
        <v>91.175500000000014</v>
      </c>
      <c r="AC42" s="41">
        <v>137.61383333333336</v>
      </c>
      <c r="AD42" s="40">
        <v>141.42483333333331</v>
      </c>
      <c r="AE42" s="41">
        <v>60.08516666666668</v>
      </c>
      <c r="AF42" s="40">
        <v>31.742666666666651</v>
      </c>
      <c r="AG42" s="41">
        <v>28.690833333333352</v>
      </c>
      <c r="AH42" s="40">
        <v>49.262999999999991</v>
      </c>
      <c r="AI42" s="42">
        <v>47.998166666666648</v>
      </c>
      <c r="AJ42" s="51">
        <f t="shared" si="2"/>
        <v>3411.3856666666661</v>
      </c>
    </row>
    <row r="43" spans="2:36" x14ac:dyDescent="0.3">
      <c r="B43" s="4" t="s">
        <v>65</v>
      </c>
      <c r="C43" s="46"/>
      <c r="D43" s="46"/>
      <c r="E43" s="41">
        <v>248.785</v>
      </c>
      <c r="F43" s="40">
        <v>165.45966666666666</v>
      </c>
      <c r="G43" s="41">
        <v>138.71783333333332</v>
      </c>
      <c r="H43" s="40">
        <v>159.59166666666667</v>
      </c>
      <c r="I43" s="41">
        <v>136.23549999999997</v>
      </c>
      <c r="J43" s="40">
        <v>79.51933333333335</v>
      </c>
      <c r="K43" s="41">
        <v>104.40616666666666</v>
      </c>
      <c r="L43" s="40">
        <v>212.102</v>
      </c>
      <c r="M43" s="41">
        <v>145.08350000000002</v>
      </c>
      <c r="N43" s="40">
        <v>107.52849999999999</v>
      </c>
      <c r="O43" s="41">
        <v>193.14833333333331</v>
      </c>
      <c r="P43" s="40">
        <v>218.398</v>
      </c>
      <c r="Q43" s="41">
        <v>162.0298333333333</v>
      </c>
      <c r="R43" s="40">
        <v>156.18483333333333</v>
      </c>
      <c r="S43" s="41">
        <v>135.95549999999997</v>
      </c>
      <c r="T43" s="40">
        <v>140.53299999999999</v>
      </c>
      <c r="U43" s="41">
        <v>155.51</v>
      </c>
      <c r="V43" s="40">
        <v>251.88199999999998</v>
      </c>
      <c r="W43" s="41">
        <v>234.93950000000001</v>
      </c>
      <c r="X43" s="40">
        <v>147.10566666666671</v>
      </c>
      <c r="Y43" s="41">
        <v>198.49816666666658</v>
      </c>
      <c r="Z43" s="40">
        <v>199.30816666666664</v>
      </c>
      <c r="AA43" s="41">
        <v>162.29399999999998</v>
      </c>
      <c r="AB43" s="40">
        <v>227.62066666666664</v>
      </c>
      <c r="AC43" s="41">
        <v>215.80716666666672</v>
      </c>
      <c r="AD43" s="40">
        <v>182.86433333333338</v>
      </c>
      <c r="AE43" s="41">
        <v>210.71616666666662</v>
      </c>
      <c r="AF43" s="40">
        <v>148.53516666666661</v>
      </c>
      <c r="AG43" s="41">
        <v>138.55916666666667</v>
      </c>
      <c r="AH43" s="40">
        <v>113.193</v>
      </c>
      <c r="AI43" s="42">
        <v>121.80050000000001</v>
      </c>
      <c r="AJ43" s="51">
        <f t="shared" si="2"/>
        <v>5212.3123333333333</v>
      </c>
    </row>
    <row r="44" spans="2:36" x14ac:dyDescent="0.3">
      <c r="B44" s="4" t="s">
        <v>66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23.186500000000002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167.84133333333332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191.02783333333332</v>
      </c>
    </row>
    <row r="45" spans="2:36" x14ac:dyDescent="0.3">
      <c r="B45" s="4" t="s">
        <v>67</v>
      </c>
      <c r="C45" s="46"/>
      <c r="D45" s="46"/>
      <c r="E45" s="41">
        <v>50.151166666666668</v>
      </c>
      <c r="F45" s="40">
        <v>1.0248333333333333</v>
      </c>
      <c r="G45" s="41">
        <v>0.91333333333333366</v>
      </c>
      <c r="H45" s="40">
        <v>1.4253333333333333</v>
      </c>
      <c r="I45" s="41">
        <v>3.4953333333333325</v>
      </c>
      <c r="J45" s="40">
        <v>8.716666666666667E-2</v>
      </c>
      <c r="K45" s="41">
        <v>0.9398333333333333</v>
      </c>
      <c r="L45" s="40">
        <v>8.4473333333333311</v>
      </c>
      <c r="M45" s="41">
        <v>4.3728333333333333</v>
      </c>
      <c r="N45" s="40">
        <v>1.3810000000000002</v>
      </c>
      <c r="O45" s="41">
        <v>6.6251666666666669</v>
      </c>
      <c r="P45" s="40">
        <v>39.377333333333326</v>
      </c>
      <c r="Q45" s="41">
        <v>0.3878333333333337</v>
      </c>
      <c r="R45" s="40">
        <v>2.7893333333333348</v>
      </c>
      <c r="S45" s="41">
        <v>0.38116666666666665</v>
      </c>
      <c r="T45" s="40">
        <v>8.1546666666666692</v>
      </c>
      <c r="U45" s="41">
        <v>13.15</v>
      </c>
      <c r="V45" s="40">
        <v>48.923666666666669</v>
      </c>
      <c r="W45" s="41">
        <v>38.688166666666675</v>
      </c>
      <c r="X45" s="40">
        <v>11.35733333333334</v>
      </c>
      <c r="Y45" s="41">
        <v>24.450499999999998</v>
      </c>
      <c r="Z45" s="40">
        <v>10.771333333333329</v>
      </c>
      <c r="AA45" s="41">
        <v>58.102499999999985</v>
      </c>
      <c r="AB45" s="40">
        <v>5.4491666666666676</v>
      </c>
      <c r="AC45" s="41">
        <v>10.585166666666666</v>
      </c>
      <c r="AD45" s="40">
        <v>18.205833333333334</v>
      </c>
      <c r="AE45" s="41">
        <v>9.3741666666666674</v>
      </c>
      <c r="AF45" s="40">
        <v>7.3573333333333304</v>
      </c>
      <c r="AG45" s="41">
        <v>13.706666666666671</v>
      </c>
      <c r="AH45" s="40">
        <v>4.6543333333333319</v>
      </c>
      <c r="AI45" s="42">
        <v>19.297166666666673</v>
      </c>
      <c r="AJ45" s="51">
        <f t="shared" si="2"/>
        <v>424.02699999999993</v>
      </c>
    </row>
    <row r="46" spans="2:36" x14ac:dyDescent="0.3">
      <c r="B46" s="4" t="s">
        <v>68</v>
      </c>
      <c r="C46" s="46"/>
      <c r="D46" s="46"/>
      <c r="E46" s="41">
        <v>1471.5571666666667</v>
      </c>
      <c r="F46" s="40">
        <v>343.10483333333337</v>
      </c>
      <c r="G46" s="41">
        <v>354.26116666666655</v>
      </c>
      <c r="H46" s="40">
        <v>451.76283333333333</v>
      </c>
      <c r="I46" s="41">
        <v>513.26233333333334</v>
      </c>
      <c r="J46" s="40">
        <v>62.673333333333318</v>
      </c>
      <c r="K46" s="41">
        <v>268.29449999999997</v>
      </c>
      <c r="L46" s="40">
        <v>495.76750000000004</v>
      </c>
      <c r="M46" s="41">
        <v>433.40483333333333</v>
      </c>
      <c r="N46" s="40">
        <v>372.43433333333337</v>
      </c>
      <c r="O46" s="41">
        <v>805.30949999999984</v>
      </c>
      <c r="P46" s="40">
        <v>1672.112333333333</v>
      </c>
      <c r="Q46" s="41">
        <v>548.02350000000001</v>
      </c>
      <c r="R46" s="40">
        <v>632.39183333333335</v>
      </c>
      <c r="S46" s="41">
        <v>518.48983333333331</v>
      </c>
      <c r="T46" s="40">
        <v>549.31699999999989</v>
      </c>
      <c r="U46" s="41">
        <v>408.10683333333327</v>
      </c>
      <c r="V46" s="40">
        <v>1767.0324999999998</v>
      </c>
      <c r="W46" s="41">
        <v>1856.3736666666668</v>
      </c>
      <c r="X46" s="40">
        <v>115.5188333333333</v>
      </c>
      <c r="Y46" s="41">
        <v>770.32949999999994</v>
      </c>
      <c r="Z46" s="40">
        <v>873.07749999999987</v>
      </c>
      <c r="AA46" s="41">
        <v>696.54950000000008</v>
      </c>
      <c r="AB46" s="40">
        <v>592.48299999999983</v>
      </c>
      <c r="AC46" s="41">
        <v>961.3801666666667</v>
      </c>
      <c r="AD46" s="40">
        <v>1014.5189999999999</v>
      </c>
      <c r="AE46" s="41">
        <v>399.83733333333345</v>
      </c>
      <c r="AF46" s="40">
        <v>374.17083333333335</v>
      </c>
      <c r="AG46" s="41">
        <v>304.9038333333333</v>
      </c>
      <c r="AH46" s="40">
        <v>422.12800000000004</v>
      </c>
      <c r="AI46" s="42">
        <v>574.45016666666663</v>
      </c>
      <c r="AJ46" s="51">
        <f t="shared" si="2"/>
        <v>20623.027499999997</v>
      </c>
    </row>
    <row r="47" spans="2:36" x14ac:dyDescent="0.3">
      <c r="B47" s="4" t="s">
        <v>69</v>
      </c>
      <c r="C47" s="46"/>
      <c r="D47" s="46"/>
      <c r="E47" s="41">
        <v>292.98916666666662</v>
      </c>
      <c r="F47" s="40">
        <v>22.664999999999988</v>
      </c>
      <c r="G47" s="41">
        <v>52.348333333333315</v>
      </c>
      <c r="H47" s="40">
        <v>34.221500000000006</v>
      </c>
      <c r="I47" s="41">
        <v>12.925333333333329</v>
      </c>
      <c r="J47" s="40">
        <v>3.7193333333333372</v>
      </c>
      <c r="K47" s="41">
        <v>28.970000000000002</v>
      </c>
      <c r="L47" s="40">
        <v>95.454333333333324</v>
      </c>
      <c r="M47" s="41">
        <v>28.919500000000003</v>
      </c>
      <c r="N47" s="40">
        <v>16.937166666666659</v>
      </c>
      <c r="O47" s="41">
        <v>35.153999999999989</v>
      </c>
      <c r="P47" s="40">
        <v>61.157666666666657</v>
      </c>
      <c r="Q47" s="41">
        <v>13.119166666666668</v>
      </c>
      <c r="R47" s="40">
        <v>44.249500000000005</v>
      </c>
      <c r="S47" s="41">
        <v>391.66166666666663</v>
      </c>
      <c r="T47" s="40">
        <v>152.94866666666661</v>
      </c>
      <c r="U47" s="41">
        <v>172.44299999999998</v>
      </c>
      <c r="V47" s="40">
        <v>177.17266666666666</v>
      </c>
      <c r="W47" s="41">
        <v>137.96033333333332</v>
      </c>
      <c r="X47" s="40">
        <v>29.559666666666672</v>
      </c>
      <c r="Y47" s="41">
        <v>172.86049999999994</v>
      </c>
      <c r="Z47" s="40">
        <v>161.45466666666664</v>
      </c>
      <c r="AA47" s="41">
        <v>147.12799999999999</v>
      </c>
      <c r="AB47" s="40">
        <v>80.591333333333296</v>
      </c>
      <c r="AC47" s="41">
        <v>62.412833333333353</v>
      </c>
      <c r="AD47" s="40">
        <v>45.207500000000017</v>
      </c>
      <c r="AE47" s="41">
        <v>86.24499999999999</v>
      </c>
      <c r="AF47" s="40">
        <v>53.595499999999987</v>
      </c>
      <c r="AG47" s="41">
        <v>15.221499999999995</v>
      </c>
      <c r="AH47" s="40">
        <v>45.803166666666662</v>
      </c>
      <c r="AI47" s="42">
        <v>82.596833333333336</v>
      </c>
      <c r="AJ47" s="51">
        <f t="shared" si="2"/>
        <v>2757.6928333333331</v>
      </c>
    </row>
    <row r="48" spans="2:36" x14ac:dyDescent="0.3">
      <c r="B48" s="4" t="s">
        <v>70</v>
      </c>
      <c r="C48" s="46"/>
      <c r="D48" s="46"/>
      <c r="E48" s="41">
        <v>1000.5313333333331</v>
      </c>
      <c r="F48" s="40">
        <v>630.673</v>
      </c>
      <c r="G48" s="41">
        <v>716.59083333333331</v>
      </c>
      <c r="H48" s="40">
        <v>718.14716666666675</v>
      </c>
      <c r="I48" s="41">
        <v>674.22733333333326</v>
      </c>
      <c r="J48" s="40">
        <v>359.24833333333328</v>
      </c>
      <c r="K48" s="41">
        <v>477.85866666666664</v>
      </c>
      <c r="L48" s="40">
        <v>802.16616666666687</v>
      </c>
      <c r="M48" s="41">
        <v>712.6638333333334</v>
      </c>
      <c r="N48" s="40">
        <v>539.99700000000007</v>
      </c>
      <c r="O48" s="41">
        <v>884.57966666666664</v>
      </c>
      <c r="P48" s="40">
        <v>1039.0519999999999</v>
      </c>
      <c r="Q48" s="41">
        <v>541.89300000000014</v>
      </c>
      <c r="R48" s="40">
        <v>532.65166666666676</v>
      </c>
      <c r="S48" s="41">
        <v>636.11333333333323</v>
      </c>
      <c r="T48" s="40">
        <v>704.29116666666664</v>
      </c>
      <c r="U48" s="41">
        <v>645.39066666666679</v>
      </c>
      <c r="V48" s="40">
        <v>946.93783333333317</v>
      </c>
      <c r="W48" s="41">
        <v>1239.5931666666668</v>
      </c>
      <c r="X48" s="40">
        <v>849.83983333333322</v>
      </c>
      <c r="Y48" s="41">
        <v>1257.5808333333332</v>
      </c>
      <c r="Z48" s="40">
        <v>5.4793333333333338</v>
      </c>
      <c r="AA48" s="41">
        <v>0</v>
      </c>
      <c r="AB48" s="40">
        <v>756.95616666666672</v>
      </c>
      <c r="AC48" s="41">
        <v>957.85983333333331</v>
      </c>
      <c r="AD48" s="40">
        <v>798.97400000000005</v>
      </c>
      <c r="AE48" s="41">
        <v>820.77516666666668</v>
      </c>
      <c r="AF48" s="40">
        <v>578.6524999999998</v>
      </c>
      <c r="AG48" s="41">
        <v>534.56550000000004</v>
      </c>
      <c r="AH48" s="40">
        <v>488.18900000000002</v>
      </c>
      <c r="AI48" s="42">
        <v>502.32899999999995</v>
      </c>
      <c r="AJ48" s="51">
        <f t="shared" si="2"/>
        <v>21353.80733333333</v>
      </c>
    </row>
    <row r="49" spans="2:36" x14ac:dyDescent="0.3">
      <c r="B49" s="4" t="s">
        <v>71</v>
      </c>
      <c r="C49" s="46"/>
      <c r="D49" s="46"/>
      <c r="E49" s="41">
        <v>411.98983333333331</v>
      </c>
      <c r="F49" s="40">
        <v>66.880166666666653</v>
      </c>
      <c r="G49" s="41">
        <v>79.401666666666671</v>
      </c>
      <c r="H49" s="40">
        <v>107.99033333333334</v>
      </c>
      <c r="I49" s="41">
        <v>130.7835</v>
      </c>
      <c r="J49" s="40">
        <v>14.191500000000007</v>
      </c>
      <c r="K49" s="41">
        <v>52.954333333333345</v>
      </c>
      <c r="L49" s="40">
        <v>130.49350000000004</v>
      </c>
      <c r="M49" s="41">
        <v>67.35199999999999</v>
      </c>
      <c r="N49" s="40">
        <v>42.797000000000018</v>
      </c>
      <c r="O49" s="41">
        <v>148.01966666666672</v>
      </c>
      <c r="P49" s="40">
        <v>436.51433333333324</v>
      </c>
      <c r="Q49" s="41">
        <v>73.507166666666691</v>
      </c>
      <c r="R49" s="40">
        <v>79.800166666666655</v>
      </c>
      <c r="S49" s="41">
        <v>65.036666666666648</v>
      </c>
      <c r="T49" s="40">
        <v>84.794500000000014</v>
      </c>
      <c r="U49" s="41">
        <v>76.585166666666666</v>
      </c>
      <c r="V49" s="40">
        <v>516.91666666666663</v>
      </c>
      <c r="W49" s="41">
        <v>325.7795000000001</v>
      </c>
      <c r="X49" s="40">
        <v>10.117666666666663</v>
      </c>
      <c r="Y49" s="41">
        <v>0.25350000000000106</v>
      </c>
      <c r="Z49" s="40">
        <v>45.37466666666667</v>
      </c>
      <c r="AA49" s="41">
        <v>61.909500000000008</v>
      </c>
      <c r="AB49" s="40">
        <v>45.865833333333349</v>
      </c>
      <c r="AC49" s="41">
        <v>126.59733333333332</v>
      </c>
      <c r="AD49" s="40">
        <v>114.40083333333335</v>
      </c>
      <c r="AE49" s="41">
        <v>19.831833333333318</v>
      </c>
      <c r="AF49" s="40">
        <v>18.620999999999988</v>
      </c>
      <c r="AG49" s="41">
        <v>2.0378333333333338</v>
      </c>
      <c r="AH49" s="40">
        <v>8.2948333333333331</v>
      </c>
      <c r="AI49" s="42">
        <v>56.924500000000009</v>
      </c>
      <c r="AJ49" s="51">
        <f t="shared" si="2"/>
        <v>3422.0169999999994</v>
      </c>
    </row>
    <row r="50" spans="2:36" x14ac:dyDescent="0.3">
      <c r="B50" s="4" t="s">
        <v>72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115.14633333333333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152.05816666666664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267.20449999999994</v>
      </c>
    </row>
    <row r="51" spans="2:36" x14ac:dyDescent="0.3">
      <c r="B51" s="4" t="s">
        <v>73</v>
      </c>
      <c r="C51" s="46"/>
      <c r="D51" s="46"/>
      <c r="E51" s="41">
        <v>1173.5575000000001</v>
      </c>
      <c r="F51" s="40">
        <v>105.84116666666662</v>
      </c>
      <c r="G51" s="41">
        <v>143.68783333333334</v>
      </c>
      <c r="H51" s="40">
        <v>301.53933333333333</v>
      </c>
      <c r="I51" s="41">
        <v>453.22583333333307</v>
      </c>
      <c r="J51" s="40">
        <v>19.056000000000001</v>
      </c>
      <c r="K51" s="41">
        <v>136.6061666666667</v>
      </c>
      <c r="L51" s="40">
        <v>396.30533333333335</v>
      </c>
      <c r="M51" s="41">
        <v>331.43333333333351</v>
      </c>
      <c r="N51" s="40">
        <v>252.90516666666656</v>
      </c>
      <c r="O51" s="41">
        <v>508.75850000000003</v>
      </c>
      <c r="P51" s="40">
        <v>1129.8805000000002</v>
      </c>
      <c r="Q51" s="41">
        <v>215.51233333333326</v>
      </c>
      <c r="R51" s="40">
        <v>193.94499999999994</v>
      </c>
      <c r="S51" s="41">
        <v>272.64333333333343</v>
      </c>
      <c r="T51" s="40">
        <v>262.10666666666657</v>
      </c>
      <c r="U51" s="41">
        <v>203.85516666666678</v>
      </c>
      <c r="V51" s="40">
        <v>1009.4478333333334</v>
      </c>
      <c r="W51" s="41">
        <v>1161.8974999999998</v>
      </c>
      <c r="X51" s="40">
        <v>14.272666666666671</v>
      </c>
      <c r="Y51" s="41">
        <v>3.1496666666666675</v>
      </c>
      <c r="Z51" s="40">
        <v>175.24650000000005</v>
      </c>
      <c r="AA51" s="41">
        <v>166.16066666666669</v>
      </c>
      <c r="AB51" s="40">
        <v>156.23033333333336</v>
      </c>
      <c r="AC51" s="41">
        <v>244.95416666666671</v>
      </c>
      <c r="AD51" s="40">
        <v>287.11216666666655</v>
      </c>
      <c r="AE51" s="41">
        <v>125.6755</v>
      </c>
      <c r="AF51" s="40">
        <v>120.88250000000001</v>
      </c>
      <c r="AG51" s="41">
        <v>64.100500000000011</v>
      </c>
      <c r="AH51" s="40">
        <v>109.14166666666669</v>
      </c>
      <c r="AI51" s="42">
        <v>181.21033333333338</v>
      </c>
      <c r="AJ51" s="51">
        <f t="shared" si="2"/>
        <v>9920.3411666666616</v>
      </c>
    </row>
    <row r="52" spans="2:36" x14ac:dyDescent="0.3">
      <c r="B52" s="4" t="s">
        <v>74</v>
      </c>
      <c r="C52" s="46"/>
      <c r="D52" s="46"/>
      <c r="E52" s="41">
        <v>178.10783333333325</v>
      </c>
      <c r="F52" s="40">
        <v>75.868333333333325</v>
      </c>
      <c r="G52" s="41">
        <v>55.16783333333332</v>
      </c>
      <c r="H52" s="40">
        <v>27.511499999999987</v>
      </c>
      <c r="I52" s="41">
        <v>86.897333333333322</v>
      </c>
      <c r="J52" s="40">
        <v>20.882166666666667</v>
      </c>
      <c r="K52" s="41">
        <v>46.213333333333317</v>
      </c>
      <c r="L52" s="40">
        <v>76.411333333333332</v>
      </c>
      <c r="M52" s="41">
        <v>88.377166666666724</v>
      </c>
      <c r="N52" s="40">
        <v>44.765166666666659</v>
      </c>
      <c r="O52" s="41">
        <v>101.84116666666662</v>
      </c>
      <c r="P52" s="40">
        <v>163.73249999999996</v>
      </c>
      <c r="Q52" s="41">
        <v>64.799333333333337</v>
      </c>
      <c r="R52" s="40">
        <v>79.800166666666655</v>
      </c>
      <c r="S52" s="41">
        <v>68.885166666666663</v>
      </c>
      <c r="T52" s="40">
        <v>68.819833333333349</v>
      </c>
      <c r="U52" s="41">
        <v>56.654166666666647</v>
      </c>
      <c r="V52" s="40">
        <v>165.70799999999994</v>
      </c>
      <c r="W52" s="41">
        <v>148.51533333333336</v>
      </c>
      <c r="X52" s="40">
        <v>50.888833333333316</v>
      </c>
      <c r="Y52" s="41">
        <v>2.117666666666667</v>
      </c>
      <c r="Z52" s="40">
        <v>23.564833333333326</v>
      </c>
      <c r="AA52" s="41">
        <v>21.834333333333337</v>
      </c>
      <c r="AB52" s="40">
        <v>19.234333333333336</v>
      </c>
      <c r="AC52" s="41">
        <v>139.60466666666665</v>
      </c>
      <c r="AD52" s="40">
        <v>113.47933333333336</v>
      </c>
      <c r="AE52" s="41">
        <v>54.003666666666689</v>
      </c>
      <c r="AF52" s="40">
        <v>55.016500000000008</v>
      </c>
      <c r="AG52" s="41">
        <v>43.225500000000004</v>
      </c>
      <c r="AH52" s="40">
        <v>35.583333333333343</v>
      </c>
      <c r="AI52" s="42">
        <v>54.713499999999996</v>
      </c>
      <c r="AJ52" s="51">
        <f t="shared" si="2"/>
        <v>2232.2241666666669</v>
      </c>
    </row>
    <row r="53" spans="2:36" x14ac:dyDescent="0.3">
      <c r="B53" s="4" t="s">
        <v>75</v>
      </c>
      <c r="C53" s="46"/>
      <c r="D53" s="46"/>
      <c r="E53" s="41">
        <v>1057.2436666666667</v>
      </c>
      <c r="F53" s="40">
        <v>747.18799999999987</v>
      </c>
      <c r="G53" s="41">
        <v>894.96433333333323</v>
      </c>
      <c r="H53" s="40">
        <v>844.45966666666664</v>
      </c>
      <c r="I53" s="41">
        <v>665.79833333333329</v>
      </c>
      <c r="J53" s="40">
        <v>272.87016666666665</v>
      </c>
      <c r="K53" s="41">
        <v>344.28483333333332</v>
      </c>
      <c r="L53" s="40">
        <v>876.11599999999987</v>
      </c>
      <c r="M53" s="41">
        <v>758.90649999999994</v>
      </c>
      <c r="N53" s="40">
        <v>411.96633333333335</v>
      </c>
      <c r="O53" s="41">
        <v>734.37699999999984</v>
      </c>
      <c r="P53" s="40">
        <v>1022.2858333333335</v>
      </c>
      <c r="Q53" s="41">
        <v>585.04033333333336</v>
      </c>
      <c r="R53" s="40">
        <v>800.63699999999994</v>
      </c>
      <c r="S53" s="41">
        <v>774.10433333333333</v>
      </c>
      <c r="T53" s="40">
        <v>661.15733333333344</v>
      </c>
      <c r="U53" s="41">
        <v>683.92733333333331</v>
      </c>
      <c r="V53" s="40">
        <v>827.11216666666678</v>
      </c>
      <c r="W53" s="41">
        <v>604.34666666666681</v>
      </c>
      <c r="X53" s="40">
        <v>510.01650000000006</v>
      </c>
      <c r="Y53" s="41">
        <v>24.6175</v>
      </c>
      <c r="Z53" s="40">
        <v>37.709833333333329</v>
      </c>
      <c r="AA53" s="41">
        <v>155.27416666666667</v>
      </c>
      <c r="AB53" s="40">
        <v>734.25199999999984</v>
      </c>
      <c r="AC53" s="41">
        <v>678.79633333333334</v>
      </c>
      <c r="AD53" s="40">
        <v>548.76900000000001</v>
      </c>
      <c r="AE53" s="41">
        <v>779.41500000000019</v>
      </c>
      <c r="AF53" s="40">
        <v>945.62733333333324</v>
      </c>
      <c r="AG53" s="41">
        <v>150.41833333333332</v>
      </c>
      <c r="AH53" s="40">
        <v>286.70100000000008</v>
      </c>
      <c r="AI53" s="42">
        <v>686.99950000000001</v>
      </c>
      <c r="AJ53" s="51">
        <f t="shared" si="2"/>
        <v>19105.382333333338</v>
      </c>
    </row>
    <row r="54" spans="2:36" x14ac:dyDescent="0.3">
      <c r="B54" s="4" t="s">
        <v>76</v>
      </c>
      <c r="C54" s="46"/>
      <c r="D54" s="46"/>
      <c r="E54" s="41">
        <v>714.69716666666682</v>
      </c>
      <c r="F54" s="40">
        <v>317.88216666666671</v>
      </c>
      <c r="G54" s="41">
        <v>330.25516666666664</v>
      </c>
      <c r="H54" s="40">
        <v>324.77233333333339</v>
      </c>
      <c r="I54" s="41">
        <v>553.9426666666667</v>
      </c>
      <c r="J54" s="40">
        <v>172.12383333333332</v>
      </c>
      <c r="K54" s="41">
        <v>243.99766666666667</v>
      </c>
      <c r="L54" s="40">
        <v>448.89316666666656</v>
      </c>
      <c r="M54" s="41">
        <v>658.63083333333361</v>
      </c>
      <c r="N54" s="40">
        <v>248.37466666666668</v>
      </c>
      <c r="O54" s="41">
        <v>388.27149999999989</v>
      </c>
      <c r="P54" s="40">
        <v>696.05566666666664</v>
      </c>
      <c r="Q54" s="41">
        <v>283.33466666666664</v>
      </c>
      <c r="R54" s="40">
        <v>344.93233333333325</v>
      </c>
      <c r="S54" s="41">
        <v>400.24833333333333</v>
      </c>
      <c r="T54" s="40">
        <v>330.87433333333325</v>
      </c>
      <c r="U54" s="41">
        <v>286.44383333333326</v>
      </c>
      <c r="V54" s="40">
        <v>661.28949999999998</v>
      </c>
      <c r="W54" s="41">
        <v>680.43583333333345</v>
      </c>
      <c r="X54" s="40">
        <v>143.66483333333338</v>
      </c>
      <c r="Y54" s="41">
        <v>5.5754999999999955</v>
      </c>
      <c r="Z54" s="40">
        <v>96.780499999999975</v>
      </c>
      <c r="AA54" s="41">
        <v>199.87316666666666</v>
      </c>
      <c r="AB54" s="40">
        <v>230.90200000000004</v>
      </c>
      <c r="AC54" s="41">
        <v>437.19100000000003</v>
      </c>
      <c r="AD54" s="40">
        <v>378.26950000000005</v>
      </c>
      <c r="AE54" s="41">
        <v>262.08233333333328</v>
      </c>
      <c r="AF54" s="40">
        <v>253.77233333333336</v>
      </c>
      <c r="AG54" s="41">
        <v>190.90233333333333</v>
      </c>
      <c r="AH54" s="40">
        <v>218.20349999999996</v>
      </c>
      <c r="AI54" s="42">
        <v>198.30983333333336</v>
      </c>
      <c r="AJ54" s="51">
        <f t="shared" si="2"/>
        <v>10700.982500000004</v>
      </c>
    </row>
    <row r="55" spans="2:36" x14ac:dyDescent="0.3">
      <c r="B55" s="4" t="s">
        <v>77</v>
      </c>
      <c r="C55" s="46"/>
      <c r="D55" s="46"/>
      <c r="E55" s="41">
        <v>465.08050000000003</v>
      </c>
      <c r="F55" s="40">
        <v>187.34383333333335</v>
      </c>
      <c r="G55" s="41">
        <v>189.20849999999999</v>
      </c>
      <c r="H55" s="40">
        <v>161.66866666666664</v>
      </c>
      <c r="I55" s="41">
        <v>208.87683333333337</v>
      </c>
      <c r="J55" s="40">
        <v>95.062833333333344</v>
      </c>
      <c r="K55" s="41">
        <v>139.40966666666665</v>
      </c>
      <c r="L55" s="40">
        <v>226.94783333333339</v>
      </c>
      <c r="M55" s="41">
        <v>158.17633333333333</v>
      </c>
      <c r="N55" s="40">
        <v>108.09983333333334</v>
      </c>
      <c r="O55" s="41">
        <v>205.34450000000001</v>
      </c>
      <c r="P55" s="40">
        <v>361.05150000000009</v>
      </c>
      <c r="Q55" s="41">
        <v>135.4768333333333</v>
      </c>
      <c r="R55" s="40">
        <v>176.64233333333331</v>
      </c>
      <c r="S55" s="41">
        <v>166.93316666666672</v>
      </c>
      <c r="T55" s="40">
        <v>208.26933333333329</v>
      </c>
      <c r="U55" s="41">
        <v>147.75166666666664</v>
      </c>
      <c r="V55" s="40">
        <v>350.28866666666664</v>
      </c>
      <c r="W55" s="41">
        <v>327.80483333333342</v>
      </c>
      <c r="X55" s="40">
        <v>60.827833333333309</v>
      </c>
      <c r="Y55" s="41">
        <v>3.5401666666666669</v>
      </c>
      <c r="Z55" s="40">
        <v>111.67099999999999</v>
      </c>
      <c r="AA55" s="41">
        <v>115.04183333333329</v>
      </c>
      <c r="AB55" s="40">
        <v>94.98066666666665</v>
      </c>
      <c r="AC55" s="41">
        <v>199.43183333333337</v>
      </c>
      <c r="AD55" s="40">
        <v>306.85633333333334</v>
      </c>
      <c r="AE55" s="41">
        <v>289.55616666666663</v>
      </c>
      <c r="AF55" s="40">
        <v>155.24433333333326</v>
      </c>
      <c r="AG55" s="41">
        <v>61.292500000000004</v>
      </c>
      <c r="AH55" s="40">
        <v>110.97683333333333</v>
      </c>
      <c r="AI55" s="42">
        <v>186.9428333333334</v>
      </c>
      <c r="AJ55" s="51">
        <f t="shared" si="2"/>
        <v>5715.7999999999984</v>
      </c>
    </row>
    <row r="56" spans="2:36" x14ac:dyDescent="0.3">
      <c r="B56" s="4" t="s">
        <v>78</v>
      </c>
      <c r="C56" s="46"/>
      <c r="D56" s="46"/>
      <c r="E56" s="41">
        <v>184.63000000000005</v>
      </c>
      <c r="F56" s="40">
        <v>188.69399999999999</v>
      </c>
      <c r="G56" s="41">
        <v>175.53200000000004</v>
      </c>
      <c r="H56" s="40">
        <v>205.06066666666669</v>
      </c>
      <c r="I56" s="41">
        <v>153.87699999999998</v>
      </c>
      <c r="J56" s="40">
        <v>170.43266666666668</v>
      </c>
      <c r="K56" s="41">
        <v>12.585500000000001</v>
      </c>
      <c r="L56" s="40">
        <v>163.506</v>
      </c>
      <c r="M56" s="41">
        <v>155.15049999999999</v>
      </c>
      <c r="N56" s="40">
        <v>49.492000000000026</v>
      </c>
      <c r="O56" s="41">
        <v>126.18249999999996</v>
      </c>
      <c r="P56" s="40">
        <v>120.26433333333334</v>
      </c>
      <c r="Q56" s="41">
        <v>170.67799999999994</v>
      </c>
      <c r="R56" s="40">
        <v>96.512333333333316</v>
      </c>
      <c r="S56" s="41">
        <v>34.86099999999999</v>
      </c>
      <c r="T56" s="40">
        <v>10.22833333333333</v>
      </c>
      <c r="U56" s="41">
        <v>24.536333333333339</v>
      </c>
      <c r="V56" s="40">
        <v>111.35700000000003</v>
      </c>
      <c r="W56" s="41">
        <v>108.52416666666669</v>
      </c>
      <c r="X56" s="40">
        <v>55.12866666666666</v>
      </c>
      <c r="Y56" s="41">
        <v>3.5646666666666675</v>
      </c>
      <c r="Z56" s="40">
        <v>13.011666666666661</v>
      </c>
      <c r="AA56" s="41">
        <v>2.0859999999999994</v>
      </c>
      <c r="AB56" s="40">
        <v>21.914833333333334</v>
      </c>
      <c r="AC56" s="41">
        <v>45.336833333333345</v>
      </c>
      <c r="AD56" s="40">
        <v>68.1875</v>
      </c>
      <c r="AE56" s="41">
        <v>1.8496666666666663</v>
      </c>
      <c r="AF56" s="40">
        <v>1.2093333333333336</v>
      </c>
      <c r="AG56" s="41">
        <v>41.12683333333333</v>
      </c>
      <c r="AH56" s="40">
        <v>2.0041666666666669</v>
      </c>
      <c r="AI56" s="42">
        <v>1.104666666666668</v>
      </c>
      <c r="AJ56" s="51">
        <f t="shared" si="2"/>
        <v>2518.6291666666652</v>
      </c>
    </row>
    <row r="57" spans="2:36" x14ac:dyDescent="0.3">
      <c r="B57" s="4" t="s">
        <v>79</v>
      </c>
      <c r="C57" s="46"/>
      <c r="D57" s="46"/>
      <c r="E57" s="41">
        <v>342.00849999999997</v>
      </c>
      <c r="F57" s="40">
        <v>119.30716666666665</v>
      </c>
      <c r="G57" s="41">
        <v>103.79933333333332</v>
      </c>
      <c r="H57" s="40">
        <v>162.71233333333333</v>
      </c>
      <c r="I57" s="41">
        <v>80.805833333333325</v>
      </c>
      <c r="J57" s="40">
        <v>40.376333333333356</v>
      </c>
      <c r="K57" s="41">
        <v>15.209833333333332</v>
      </c>
      <c r="L57" s="40">
        <v>120.57416666666668</v>
      </c>
      <c r="M57" s="41">
        <v>117.81833333333329</v>
      </c>
      <c r="N57" s="40">
        <v>34.273499999999999</v>
      </c>
      <c r="O57" s="41">
        <v>178.64949999999999</v>
      </c>
      <c r="P57" s="40">
        <v>245.84316666666669</v>
      </c>
      <c r="Q57" s="41">
        <v>81.476833333333303</v>
      </c>
      <c r="R57" s="40">
        <v>107.9608333333333</v>
      </c>
      <c r="S57" s="41">
        <v>58.85833333333332</v>
      </c>
      <c r="T57" s="40">
        <v>39.264333333333347</v>
      </c>
      <c r="U57" s="41">
        <v>24.868833333333328</v>
      </c>
      <c r="V57" s="40">
        <v>339.77533333333332</v>
      </c>
      <c r="W57" s="41">
        <v>354.89200000000011</v>
      </c>
      <c r="X57" s="40">
        <v>55.949499999999986</v>
      </c>
      <c r="Y57" s="41">
        <v>4.1113333333333353</v>
      </c>
      <c r="Z57" s="40">
        <v>86.305166666666636</v>
      </c>
      <c r="AA57" s="41">
        <v>13.359833333333334</v>
      </c>
      <c r="AB57" s="40">
        <v>150.82</v>
      </c>
      <c r="AC57" s="41">
        <v>288.35416666666657</v>
      </c>
      <c r="AD57" s="40">
        <v>145.13433333333333</v>
      </c>
      <c r="AE57" s="41">
        <v>57.94116666666666</v>
      </c>
      <c r="AF57" s="40">
        <v>45.091666666666661</v>
      </c>
      <c r="AG57" s="41">
        <v>29.116499999999998</v>
      </c>
      <c r="AH57" s="40">
        <v>22.756499999999992</v>
      </c>
      <c r="AI57" s="42">
        <v>40.240333333333325</v>
      </c>
      <c r="AJ57" s="51">
        <f t="shared" si="2"/>
        <v>3507.6550000000007</v>
      </c>
    </row>
    <row r="58" spans="2:36" x14ac:dyDescent="0.3">
      <c r="B58" s="4" t="s">
        <v>80</v>
      </c>
      <c r="C58" s="46"/>
      <c r="D58" s="46"/>
      <c r="E58" s="41">
        <v>556.67433333333338</v>
      </c>
      <c r="F58" s="40">
        <v>181.1968333333333</v>
      </c>
      <c r="G58" s="41">
        <v>175.6335</v>
      </c>
      <c r="H58" s="40">
        <v>173.68016666666671</v>
      </c>
      <c r="I58" s="41">
        <v>147.80799999999999</v>
      </c>
      <c r="J58" s="40">
        <v>47.666833333333322</v>
      </c>
      <c r="K58" s="41">
        <v>44.906999999999996</v>
      </c>
      <c r="L58" s="40">
        <v>198.64033333333333</v>
      </c>
      <c r="M58" s="41">
        <v>179.65016666666671</v>
      </c>
      <c r="N58" s="40">
        <v>60.594333333333324</v>
      </c>
      <c r="O58" s="41">
        <v>162.36566666666667</v>
      </c>
      <c r="P58" s="40">
        <v>0</v>
      </c>
      <c r="Q58" s="41">
        <v>125.26900000000001</v>
      </c>
      <c r="R58" s="40">
        <v>152.48683333333335</v>
      </c>
      <c r="S58" s="41">
        <v>70.108333333333348</v>
      </c>
      <c r="T58" s="40">
        <v>132.37099999999998</v>
      </c>
      <c r="U58" s="41">
        <v>29.373833333333337</v>
      </c>
      <c r="V58" s="40">
        <v>410.2165</v>
      </c>
      <c r="W58" s="41">
        <v>452.2261666666667</v>
      </c>
      <c r="X58" s="40">
        <v>36.675833333333337</v>
      </c>
      <c r="Y58" s="41">
        <v>3.7409999999999988</v>
      </c>
      <c r="Z58" s="40">
        <v>140.24449999999999</v>
      </c>
      <c r="AA58" s="41">
        <v>75.138666666666666</v>
      </c>
      <c r="AB58" s="40">
        <v>125.26616666666666</v>
      </c>
      <c r="AC58" s="41">
        <v>287.14750000000004</v>
      </c>
      <c r="AD58" s="40">
        <v>236.23233333333332</v>
      </c>
      <c r="AE58" s="41">
        <v>116.87200000000001</v>
      </c>
      <c r="AF58" s="40">
        <v>78.894500000000022</v>
      </c>
      <c r="AG58" s="41">
        <v>74.935500000000005</v>
      </c>
      <c r="AH58" s="40">
        <v>85.34933333333332</v>
      </c>
      <c r="AI58" s="42">
        <v>90.331500000000005</v>
      </c>
      <c r="AJ58" s="51">
        <f t="shared" si="2"/>
        <v>4651.6976666666669</v>
      </c>
    </row>
    <row r="59" spans="2:36" x14ac:dyDescent="0.3">
      <c r="B59" s="4" t="s">
        <v>88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97</v>
      </c>
      <c r="C60" s="46"/>
      <c r="D60" s="46"/>
      <c r="E60" s="41">
        <v>525.7838333333334</v>
      </c>
      <c r="F60" s="40">
        <v>367.61200000000008</v>
      </c>
      <c r="G60" s="41">
        <v>317.6733333333334</v>
      </c>
      <c r="H60" s="40">
        <v>270.09900000000005</v>
      </c>
      <c r="I60" s="41">
        <v>303.40616666666659</v>
      </c>
      <c r="J60" s="40">
        <v>295.23600000000005</v>
      </c>
      <c r="K60" s="41">
        <v>342.62333333333333</v>
      </c>
      <c r="L60" s="40">
        <v>373.79</v>
      </c>
      <c r="M60" s="41">
        <v>363.51933333333329</v>
      </c>
      <c r="N60" s="40">
        <v>262.01016666666669</v>
      </c>
      <c r="O60" s="41">
        <v>344.58333333333337</v>
      </c>
      <c r="P60" s="40">
        <v>338.96733333333333</v>
      </c>
      <c r="Q60" s="41">
        <v>390.5121666666667</v>
      </c>
      <c r="R60" s="40">
        <v>414.21516666666662</v>
      </c>
      <c r="S60" s="41">
        <v>380.30733333333336</v>
      </c>
      <c r="T60" s="40">
        <v>397.55999999999995</v>
      </c>
      <c r="U60" s="41">
        <v>403.2641666666666</v>
      </c>
      <c r="V60" s="40">
        <v>446.33466666666675</v>
      </c>
      <c r="W60" s="41">
        <v>452.44733333333329</v>
      </c>
      <c r="X60" s="40">
        <v>303.74450000000002</v>
      </c>
      <c r="Y60" s="41">
        <v>438.65683333333322</v>
      </c>
      <c r="Z60" s="40">
        <v>423.70066666666679</v>
      </c>
      <c r="AA60" s="41">
        <v>460.3773333333333</v>
      </c>
      <c r="AB60" s="40">
        <v>634.21566666666683</v>
      </c>
      <c r="AC60" s="41">
        <v>494.6656666666666</v>
      </c>
      <c r="AD60" s="40">
        <v>498.35699999999997</v>
      </c>
      <c r="AE60" s="41">
        <v>357.8341666666667</v>
      </c>
      <c r="AF60" s="40">
        <v>145.9976666666667</v>
      </c>
      <c r="AG60" s="41">
        <v>330.70866666666666</v>
      </c>
      <c r="AH60" s="40">
        <v>302.18483333333336</v>
      </c>
      <c r="AI60" s="42">
        <v>349.39583333333326</v>
      </c>
      <c r="AJ60" s="51">
        <f t="shared" si="2"/>
        <v>11729.7835</v>
      </c>
    </row>
    <row r="61" spans="2:36" x14ac:dyDescent="0.3">
      <c r="B61" s="4" t="s">
        <v>94</v>
      </c>
      <c r="C61" s="46"/>
      <c r="D61" s="46"/>
      <c r="E61" s="41">
        <v>1221.2798333333335</v>
      </c>
      <c r="F61" s="40">
        <v>497.07133333333326</v>
      </c>
      <c r="G61" s="41">
        <v>433.52866666666665</v>
      </c>
      <c r="H61" s="40">
        <v>190.28366666666668</v>
      </c>
      <c r="I61" s="41">
        <v>201.3514999999999</v>
      </c>
      <c r="J61" s="40">
        <v>153.88066666666671</v>
      </c>
      <c r="K61" s="41">
        <v>63.289666666666648</v>
      </c>
      <c r="L61" s="40">
        <v>464.12116666666662</v>
      </c>
      <c r="M61" s="41">
        <v>551.9079999999999</v>
      </c>
      <c r="N61" s="40">
        <v>116.10483333333335</v>
      </c>
      <c r="O61" s="41">
        <v>755.53316666666683</v>
      </c>
      <c r="P61" s="40">
        <v>1302.4650000000001</v>
      </c>
      <c r="Q61" s="41">
        <v>623.73183333333338</v>
      </c>
      <c r="R61" s="40">
        <v>557.34266666666656</v>
      </c>
      <c r="S61" s="41">
        <v>642.49166666666656</v>
      </c>
      <c r="T61" s="40">
        <v>626.64516666666668</v>
      </c>
      <c r="U61" s="41">
        <v>548.80183333333332</v>
      </c>
      <c r="V61" s="40">
        <v>883.25150000000008</v>
      </c>
      <c r="W61" s="41">
        <v>557.85249999999996</v>
      </c>
      <c r="X61" s="40">
        <v>371.05766666666665</v>
      </c>
      <c r="Y61" s="41">
        <v>478.78233333333338</v>
      </c>
      <c r="Z61" s="40">
        <v>1358.1591666666666</v>
      </c>
      <c r="AA61" s="41">
        <v>379.23783333333324</v>
      </c>
      <c r="AB61" s="40">
        <v>315.18966666666665</v>
      </c>
      <c r="AC61" s="41">
        <v>718.17100000000005</v>
      </c>
      <c r="AD61" s="40">
        <v>549.51899999999989</v>
      </c>
      <c r="AE61" s="41">
        <v>293.43299999999994</v>
      </c>
      <c r="AF61" s="40">
        <v>287.81250000000006</v>
      </c>
      <c r="AG61" s="41">
        <v>315.76800000000003</v>
      </c>
      <c r="AH61" s="40">
        <v>192.28249999999997</v>
      </c>
      <c r="AI61" s="42">
        <v>313.15533333333337</v>
      </c>
      <c r="AJ61" s="51">
        <f t="shared" si="2"/>
        <v>15963.502666666667</v>
      </c>
    </row>
    <row r="62" spans="2:36" x14ac:dyDescent="0.3">
      <c r="B62" s="4" t="s">
        <v>95</v>
      </c>
      <c r="C62" s="46"/>
      <c r="D62" s="46"/>
      <c r="E62" s="41">
        <v>688.99500000000012</v>
      </c>
      <c r="F62" s="40">
        <v>328.97516666666667</v>
      </c>
      <c r="G62" s="41">
        <v>228.62733333333333</v>
      </c>
      <c r="H62" s="40">
        <v>258.53516666666667</v>
      </c>
      <c r="I62" s="41">
        <v>254.69683333333327</v>
      </c>
      <c r="J62" s="40">
        <v>196.05666666666667</v>
      </c>
      <c r="K62" s="41">
        <v>219.81500000000005</v>
      </c>
      <c r="L62" s="40">
        <v>317.03599999999994</v>
      </c>
      <c r="M62" s="41">
        <v>290.55366666666669</v>
      </c>
      <c r="N62" s="40">
        <v>194.28883333333346</v>
      </c>
      <c r="O62" s="41">
        <v>391.928</v>
      </c>
      <c r="P62" s="40">
        <v>641.98</v>
      </c>
      <c r="Q62" s="41">
        <v>297.12149999999997</v>
      </c>
      <c r="R62" s="40">
        <v>335.60549999999995</v>
      </c>
      <c r="S62" s="41">
        <v>311.82666666666665</v>
      </c>
      <c r="T62" s="40">
        <v>45.078166666666668</v>
      </c>
      <c r="U62" s="41">
        <v>0.8264999999999999</v>
      </c>
      <c r="V62" s="40">
        <v>612.57133333333354</v>
      </c>
      <c r="W62" s="41">
        <v>636.70550000000037</v>
      </c>
      <c r="X62" s="40">
        <v>132.33399999999997</v>
      </c>
      <c r="Y62" s="41">
        <v>402.04816666666687</v>
      </c>
      <c r="Z62" s="40">
        <v>372.45783333333327</v>
      </c>
      <c r="AA62" s="41">
        <v>372.22216666666645</v>
      </c>
      <c r="AB62" s="40">
        <v>184.8186666666667</v>
      </c>
      <c r="AC62" s="41">
        <v>412.03300000000007</v>
      </c>
      <c r="AD62" s="40">
        <v>436.32783333333339</v>
      </c>
      <c r="AE62" s="41">
        <v>230.70466666666667</v>
      </c>
      <c r="AF62" s="40">
        <v>234.72666666666663</v>
      </c>
      <c r="AG62" s="41">
        <v>167.18549999999999</v>
      </c>
      <c r="AH62" s="40">
        <v>196.19716666666656</v>
      </c>
      <c r="AI62" s="42">
        <v>274.54500000000002</v>
      </c>
      <c r="AJ62" s="51">
        <f t="shared" si="2"/>
        <v>9666.8235000000004</v>
      </c>
    </row>
    <row r="63" spans="2:36" x14ac:dyDescent="0.3">
      <c r="B63" s="4" t="s">
        <v>96</v>
      </c>
      <c r="C63" s="46"/>
      <c r="D63" s="46"/>
      <c r="E63" s="41">
        <v>719.23566666666682</v>
      </c>
      <c r="F63" s="40">
        <v>373.15049999999997</v>
      </c>
      <c r="G63" s="41">
        <v>425.96116666666671</v>
      </c>
      <c r="H63" s="40">
        <v>477.2503333333334</v>
      </c>
      <c r="I63" s="41">
        <v>597.70166666666671</v>
      </c>
      <c r="J63" s="40">
        <v>281.75149999999991</v>
      </c>
      <c r="K63" s="41">
        <v>329.84099999999995</v>
      </c>
      <c r="L63" s="40">
        <v>439.23666666666657</v>
      </c>
      <c r="M63" s="41">
        <v>394.07833333333332</v>
      </c>
      <c r="N63" s="40">
        <v>258.33783333333326</v>
      </c>
      <c r="O63" s="41">
        <v>485.00966666666653</v>
      </c>
      <c r="P63" s="40">
        <v>657.36566666666681</v>
      </c>
      <c r="Q63" s="41">
        <v>383.63016666666658</v>
      </c>
      <c r="R63" s="40">
        <v>403.1268333333332</v>
      </c>
      <c r="S63" s="41">
        <v>422.00999999999988</v>
      </c>
      <c r="T63" s="40">
        <v>388.09583333333319</v>
      </c>
      <c r="U63" s="41">
        <v>350.55049999999989</v>
      </c>
      <c r="V63" s="40">
        <v>657.43950000000007</v>
      </c>
      <c r="W63" s="41">
        <v>727.14116666666666</v>
      </c>
      <c r="X63" s="40">
        <v>242.44083333333339</v>
      </c>
      <c r="Y63" s="41">
        <v>24.182333333333332</v>
      </c>
      <c r="Z63" s="40">
        <v>186.78150000000002</v>
      </c>
      <c r="AA63" s="41">
        <v>200.01466666666664</v>
      </c>
      <c r="AB63" s="40">
        <v>343.327</v>
      </c>
      <c r="AC63" s="41">
        <v>493.66283333333325</v>
      </c>
      <c r="AD63" s="40">
        <v>511.72033333333314</v>
      </c>
      <c r="AE63" s="41">
        <v>363.73833333333323</v>
      </c>
      <c r="AF63" s="40">
        <v>326.0021666666666</v>
      </c>
      <c r="AG63" s="41">
        <v>300.88383333333331</v>
      </c>
      <c r="AH63" s="40">
        <v>251.32283333333334</v>
      </c>
      <c r="AI63" s="42">
        <v>320.51633333333325</v>
      </c>
      <c r="AJ63" s="51">
        <f t="shared" si="2"/>
        <v>12335.507</v>
      </c>
    </row>
    <row r="64" spans="2:36" x14ac:dyDescent="0.3">
      <c r="B64" s="4" t="s">
        <v>102</v>
      </c>
      <c r="C64" s="46"/>
      <c r="D64" s="46"/>
      <c r="E64" s="41">
        <v>998.51850000000002</v>
      </c>
      <c r="F64" s="40">
        <v>346.95149999999995</v>
      </c>
      <c r="G64" s="41">
        <v>315.8921666666667</v>
      </c>
      <c r="H64" s="40">
        <v>610.20733333333339</v>
      </c>
      <c r="I64" s="41">
        <v>178.32133333333337</v>
      </c>
      <c r="J64" s="40">
        <v>257.959</v>
      </c>
      <c r="K64" s="41">
        <v>231.00899999999999</v>
      </c>
      <c r="L64" s="40">
        <v>458.81049999999993</v>
      </c>
      <c r="M64" s="41">
        <v>329.69200000000001</v>
      </c>
      <c r="N64" s="40">
        <v>283.89699999999999</v>
      </c>
      <c r="O64" s="41">
        <v>611.18866666666645</v>
      </c>
      <c r="P64" s="40">
        <v>804.005</v>
      </c>
      <c r="Q64" s="41">
        <v>417.26400000000001</v>
      </c>
      <c r="R64" s="40">
        <v>314.39500000000004</v>
      </c>
      <c r="S64" s="41">
        <v>420.23199999999991</v>
      </c>
      <c r="T64" s="40">
        <v>470.12249999999989</v>
      </c>
      <c r="U64" s="41">
        <v>405.87433333333325</v>
      </c>
      <c r="V64" s="40">
        <v>898.19483333333324</v>
      </c>
      <c r="W64" s="41">
        <v>895.1626666666665</v>
      </c>
      <c r="X64" s="40">
        <v>152.79950000000002</v>
      </c>
      <c r="Y64" s="41">
        <v>66.818499999999972</v>
      </c>
      <c r="Z64" s="40">
        <v>300.10000000000002</v>
      </c>
      <c r="AA64" s="41">
        <v>305.46333333333337</v>
      </c>
      <c r="AB64" s="40">
        <v>607.35599999999988</v>
      </c>
      <c r="AC64" s="41">
        <v>591.09800000000007</v>
      </c>
      <c r="AD64" s="40">
        <v>603.79650000000015</v>
      </c>
      <c r="AE64" s="41">
        <v>321.96583333333331</v>
      </c>
      <c r="AF64" s="40">
        <v>295.39916666666664</v>
      </c>
      <c r="AG64" s="41">
        <v>313.01133333333325</v>
      </c>
      <c r="AH64" s="40">
        <v>279.46300000000002</v>
      </c>
      <c r="AI64" s="42">
        <v>357.68500000000006</v>
      </c>
      <c r="AJ64" s="51">
        <f t="shared" si="2"/>
        <v>13442.653499999999</v>
      </c>
    </row>
    <row r="65" spans="2:36" x14ac:dyDescent="0.3">
      <c r="B65" s="4" t="s">
        <v>103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850.99649999999997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890.17200000000003</v>
      </c>
      <c r="U65" s="41">
        <v>984.30266666666671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2725.4711666666667</v>
      </c>
    </row>
    <row r="66" spans="2:36" x14ac:dyDescent="0.3">
      <c r="B66" s="4" t="s">
        <v>104</v>
      </c>
      <c r="C66" s="46"/>
      <c r="D66" s="46"/>
      <c r="E66" s="41">
        <v>1125.9314999999999</v>
      </c>
      <c r="F66" s="40">
        <v>399.3063333333335</v>
      </c>
      <c r="G66" s="41">
        <v>388.87300000000005</v>
      </c>
      <c r="H66" s="40">
        <v>392.24133333333339</v>
      </c>
      <c r="I66" s="41">
        <v>302.67933333333326</v>
      </c>
      <c r="J66" s="40">
        <v>190.73916666666662</v>
      </c>
      <c r="K66" s="41">
        <v>254.7896666666667</v>
      </c>
      <c r="L66" s="40">
        <v>473.47216666666668</v>
      </c>
      <c r="M66" s="41">
        <v>418.73900000000009</v>
      </c>
      <c r="N66" s="40">
        <v>282.31516666666664</v>
      </c>
      <c r="O66" s="41">
        <v>568.59299999999996</v>
      </c>
      <c r="P66" s="40">
        <v>1005.9773333333334</v>
      </c>
      <c r="Q66" s="41">
        <v>388.62900000000002</v>
      </c>
      <c r="R66" s="40">
        <v>523.84316666666666</v>
      </c>
      <c r="S66" s="41">
        <v>340.46216666666663</v>
      </c>
      <c r="T66" s="40">
        <v>441.7886666666667</v>
      </c>
      <c r="U66" s="41">
        <v>406.06699999999995</v>
      </c>
      <c r="V66" s="40">
        <v>1053.9091666666666</v>
      </c>
      <c r="W66" s="41">
        <v>1080.4583333333333</v>
      </c>
      <c r="X66" s="40">
        <v>199.31099999999998</v>
      </c>
      <c r="Y66" s="41">
        <v>697.98466666666661</v>
      </c>
      <c r="Z66" s="40">
        <v>696.86866666666674</v>
      </c>
      <c r="AA66" s="41">
        <v>607.48466666666661</v>
      </c>
      <c r="AB66" s="40">
        <v>351.32033333333334</v>
      </c>
      <c r="AC66" s="41">
        <v>629.22050000000002</v>
      </c>
      <c r="AD66" s="40">
        <v>561.68066666666675</v>
      </c>
      <c r="AE66" s="41">
        <v>287.56466666666671</v>
      </c>
      <c r="AF66" s="40">
        <v>340.82499999999987</v>
      </c>
      <c r="AG66" s="41">
        <v>399.88633333333354</v>
      </c>
      <c r="AH66" s="40">
        <v>1321.0931666666668</v>
      </c>
      <c r="AI66" s="42">
        <v>369.02733333333327</v>
      </c>
      <c r="AJ66" s="51">
        <f t="shared" si="2"/>
        <v>16501.081500000004</v>
      </c>
    </row>
    <row r="67" spans="2:36" x14ac:dyDescent="0.3">
      <c r="B67" s="4" t="s">
        <v>113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468.85533333333342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233.50066666666675</v>
      </c>
      <c r="U67" s="41">
        <v>98.659000000000034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801.01500000000021</v>
      </c>
    </row>
    <row r="68" spans="2:36" x14ac:dyDescent="0.3">
      <c r="B68" s="4" t="s">
        <v>115</v>
      </c>
      <c r="C68" s="46"/>
      <c r="D68" s="46"/>
      <c r="E68" s="41">
        <v>425.7611666666665</v>
      </c>
      <c r="F68" s="40">
        <v>19.052666666666667</v>
      </c>
      <c r="G68" s="41">
        <v>44.63183333333334</v>
      </c>
      <c r="H68" s="40">
        <v>73.93683333333334</v>
      </c>
      <c r="I68" s="41">
        <v>69.895500000000013</v>
      </c>
      <c r="J68" s="40">
        <v>0.75216666666666732</v>
      </c>
      <c r="K68" s="41">
        <v>0</v>
      </c>
      <c r="L68" s="40">
        <v>82.512500000000003</v>
      </c>
      <c r="M68" s="41">
        <v>17.277333333333331</v>
      </c>
      <c r="N68" s="40">
        <v>11.294333333333327</v>
      </c>
      <c r="O68" s="41">
        <v>11.057500000000008</v>
      </c>
      <c r="P68" s="40">
        <v>207.04249999999996</v>
      </c>
      <c r="Q68" s="41">
        <v>6.1626666666666692</v>
      </c>
      <c r="R68" s="40">
        <v>9.0293333333333372</v>
      </c>
      <c r="S68" s="41">
        <v>2.8823333333333334</v>
      </c>
      <c r="T68" s="40">
        <v>15.352166666666662</v>
      </c>
      <c r="U68" s="41">
        <v>1.579666666666667</v>
      </c>
      <c r="V68" s="40">
        <v>427.47849999999977</v>
      </c>
      <c r="W68" s="41">
        <v>256.61216666666661</v>
      </c>
      <c r="X68" s="40">
        <v>2.6333333333333306E-2</v>
      </c>
      <c r="Y68" s="41">
        <v>0</v>
      </c>
      <c r="Z68" s="40">
        <v>50.596833333333322</v>
      </c>
      <c r="AA68" s="41">
        <v>31.221166666666637</v>
      </c>
      <c r="AB68" s="40">
        <v>33.669666666666664</v>
      </c>
      <c r="AC68" s="41">
        <v>145.00133333333332</v>
      </c>
      <c r="AD68" s="40">
        <v>168.79350000000005</v>
      </c>
      <c r="AE68" s="41">
        <v>12.068666666666671</v>
      </c>
      <c r="AF68" s="40">
        <v>0</v>
      </c>
      <c r="AG68" s="41">
        <v>3.7326666666666677</v>
      </c>
      <c r="AH68" s="40">
        <v>13.46233333333333</v>
      </c>
      <c r="AI68" s="42">
        <v>16.687333333333335</v>
      </c>
      <c r="AJ68" s="51">
        <f t="shared" si="2"/>
        <v>2157.5709999999995</v>
      </c>
    </row>
    <row r="69" spans="2:36" x14ac:dyDescent="0.3">
      <c r="B69" s="4" t="s">
        <v>116</v>
      </c>
      <c r="C69" s="46"/>
      <c r="D69" s="46"/>
      <c r="E69" s="41">
        <v>200.55466666666666</v>
      </c>
      <c r="F69" s="40">
        <v>118.39633333333336</v>
      </c>
      <c r="G69" s="41">
        <v>251.80283333333333</v>
      </c>
      <c r="H69" s="40">
        <v>232.97883333333331</v>
      </c>
      <c r="I69" s="41">
        <v>268.95016666666663</v>
      </c>
      <c r="J69" s="40">
        <v>81.89466666666668</v>
      </c>
      <c r="K69" s="41">
        <v>29.133333333333336</v>
      </c>
      <c r="L69" s="40">
        <v>173.54116666666667</v>
      </c>
      <c r="M69" s="41">
        <v>140.82216666666667</v>
      </c>
      <c r="N69" s="40">
        <v>87.384166666666687</v>
      </c>
      <c r="O69" s="41">
        <v>334.39716666666669</v>
      </c>
      <c r="P69" s="40">
        <v>363.14050000000003</v>
      </c>
      <c r="Q69" s="41">
        <v>173.96749999999997</v>
      </c>
      <c r="R69" s="40">
        <v>239.93433333333343</v>
      </c>
      <c r="S69" s="41">
        <v>149.59083333333334</v>
      </c>
      <c r="T69" s="40">
        <v>228.38716666666659</v>
      </c>
      <c r="U69" s="41">
        <v>125.43783333333334</v>
      </c>
      <c r="V69" s="40">
        <v>556.57650000000012</v>
      </c>
      <c r="W69" s="41">
        <v>527.92050000000006</v>
      </c>
      <c r="X69" s="40">
        <v>109.67250000000001</v>
      </c>
      <c r="Y69" s="41">
        <v>26.997666666666657</v>
      </c>
      <c r="Z69" s="40">
        <v>169.5746666666667</v>
      </c>
      <c r="AA69" s="41">
        <v>69.488833333333346</v>
      </c>
      <c r="AB69" s="40">
        <v>336.99533333333346</v>
      </c>
      <c r="AC69" s="41">
        <v>409.39683333333329</v>
      </c>
      <c r="AD69" s="40">
        <v>389.75283333333329</v>
      </c>
      <c r="AE69" s="41">
        <v>262.22983333333326</v>
      </c>
      <c r="AF69" s="40">
        <v>177.10849999999999</v>
      </c>
      <c r="AG69" s="41">
        <v>145.03100000000001</v>
      </c>
      <c r="AH69" s="40">
        <v>81.759500000000017</v>
      </c>
      <c r="AI69" s="42">
        <v>112.5305</v>
      </c>
      <c r="AJ69" s="51">
        <f t="shared" si="2"/>
        <v>6575.3486666666658</v>
      </c>
    </row>
    <row r="70" spans="2:36" x14ac:dyDescent="0.3">
      <c r="B70" s="4" t="s">
        <v>117</v>
      </c>
      <c r="C70" s="46"/>
      <c r="D70" s="46"/>
      <c r="E70" s="41">
        <v>419.26066666666662</v>
      </c>
      <c r="F70" s="40">
        <v>185.08750000000001</v>
      </c>
      <c r="G70" s="41">
        <v>206.99500000000003</v>
      </c>
      <c r="H70" s="40">
        <v>204.37433333333334</v>
      </c>
      <c r="I70" s="41">
        <v>85.969500000000011</v>
      </c>
      <c r="J70" s="40">
        <v>137.61300000000003</v>
      </c>
      <c r="K70" s="41">
        <v>136.10450000000003</v>
      </c>
      <c r="L70" s="40">
        <v>244.565</v>
      </c>
      <c r="M70" s="41">
        <v>186.4288333333333</v>
      </c>
      <c r="N70" s="40">
        <v>138.63833333333335</v>
      </c>
      <c r="O70" s="41">
        <v>298.59016666666662</v>
      </c>
      <c r="P70" s="40">
        <v>395.92566666666659</v>
      </c>
      <c r="Q70" s="41">
        <v>191.1213333333333</v>
      </c>
      <c r="R70" s="40">
        <v>245.09799999999998</v>
      </c>
      <c r="S70" s="41">
        <v>216.33666666666664</v>
      </c>
      <c r="T70" s="40">
        <v>214.23483333333337</v>
      </c>
      <c r="U70" s="41">
        <v>272.23266666666655</v>
      </c>
      <c r="V70" s="40">
        <v>0</v>
      </c>
      <c r="W70" s="41">
        <v>418.59466666666668</v>
      </c>
      <c r="X70" s="40">
        <v>78.212666666666664</v>
      </c>
      <c r="Y70" s="41">
        <v>297.96599999999995</v>
      </c>
      <c r="Z70" s="40">
        <v>277.63416666666666</v>
      </c>
      <c r="AA70" s="41">
        <v>232.11483333333331</v>
      </c>
      <c r="AB70" s="40">
        <v>293.13900000000001</v>
      </c>
      <c r="AC70" s="41">
        <v>268.58216666666664</v>
      </c>
      <c r="AD70" s="40">
        <v>281.78749999999997</v>
      </c>
      <c r="AE70" s="41">
        <v>147.45849999999999</v>
      </c>
      <c r="AF70" s="40">
        <v>140.02666666666667</v>
      </c>
      <c r="AG70" s="41">
        <v>126.77266666666669</v>
      </c>
      <c r="AH70" s="40">
        <v>136.61116666666663</v>
      </c>
      <c r="AI70" s="42">
        <v>181.64266666666666</v>
      </c>
      <c r="AJ70" s="51">
        <f t="shared" si="2"/>
        <v>6659.1186666666672</v>
      </c>
    </row>
    <row r="71" spans="2:36" x14ac:dyDescent="0.3">
      <c r="B71" s="4" t="s">
        <v>119</v>
      </c>
      <c r="C71" s="46"/>
      <c r="D71" s="46"/>
      <c r="E71" s="41">
        <v>424.19216666666659</v>
      </c>
      <c r="F71" s="40">
        <v>161.59299999999999</v>
      </c>
      <c r="G71" s="41">
        <v>176.56883333333332</v>
      </c>
      <c r="H71" s="40">
        <v>68.521333333333331</v>
      </c>
      <c r="I71" s="41">
        <v>154.79183333333333</v>
      </c>
      <c r="J71" s="40">
        <v>100.48883333333333</v>
      </c>
      <c r="K71" s="41">
        <v>63.026499999999984</v>
      </c>
      <c r="L71" s="40">
        <v>209.74083333333331</v>
      </c>
      <c r="M71" s="41">
        <v>229.27099999999999</v>
      </c>
      <c r="N71" s="40">
        <v>80.57850000000002</v>
      </c>
      <c r="O71" s="41">
        <v>214.91466666666668</v>
      </c>
      <c r="P71" s="40">
        <v>363.68516666666665</v>
      </c>
      <c r="Q71" s="41">
        <v>155.691</v>
      </c>
      <c r="R71" s="40">
        <v>172.40383333333332</v>
      </c>
      <c r="S71" s="41">
        <v>160.60400000000001</v>
      </c>
      <c r="T71" s="40">
        <v>160.94183333333334</v>
      </c>
      <c r="U71" s="41">
        <v>123.75600000000001</v>
      </c>
      <c r="V71" s="40">
        <v>308.64866666666666</v>
      </c>
      <c r="W71" s="41">
        <v>339.96550000000002</v>
      </c>
      <c r="X71" s="40">
        <v>125.43083333333333</v>
      </c>
      <c r="Y71" s="41">
        <v>115.67533333333333</v>
      </c>
      <c r="Z71" s="40">
        <v>135.33633333333333</v>
      </c>
      <c r="AA71" s="41">
        <v>199.40416666666661</v>
      </c>
      <c r="AB71" s="40">
        <v>186.27483333333331</v>
      </c>
      <c r="AC71" s="41">
        <v>180.53066666666666</v>
      </c>
      <c r="AD71" s="40">
        <v>156.75866666666664</v>
      </c>
      <c r="AE71" s="41">
        <v>92.437833333333316</v>
      </c>
      <c r="AF71" s="40">
        <v>64.201499999999982</v>
      </c>
      <c r="AG71" s="41">
        <v>30.546833333333328</v>
      </c>
      <c r="AH71" s="40">
        <v>68.632833333333323</v>
      </c>
      <c r="AI71" s="42">
        <v>183.35833333333335</v>
      </c>
      <c r="AJ71" s="51">
        <f t="shared" si="2"/>
        <v>5207.9716666666654</v>
      </c>
    </row>
    <row r="72" spans="2:36" x14ac:dyDescent="0.3">
      <c r="B72" s="4" t="s">
        <v>120</v>
      </c>
      <c r="C72" s="46"/>
      <c r="D72" s="46"/>
      <c r="E72" s="41">
        <v>1303.9424999999999</v>
      </c>
      <c r="F72" s="40">
        <v>725.41483333333326</v>
      </c>
      <c r="G72" s="41">
        <v>546.27200000000005</v>
      </c>
      <c r="H72" s="40">
        <v>612.46516666666662</v>
      </c>
      <c r="I72" s="41">
        <v>536.16999999999996</v>
      </c>
      <c r="J72" s="40">
        <v>355.03699999999998</v>
      </c>
      <c r="K72" s="41">
        <v>430.34500000000003</v>
      </c>
      <c r="L72" s="40">
        <v>672.26</v>
      </c>
      <c r="M72" s="41">
        <v>568.2700000000001</v>
      </c>
      <c r="N72" s="40">
        <v>594.03000000000009</v>
      </c>
      <c r="O72" s="41">
        <v>1039.6261666666667</v>
      </c>
      <c r="P72" s="40">
        <v>1256.5043333333335</v>
      </c>
      <c r="Q72" s="41">
        <v>952.76</v>
      </c>
      <c r="R72" s="40">
        <v>1037.2400000000002</v>
      </c>
      <c r="S72" s="41">
        <v>936.35883333333334</v>
      </c>
      <c r="T72" s="40">
        <v>504.78000000000003</v>
      </c>
      <c r="U72" s="41">
        <v>469.27000000000004</v>
      </c>
      <c r="V72" s="40">
        <v>995.51</v>
      </c>
      <c r="W72" s="41">
        <v>1087.1200000000001</v>
      </c>
      <c r="X72" s="40">
        <v>150.99000000000004</v>
      </c>
      <c r="Y72" s="41">
        <v>646.46999999999991</v>
      </c>
      <c r="Z72" s="40">
        <v>638.94999999999993</v>
      </c>
      <c r="AA72" s="41">
        <v>697.55000000000007</v>
      </c>
      <c r="AB72" s="40">
        <v>427.20999999999992</v>
      </c>
      <c r="AC72" s="41">
        <v>647.2600000000001</v>
      </c>
      <c r="AD72" s="40">
        <v>652.35000000000014</v>
      </c>
      <c r="AE72" s="41">
        <v>334.73999999999995</v>
      </c>
      <c r="AF72" s="40">
        <v>319.78999999999996</v>
      </c>
      <c r="AG72" s="41">
        <v>202.55</v>
      </c>
      <c r="AH72" s="40">
        <v>295.76999999999992</v>
      </c>
      <c r="AI72" s="42">
        <v>426.62</v>
      </c>
      <c r="AJ72" s="51">
        <f t="shared" si="2"/>
        <v>20063.625833333335</v>
      </c>
    </row>
    <row r="73" spans="2:36" x14ac:dyDescent="0.3">
      <c r="B73" s="4" t="s">
        <v>122</v>
      </c>
      <c r="C73" s="46"/>
      <c r="D73" s="46"/>
      <c r="E73" s="41">
        <v>107.04666666666662</v>
      </c>
      <c r="F73" s="40">
        <v>44.781833333333338</v>
      </c>
      <c r="G73" s="41">
        <v>39.833666666666673</v>
      </c>
      <c r="H73" s="40">
        <v>45.765999999999991</v>
      </c>
      <c r="I73" s="41">
        <v>42.177833333333346</v>
      </c>
      <c r="J73" s="40">
        <v>28.837500000000002</v>
      </c>
      <c r="K73" s="41">
        <v>37.588499999999982</v>
      </c>
      <c r="L73" s="40">
        <v>65.102499999999992</v>
      </c>
      <c r="M73" s="41">
        <v>40.535333333333334</v>
      </c>
      <c r="N73" s="40">
        <v>27.228999999999999</v>
      </c>
      <c r="O73" s="41">
        <v>79.745666666666679</v>
      </c>
      <c r="P73" s="40">
        <v>4.6463333333333319</v>
      </c>
      <c r="Q73" s="41">
        <v>18.174833333333325</v>
      </c>
      <c r="R73" s="40">
        <v>135.92800000000003</v>
      </c>
      <c r="S73" s="41">
        <v>138.22883333333331</v>
      </c>
      <c r="T73" s="40">
        <v>51.268999999999991</v>
      </c>
      <c r="U73" s="41">
        <v>46.381166666666687</v>
      </c>
      <c r="V73" s="40">
        <v>97.479000000000013</v>
      </c>
      <c r="W73" s="41">
        <v>96.562666666666686</v>
      </c>
      <c r="X73" s="40">
        <v>22.721500000000013</v>
      </c>
      <c r="Y73" s="41">
        <v>69.888500000000008</v>
      </c>
      <c r="Z73" s="40">
        <v>65.158999999999992</v>
      </c>
      <c r="AA73" s="41">
        <v>57.665500000000002</v>
      </c>
      <c r="AB73" s="40">
        <v>39.703833333333328</v>
      </c>
      <c r="AC73" s="41">
        <v>79.016666666666666</v>
      </c>
      <c r="AD73" s="40">
        <v>69.176333333333375</v>
      </c>
      <c r="AE73" s="41">
        <v>42.624833333333342</v>
      </c>
      <c r="AF73" s="40">
        <v>32.581833333333343</v>
      </c>
      <c r="AG73" s="41">
        <v>22.207666666666668</v>
      </c>
      <c r="AH73" s="40">
        <v>30.26499999999999</v>
      </c>
      <c r="AI73" s="42">
        <v>38.245666666666658</v>
      </c>
      <c r="AJ73" s="51">
        <f t="shared" si="2"/>
        <v>1716.570666666667</v>
      </c>
    </row>
    <row r="74" spans="2:36" x14ac:dyDescent="0.3">
      <c r="B74" s="4" t="s">
        <v>127</v>
      </c>
      <c r="C74" s="46"/>
      <c r="D74" s="46"/>
      <c r="E74" s="41">
        <v>1601.3948333333335</v>
      </c>
      <c r="F74" s="40">
        <v>854.5055000000001</v>
      </c>
      <c r="G74" s="41">
        <v>852.26533333333327</v>
      </c>
      <c r="H74" s="40">
        <v>949.01633333333314</v>
      </c>
      <c r="I74" s="41">
        <v>883.80499999999995</v>
      </c>
      <c r="J74" s="40">
        <v>425.77083333333337</v>
      </c>
      <c r="K74" s="41">
        <v>590.27050000000008</v>
      </c>
      <c r="L74" s="40">
        <v>881.91449999999986</v>
      </c>
      <c r="M74" s="41">
        <v>830.76099999999997</v>
      </c>
      <c r="N74" s="40">
        <v>133.24716666666666</v>
      </c>
      <c r="O74" s="41">
        <v>314.82316666666668</v>
      </c>
      <c r="P74" s="40">
        <v>683.86149999999986</v>
      </c>
      <c r="Q74" s="41">
        <v>187.56583333333333</v>
      </c>
      <c r="R74" s="40">
        <v>141.55516666666668</v>
      </c>
      <c r="S74" s="41">
        <v>164.80333333333337</v>
      </c>
      <c r="T74" s="40">
        <v>1411.7966666666664</v>
      </c>
      <c r="U74" s="41">
        <v>1277.6228333333336</v>
      </c>
      <c r="V74" s="40">
        <v>2416.8045000000002</v>
      </c>
      <c r="W74" s="41">
        <v>2568.6728333333335</v>
      </c>
      <c r="X74" s="40">
        <v>654.85799999999995</v>
      </c>
      <c r="Y74" s="41">
        <v>102.57266666666666</v>
      </c>
      <c r="Z74" s="40">
        <v>865.08166666666671</v>
      </c>
      <c r="AA74" s="41">
        <v>642.56433333333337</v>
      </c>
      <c r="AB74" s="40">
        <v>1099.9161666666666</v>
      </c>
      <c r="AC74" s="41">
        <v>1575.7796666666668</v>
      </c>
      <c r="AD74" s="40">
        <v>1683.9436666666668</v>
      </c>
      <c r="AE74" s="41">
        <v>1055.3788333333332</v>
      </c>
      <c r="AF74" s="40">
        <v>924.00133333333338</v>
      </c>
      <c r="AG74" s="41">
        <v>805.72233333333327</v>
      </c>
      <c r="AH74" s="40">
        <v>986.86116666666669</v>
      </c>
      <c r="AI74" s="42">
        <v>1233.6565000000001</v>
      </c>
      <c r="AJ74" s="51">
        <f t="shared" si="2"/>
        <v>28800.793166666663</v>
      </c>
    </row>
    <row r="75" spans="2:36" x14ac:dyDescent="0.3">
      <c r="B75" s="4" t="s">
        <v>301</v>
      </c>
      <c r="C75" s="46"/>
      <c r="D75" s="46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163.15750000000006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106.28983333333335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1">
        <f t="shared" si="2"/>
        <v>269.4473333333334</v>
      </c>
    </row>
    <row r="76" spans="2:36" x14ac:dyDescent="0.3">
      <c r="B76" s="4" t="s">
        <v>302</v>
      </c>
      <c r="C76" s="46"/>
      <c r="D76" s="46"/>
      <c r="E76" s="41">
        <v>0</v>
      </c>
      <c r="F76" s="40">
        <v>0</v>
      </c>
      <c r="G76" s="41">
        <v>0</v>
      </c>
      <c r="H76" s="40">
        <v>0</v>
      </c>
      <c r="I76" s="41">
        <v>420.41299999999995</v>
      </c>
      <c r="J76" s="40">
        <v>663.10799999999995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681.4609999999999</v>
      </c>
      <c r="R76" s="40">
        <v>0</v>
      </c>
      <c r="S76" s="41">
        <v>278.03566666666666</v>
      </c>
      <c r="T76" s="40">
        <v>0</v>
      </c>
      <c r="U76" s="41">
        <v>0</v>
      </c>
      <c r="V76" s="40">
        <v>0</v>
      </c>
      <c r="W76" s="41">
        <v>0</v>
      </c>
      <c r="X76" s="40">
        <v>533.73766666666666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1">
        <f t="shared" ref="AJ76:AJ79" si="3">SUM(E76:AI76)</f>
        <v>2576.7553333333335</v>
      </c>
    </row>
    <row r="77" spans="2:36" x14ac:dyDescent="0.3">
      <c r="B77" s="4" t="s">
        <v>303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306</v>
      </c>
      <c r="C78" s="46"/>
      <c r="D78" s="46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1">
        <f t="shared" si="3"/>
        <v>0</v>
      </c>
    </row>
    <row r="79" spans="2:36" x14ac:dyDescent="0.3">
      <c r="B79" s="4" t="s">
        <v>307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H80" s="3"/>
      <c r="AI80" s="3"/>
      <c r="AJ80" s="3"/>
    </row>
    <row r="81" spans="2:36" x14ac:dyDescent="0.3">
      <c r="B81" s="39">
        <v>45689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H81" s="3"/>
      <c r="AI81" s="3"/>
      <c r="AJ81" s="3"/>
    </row>
    <row r="82" spans="2:36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36" x14ac:dyDescent="0.3">
      <c r="B83" s="32" t="s">
        <v>3</v>
      </c>
      <c r="C83" s="4"/>
      <c r="D83" s="4"/>
      <c r="E83" s="33">
        <f>+B81</f>
        <v>45689</v>
      </c>
      <c r="F83" s="33">
        <f>+E83+1</f>
        <v>45690</v>
      </c>
      <c r="G83" s="33">
        <f t="shared" ref="G83" si="4">+F83+1</f>
        <v>45691</v>
      </c>
      <c r="H83" s="33">
        <f t="shared" ref="H83" si="5">+G83+1</f>
        <v>45692</v>
      </c>
      <c r="I83" s="33">
        <f t="shared" ref="I83" si="6">+H83+1</f>
        <v>45693</v>
      </c>
      <c r="J83" s="33">
        <f t="shared" ref="J83" si="7">+I83+1</f>
        <v>45694</v>
      </c>
      <c r="K83" s="33">
        <f t="shared" ref="K83" si="8">+J83+1</f>
        <v>45695</v>
      </c>
      <c r="L83" s="33">
        <f t="shared" ref="L83" si="9">+K83+1</f>
        <v>45696</v>
      </c>
      <c r="M83" s="33">
        <f t="shared" ref="M83" si="10">+L83+1</f>
        <v>45697</v>
      </c>
      <c r="N83" s="33">
        <f t="shared" ref="N83" si="11">+M83+1</f>
        <v>45698</v>
      </c>
      <c r="O83" s="33">
        <f t="shared" ref="O83" si="12">+N83+1</f>
        <v>45699</v>
      </c>
      <c r="P83" s="33">
        <f t="shared" ref="P83" si="13">+O83+1</f>
        <v>45700</v>
      </c>
      <c r="Q83" s="33">
        <f t="shared" ref="Q83" si="14">+P83+1</f>
        <v>45701</v>
      </c>
      <c r="R83" s="33">
        <f t="shared" ref="R83" si="15">+Q83+1</f>
        <v>45702</v>
      </c>
      <c r="S83" s="33">
        <f t="shared" ref="S83" si="16">+R83+1</f>
        <v>45703</v>
      </c>
      <c r="T83" s="33">
        <f t="shared" ref="T83" si="17">+S83+1</f>
        <v>45704</v>
      </c>
      <c r="U83" s="33">
        <f t="shared" ref="U83" si="18">+T83+1</f>
        <v>45705</v>
      </c>
      <c r="V83" s="33">
        <f t="shared" ref="V83" si="19">+U83+1</f>
        <v>45706</v>
      </c>
      <c r="W83" s="33">
        <f t="shared" ref="W83" si="20">+V83+1</f>
        <v>45707</v>
      </c>
      <c r="X83" s="33">
        <f t="shared" ref="X83" si="21">+W83+1</f>
        <v>45708</v>
      </c>
      <c r="Y83" s="33">
        <f t="shared" ref="Y83" si="22">+X83+1</f>
        <v>45709</v>
      </c>
      <c r="Z83" s="33">
        <f t="shared" ref="Z83" si="23">+Y83+1</f>
        <v>45710</v>
      </c>
      <c r="AA83" s="33">
        <f t="shared" ref="AA83" si="24">+Z83+1</f>
        <v>45711</v>
      </c>
      <c r="AB83" s="33">
        <f t="shared" ref="AB83" si="25">+AA83+1</f>
        <v>45712</v>
      </c>
      <c r="AC83" s="33">
        <f t="shared" ref="AC83" si="26">+AB83+1</f>
        <v>45713</v>
      </c>
      <c r="AD83" s="33">
        <f t="shared" ref="AD83" si="27">+AC83+1</f>
        <v>45714</v>
      </c>
      <c r="AE83" s="33">
        <f t="shared" ref="AE83" si="28">+AD83+1</f>
        <v>45715</v>
      </c>
      <c r="AF83" s="33">
        <f t="shared" ref="AF83" si="29">+AE83+1</f>
        <v>45716</v>
      </c>
      <c r="AG83" s="33" t="s">
        <v>316</v>
      </c>
      <c r="AH83" s="33" t="s">
        <v>316</v>
      </c>
      <c r="AI83" s="33" t="s">
        <v>316</v>
      </c>
      <c r="AJ83" s="81" t="s">
        <v>2</v>
      </c>
    </row>
    <row r="84" spans="2:36" x14ac:dyDescent="0.3">
      <c r="B84" s="95" t="s">
        <v>2</v>
      </c>
      <c r="C84" s="95"/>
      <c r="D84" s="95"/>
      <c r="E84" s="49">
        <f>SUM(E85:E153)</f>
        <v>18232.114272833336</v>
      </c>
      <c r="F84" s="49">
        <f t="shared" ref="F84:AJ84" si="30">SUM(F85:F153)</f>
        <v>17925.334272833326</v>
      </c>
      <c r="G84" s="49">
        <f t="shared" si="30"/>
        <v>11423.988140823329</v>
      </c>
      <c r="H84" s="49">
        <f t="shared" si="30"/>
        <v>6235.2105666666666</v>
      </c>
      <c r="I84" s="49">
        <f t="shared" si="30"/>
        <v>9997.4296499999982</v>
      </c>
      <c r="J84" s="49">
        <f t="shared" si="30"/>
        <v>11070.181333333334</v>
      </c>
      <c r="K84" s="49">
        <f t="shared" si="30"/>
        <v>4517.2345000000014</v>
      </c>
      <c r="L84" s="49">
        <f t="shared" si="30"/>
        <v>12739.516431196664</v>
      </c>
      <c r="M84" s="49">
        <f t="shared" si="30"/>
        <v>22463.722120150007</v>
      </c>
      <c r="N84" s="49">
        <f t="shared" si="30"/>
        <v>11410.289500000003</v>
      </c>
      <c r="O84" s="49">
        <f t="shared" si="30"/>
        <v>11523.858206863333</v>
      </c>
      <c r="P84" s="49">
        <f t="shared" si="30"/>
        <v>3943.3151666666654</v>
      </c>
      <c r="Q84" s="49">
        <f t="shared" si="30"/>
        <v>4294.5358333333324</v>
      </c>
      <c r="R84" s="49">
        <f t="shared" si="30"/>
        <v>4809.1390607166686</v>
      </c>
      <c r="S84" s="49">
        <f t="shared" si="30"/>
        <v>9892.3211963500016</v>
      </c>
      <c r="T84" s="49">
        <f t="shared" si="30"/>
        <v>20390.545366666665</v>
      </c>
      <c r="U84" s="49">
        <f t="shared" si="30"/>
        <v>4815.1132333333308</v>
      </c>
      <c r="V84" s="49">
        <f t="shared" si="30"/>
        <v>8653.5897911733355</v>
      </c>
      <c r="W84" s="49">
        <f t="shared" si="30"/>
        <v>7370.6946999999982</v>
      </c>
      <c r="X84" s="49">
        <f t="shared" si="30"/>
        <v>6966.13</v>
      </c>
      <c r="Y84" s="49">
        <f t="shared" si="30"/>
        <v>6624.610141226668</v>
      </c>
      <c r="Z84" s="49">
        <f t="shared" si="30"/>
        <v>11330.300729739998</v>
      </c>
      <c r="AA84" s="49">
        <f t="shared" si="30"/>
        <v>14521.746582840664</v>
      </c>
      <c r="AB84" s="49">
        <f t="shared" si="30"/>
        <v>6569.5139283333338</v>
      </c>
      <c r="AC84" s="49">
        <f t="shared" si="30"/>
        <v>2450.5515000000009</v>
      </c>
      <c r="AD84" s="49">
        <f t="shared" si="30"/>
        <v>31304.386404753677</v>
      </c>
      <c r="AE84" s="49">
        <f t="shared" si="30"/>
        <v>12983.660000000002</v>
      </c>
      <c r="AF84" s="49">
        <f t="shared" si="30"/>
        <v>16780.558033333335</v>
      </c>
      <c r="AG84" s="49">
        <f t="shared" si="30"/>
        <v>0</v>
      </c>
      <c r="AH84" s="49">
        <f t="shared" si="30"/>
        <v>0</v>
      </c>
      <c r="AI84" s="49">
        <f t="shared" si="30"/>
        <v>0</v>
      </c>
      <c r="AJ84" s="63">
        <f t="shared" si="30"/>
        <v>311239.59066316753</v>
      </c>
    </row>
    <row r="85" spans="2:36" x14ac:dyDescent="0.3">
      <c r="B85" s="14" t="s">
        <v>37</v>
      </c>
      <c r="C85" s="46"/>
      <c r="D85" s="46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1.0349999999999988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9.4366666666666621</v>
      </c>
      <c r="U85" s="41">
        <v>0</v>
      </c>
      <c r="V85" s="40">
        <v>0</v>
      </c>
      <c r="W85" s="41">
        <v>4.3616666666666637</v>
      </c>
      <c r="X85" s="40">
        <v>0</v>
      </c>
      <c r="Y85" s="41">
        <v>2.71</v>
      </c>
      <c r="Z85" s="40">
        <v>4.7550000000000017</v>
      </c>
      <c r="AA85" s="41">
        <v>4.0150000000000032</v>
      </c>
      <c r="AB85" s="40">
        <v>1.1550000000000005</v>
      </c>
      <c r="AC85" s="41">
        <v>0</v>
      </c>
      <c r="AD85" s="40">
        <v>66.8</v>
      </c>
      <c r="AE85" s="41">
        <v>1.1000000000000001</v>
      </c>
      <c r="AF85" s="40">
        <v>0</v>
      </c>
      <c r="AG85" s="41"/>
      <c r="AH85" s="40"/>
      <c r="AI85" s="42"/>
      <c r="AJ85" s="51">
        <f t="shared" ref="AJ85:AJ148" si="31">SUM(E85:AI85)</f>
        <v>95.368333333333325</v>
      </c>
    </row>
    <row r="86" spans="2:36" x14ac:dyDescent="0.3">
      <c r="B86" s="14" t="s">
        <v>38</v>
      </c>
      <c r="C86" s="46"/>
      <c r="D86" s="46"/>
      <c r="E86" s="41">
        <v>37.026166666666654</v>
      </c>
      <c r="F86" s="40">
        <v>36.952833333333324</v>
      </c>
      <c r="G86" s="41">
        <v>0</v>
      </c>
      <c r="H86" s="40">
        <v>0</v>
      </c>
      <c r="I86" s="41">
        <v>0</v>
      </c>
      <c r="J86" s="40">
        <v>0</v>
      </c>
      <c r="K86" s="41">
        <v>13.187166666666672</v>
      </c>
      <c r="L86" s="40">
        <v>0</v>
      </c>
      <c r="M86" s="41">
        <v>0</v>
      </c>
      <c r="N86" s="40">
        <v>0</v>
      </c>
      <c r="O86" s="41">
        <v>60.781999999999982</v>
      </c>
      <c r="P86" s="40">
        <v>19.958000000000006</v>
      </c>
      <c r="Q86" s="41">
        <v>25.699333333333346</v>
      </c>
      <c r="R86" s="40">
        <v>0</v>
      </c>
      <c r="S86" s="41">
        <v>6.6726666666666654</v>
      </c>
      <c r="T86" s="40">
        <v>16.391999999999996</v>
      </c>
      <c r="U86" s="41">
        <v>21.98233333333333</v>
      </c>
      <c r="V86" s="40">
        <v>53.67033333333336</v>
      </c>
      <c r="W86" s="41">
        <v>14.225000000000005</v>
      </c>
      <c r="X86" s="40">
        <v>20.363999999999983</v>
      </c>
      <c r="Y86" s="41">
        <v>6.2091666666666656</v>
      </c>
      <c r="Z86" s="40">
        <v>3.029999999999994</v>
      </c>
      <c r="AA86" s="41">
        <v>4.4299999999999988</v>
      </c>
      <c r="AB86" s="40">
        <v>2.178999999999998</v>
      </c>
      <c r="AC86" s="41">
        <v>0</v>
      </c>
      <c r="AD86" s="40">
        <v>0</v>
      </c>
      <c r="AE86" s="41">
        <v>18.25</v>
      </c>
      <c r="AF86" s="40">
        <v>26.697666666666667</v>
      </c>
      <c r="AG86" s="41"/>
      <c r="AH86" s="40"/>
      <c r="AI86" s="42"/>
      <c r="AJ86" s="51">
        <f t="shared" si="31"/>
        <v>387.70766666666663</v>
      </c>
    </row>
    <row r="87" spans="2:36" x14ac:dyDescent="0.3">
      <c r="B87" s="14" t="s">
        <v>39</v>
      </c>
      <c r="C87" s="46"/>
      <c r="D87" s="46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15.308333333333319</v>
      </c>
      <c r="L87" s="40">
        <v>0</v>
      </c>
      <c r="M87" s="41">
        <v>0</v>
      </c>
      <c r="N87" s="40">
        <v>47.5075</v>
      </c>
      <c r="O87" s="41">
        <v>88.355499999999992</v>
      </c>
      <c r="P87" s="40">
        <v>20.851333333333326</v>
      </c>
      <c r="Q87" s="41">
        <v>34.017833333333328</v>
      </c>
      <c r="R87" s="40">
        <v>26.242166666666673</v>
      </c>
      <c r="S87" s="41">
        <v>47.1145</v>
      </c>
      <c r="T87" s="40">
        <v>84.512166666666673</v>
      </c>
      <c r="U87" s="41">
        <v>22.512499999999996</v>
      </c>
      <c r="V87" s="40">
        <v>47.100999999999999</v>
      </c>
      <c r="W87" s="41">
        <v>25.142999999999997</v>
      </c>
      <c r="X87" s="40">
        <v>49.881166666666665</v>
      </c>
      <c r="Y87" s="41">
        <v>20.084666666666667</v>
      </c>
      <c r="Z87" s="40">
        <v>15.238000000000001</v>
      </c>
      <c r="AA87" s="41">
        <v>60.195166666666672</v>
      </c>
      <c r="AB87" s="40">
        <v>25.208333333333336</v>
      </c>
      <c r="AC87" s="41">
        <v>5.3303333333333338</v>
      </c>
      <c r="AD87" s="40">
        <v>136.80000000000004</v>
      </c>
      <c r="AE87" s="41">
        <v>48.97999999999999</v>
      </c>
      <c r="AF87" s="40">
        <v>72.546500000000009</v>
      </c>
      <c r="AG87" s="41"/>
      <c r="AH87" s="40"/>
      <c r="AI87" s="42"/>
      <c r="AJ87" s="51">
        <f t="shared" si="31"/>
        <v>892.93000000000006</v>
      </c>
    </row>
    <row r="88" spans="2:36" x14ac:dyDescent="0.3">
      <c r="B88" s="14" t="s">
        <v>40</v>
      </c>
      <c r="C88" s="46"/>
      <c r="D88" s="46"/>
      <c r="E88" s="41">
        <v>633.1251666666667</v>
      </c>
      <c r="F88" s="40">
        <v>624.91500000000008</v>
      </c>
      <c r="G88" s="41">
        <v>543.80000000000018</v>
      </c>
      <c r="H88" s="40">
        <v>151.67183333333332</v>
      </c>
      <c r="I88" s="41">
        <v>296.41833333333335</v>
      </c>
      <c r="J88" s="40">
        <v>421.78383333333323</v>
      </c>
      <c r="K88" s="41">
        <v>177.3281666666667</v>
      </c>
      <c r="L88" s="40">
        <v>373.93450000000001</v>
      </c>
      <c r="M88" s="41">
        <v>724.31883333333337</v>
      </c>
      <c r="N88" s="40">
        <v>420.32549999999998</v>
      </c>
      <c r="O88" s="41">
        <v>293.50983333333335</v>
      </c>
      <c r="P88" s="40">
        <v>43.251499999999993</v>
      </c>
      <c r="Q88" s="41">
        <v>63.153666666666666</v>
      </c>
      <c r="R88" s="40">
        <v>155.96333333333331</v>
      </c>
      <c r="S88" s="41">
        <v>317.21883333333329</v>
      </c>
      <c r="T88" s="40">
        <v>599.45849999999996</v>
      </c>
      <c r="U88" s="41">
        <v>176.30433333333326</v>
      </c>
      <c r="V88" s="40">
        <v>350.57150000000007</v>
      </c>
      <c r="W88" s="41">
        <v>445.01366666666672</v>
      </c>
      <c r="X88" s="40">
        <v>308.68950000000001</v>
      </c>
      <c r="Y88" s="41">
        <v>311.40999999999997</v>
      </c>
      <c r="Z88" s="40">
        <v>373.64133333333331</v>
      </c>
      <c r="AA88" s="41">
        <v>419.12050000000005</v>
      </c>
      <c r="AB88" s="40">
        <v>214.642</v>
      </c>
      <c r="AC88" s="41">
        <v>0</v>
      </c>
      <c r="AD88" s="40">
        <v>1373.8999999999999</v>
      </c>
      <c r="AE88" s="41">
        <v>317.89</v>
      </c>
      <c r="AF88" s="40">
        <v>0</v>
      </c>
      <c r="AG88" s="41"/>
      <c r="AH88" s="40"/>
      <c r="AI88" s="42"/>
      <c r="AJ88" s="51">
        <f t="shared" si="31"/>
        <v>10131.359666666667</v>
      </c>
    </row>
    <row r="89" spans="2:36" x14ac:dyDescent="0.3">
      <c r="B89" s="14" t="s">
        <v>41</v>
      </c>
      <c r="C89" s="46"/>
      <c r="D89" s="46"/>
      <c r="E89" s="41">
        <v>27.251999999999999</v>
      </c>
      <c r="F89" s="40">
        <v>27.251999999999999</v>
      </c>
      <c r="G89" s="41">
        <v>152.40916666666669</v>
      </c>
      <c r="H89" s="40">
        <v>131.78500000000003</v>
      </c>
      <c r="I89" s="41">
        <v>125.35283333333332</v>
      </c>
      <c r="J89" s="40">
        <v>195.91533333333334</v>
      </c>
      <c r="K89" s="41">
        <v>178.31166666666667</v>
      </c>
      <c r="L89" s="40">
        <v>71.870166666666663</v>
      </c>
      <c r="M89" s="41">
        <v>100.28600000000002</v>
      </c>
      <c r="N89" s="40">
        <v>141.14966666666666</v>
      </c>
      <c r="O89" s="41">
        <v>55.092166666666664</v>
      </c>
      <c r="P89" s="40">
        <v>34.623666666666665</v>
      </c>
      <c r="Q89" s="41">
        <v>123.76800000000003</v>
      </c>
      <c r="R89" s="40">
        <v>117.57116666666666</v>
      </c>
      <c r="S89" s="41">
        <v>20.562999999999992</v>
      </c>
      <c r="T89" s="40">
        <v>0</v>
      </c>
      <c r="U89" s="41">
        <v>115.21283333333334</v>
      </c>
      <c r="V89" s="40">
        <v>209.42699999999999</v>
      </c>
      <c r="W89" s="41">
        <v>121.96583333333334</v>
      </c>
      <c r="X89" s="40">
        <v>138.53183333333334</v>
      </c>
      <c r="Y89" s="41">
        <v>0</v>
      </c>
      <c r="Z89" s="40">
        <v>174.0805</v>
      </c>
      <c r="AA89" s="41">
        <v>189.315</v>
      </c>
      <c r="AB89" s="40">
        <v>213.66016666666667</v>
      </c>
      <c r="AC89" s="41">
        <v>0</v>
      </c>
      <c r="AD89" s="40">
        <v>430.27999999999986</v>
      </c>
      <c r="AE89" s="41">
        <v>341.28</v>
      </c>
      <c r="AF89" s="40">
        <v>484.5150000000001</v>
      </c>
      <c r="AG89" s="41"/>
      <c r="AH89" s="40"/>
      <c r="AI89" s="42"/>
      <c r="AJ89" s="51">
        <f t="shared" si="31"/>
        <v>3921.4700000000003</v>
      </c>
    </row>
    <row r="90" spans="2:36" x14ac:dyDescent="0.3">
      <c r="B90" s="14" t="s">
        <v>42</v>
      </c>
      <c r="C90" s="46"/>
      <c r="D90" s="46"/>
      <c r="E90" s="41">
        <v>207.70399999999998</v>
      </c>
      <c r="F90" s="40">
        <v>204.01016666666663</v>
      </c>
      <c r="G90" s="41">
        <v>375.93349999999998</v>
      </c>
      <c r="H90" s="40">
        <v>288.16666666666663</v>
      </c>
      <c r="I90" s="41">
        <v>334.11049999999994</v>
      </c>
      <c r="J90" s="40">
        <v>462.68216666666672</v>
      </c>
      <c r="K90" s="41">
        <v>116.70433333333331</v>
      </c>
      <c r="L90" s="40">
        <v>115.25250000000001</v>
      </c>
      <c r="M90" s="41">
        <v>401.93316666666664</v>
      </c>
      <c r="N90" s="40">
        <v>342.74266666666665</v>
      </c>
      <c r="O90" s="41">
        <v>293.76</v>
      </c>
      <c r="P90" s="40">
        <v>88.274500000000018</v>
      </c>
      <c r="Q90" s="41">
        <v>105.28816666666667</v>
      </c>
      <c r="R90" s="40">
        <v>129.4735</v>
      </c>
      <c r="S90" s="41">
        <v>313.87266666666676</v>
      </c>
      <c r="T90" s="40">
        <v>386.4615</v>
      </c>
      <c r="U90" s="41">
        <v>99.186166666666679</v>
      </c>
      <c r="V90" s="40">
        <v>429.52</v>
      </c>
      <c r="W90" s="41">
        <v>137.48766666666668</v>
      </c>
      <c r="X90" s="40">
        <v>280.89666666666665</v>
      </c>
      <c r="Y90" s="41">
        <v>334.61816666666664</v>
      </c>
      <c r="Z90" s="40">
        <v>270.20716666666669</v>
      </c>
      <c r="AA90" s="41">
        <v>302.0361666666667</v>
      </c>
      <c r="AB90" s="40">
        <v>72.152333333333317</v>
      </c>
      <c r="AC90" s="41">
        <v>47.920999999999985</v>
      </c>
      <c r="AD90" s="40">
        <v>451.04299999999989</v>
      </c>
      <c r="AE90" s="41">
        <v>438.37000000000006</v>
      </c>
      <c r="AF90" s="40">
        <v>664.30150000000003</v>
      </c>
      <c r="AG90" s="41"/>
      <c r="AH90" s="40"/>
      <c r="AI90" s="42"/>
      <c r="AJ90" s="51">
        <f t="shared" si="31"/>
        <v>7694.1098333333339</v>
      </c>
    </row>
    <row r="91" spans="2:36" x14ac:dyDescent="0.3">
      <c r="B91" s="14" t="s">
        <v>43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/>
      <c r="AH91" s="40"/>
      <c r="AI91" s="42"/>
      <c r="AJ91" s="51">
        <f t="shared" si="31"/>
        <v>0</v>
      </c>
    </row>
    <row r="92" spans="2:36" x14ac:dyDescent="0.3">
      <c r="B92" s="14" t="s">
        <v>44</v>
      </c>
      <c r="C92" s="46"/>
      <c r="D92" s="46"/>
      <c r="E92" s="41">
        <v>223.05333333333334</v>
      </c>
      <c r="F92" s="40">
        <v>215.54783333333333</v>
      </c>
      <c r="G92" s="41">
        <v>135.94483333333335</v>
      </c>
      <c r="H92" s="40">
        <v>18.66333333333333</v>
      </c>
      <c r="I92" s="41">
        <v>52.737166666666688</v>
      </c>
      <c r="J92" s="40">
        <v>30.503833333333322</v>
      </c>
      <c r="K92" s="41">
        <v>114.72750000000001</v>
      </c>
      <c r="L92" s="40">
        <v>123.849</v>
      </c>
      <c r="M92" s="41">
        <v>385.74549999999994</v>
      </c>
      <c r="N92" s="40">
        <v>28.283333333333331</v>
      </c>
      <c r="O92" s="41">
        <v>260.0718333333333</v>
      </c>
      <c r="P92" s="40">
        <v>69.996000000000009</v>
      </c>
      <c r="Q92" s="41">
        <v>44.947499999999991</v>
      </c>
      <c r="R92" s="40">
        <v>196.77316666666675</v>
      </c>
      <c r="S92" s="41">
        <v>192.24283333333335</v>
      </c>
      <c r="T92" s="40">
        <v>334.33849999999995</v>
      </c>
      <c r="U92" s="41">
        <v>46.150500000000008</v>
      </c>
      <c r="V92" s="40">
        <v>143.84849999999997</v>
      </c>
      <c r="W92" s="41">
        <v>6.721166666666667</v>
      </c>
      <c r="X92" s="40">
        <v>104.65933333333334</v>
      </c>
      <c r="Y92" s="41">
        <v>141.51483333333334</v>
      </c>
      <c r="Z92" s="40">
        <v>198.81733333333335</v>
      </c>
      <c r="AA92" s="41">
        <v>613.68966666666654</v>
      </c>
      <c r="AB92" s="40">
        <v>230.08216666666667</v>
      </c>
      <c r="AC92" s="41">
        <v>15.49933333333334</v>
      </c>
      <c r="AD92" s="40">
        <v>909.89249999999981</v>
      </c>
      <c r="AE92" s="41">
        <v>397.24</v>
      </c>
      <c r="AF92" s="40">
        <v>345.39833333333331</v>
      </c>
      <c r="AG92" s="41"/>
      <c r="AH92" s="40"/>
      <c r="AI92" s="42"/>
      <c r="AJ92" s="51">
        <f t="shared" si="31"/>
        <v>5580.939166666667</v>
      </c>
    </row>
    <row r="93" spans="2:36" x14ac:dyDescent="0.3">
      <c r="B93" s="14" t="s">
        <v>45</v>
      </c>
      <c r="C93" s="46"/>
      <c r="D93" s="46"/>
      <c r="E93" s="41">
        <v>360.9</v>
      </c>
      <c r="F93" s="40">
        <v>359.13149999999996</v>
      </c>
      <c r="G93" s="41">
        <v>308.26366666666661</v>
      </c>
      <c r="H93" s="40">
        <v>165.71016666666668</v>
      </c>
      <c r="I93" s="41">
        <v>195.94099999999997</v>
      </c>
      <c r="J93" s="40">
        <v>294.72566666666654</v>
      </c>
      <c r="K93" s="41">
        <v>124.35350000000001</v>
      </c>
      <c r="L93" s="40">
        <v>114.53349999999999</v>
      </c>
      <c r="M93" s="41">
        <v>243.79349999999997</v>
      </c>
      <c r="N93" s="40">
        <v>174.80033333333333</v>
      </c>
      <c r="O93" s="41">
        <v>143.34033333333338</v>
      </c>
      <c r="P93" s="40">
        <v>60.286499999999961</v>
      </c>
      <c r="Q93" s="41">
        <v>102.52400000000006</v>
      </c>
      <c r="R93" s="40">
        <v>121.93266666666666</v>
      </c>
      <c r="S93" s="41">
        <v>149.0563333333333</v>
      </c>
      <c r="T93" s="40">
        <v>129.55483333333336</v>
      </c>
      <c r="U93" s="41">
        <v>45.127499999999998</v>
      </c>
      <c r="V93" s="40">
        <v>47.578999999999994</v>
      </c>
      <c r="W93" s="41">
        <v>89.999166666666696</v>
      </c>
      <c r="X93" s="40">
        <v>82.623000000000005</v>
      </c>
      <c r="Y93" s="41">
        <v>120.98416666666665</v>
      </c>
      <c r="Z93" s="40">
        <v>113.54033333333336</v>
      </c>
      <c r="AA93" s="41">
        <v>198.80500000000001</v>
      </c>
      <c r="AB93" s="40">
        <v>105.95433333333334</v>
      </c>
      <c r="AC93" s="41">
        <v>26.380499999999994</v>
      </c>
      <c r="AD93" s="40">
        <v>269.10066666666654</v>
      </c>
      <c r="AE93" s="41">
        <v>64</v>
      </c>
      <c r="AF93" s="40">
        <v>289.44400000000002</v>
      </c>
      <c r="AG93" s="41"/>
      <c r="AH93" s="40"/>
      <c r="AI93" s="42"/>
      <c r="AJ93" s="51">
        <f t="shared" si="31"/>
        <v>4502.3851666666669</v>
      </c>
    </row>
    <row r="94" spans="2:36" x14ac:dyDescent="0.3">
      <c r="B94" s="14" t="s">
        <v>46</v>
      </c>
      <c r="C94" s="46"/>
      <c r="D94" s="46"/>
      <c r="E94" s="41">
        <v>277.00316666666669</v>
      </c>
      <c r="F94" s="40">
        <v>271.30900000000003</v>
      </c>
      <c r="G94" s="41">
        <v>184.5901666666667</v>
      </c>
      <c r="H94" s="40">
        <v>40.494333333333309</v>
      </c>
      <c r="I94" s="41">
        <v>120.56900000000002</v>
      </c>
      <c r="J94" s="40">
        <v>80.954666666666668</v>
      </c>
      <c r="K94" s="41">
        <v>87.722666666666655</v>
      </c>
      <c r="L94" s="40">
        <v>192.09116666666665</v>
      </c>
      <c r="M94" s="41">
        <v>458.59700000000009</v>
      </c>
      <c r="N94" s="40">
        <v>107.66483333333335</v>
      </c>
      <c r="O94" s="41">
        <v>87.113</v>
      </c>
      <c r="P94" s="40">
        <v>0.15733333333333341</v>
      </c>
      <c r="Q94" s="41">
        <v>0.96766666666666579</v>
      </c>
      <c r="R94" s="40">
        <v>142.87233333333336</v>
      </c>
      <c r="S94" s="41">
        <v>172.87383333333335</v>
      </c>
      <c r="T94" s="40">
        <v>290.5738333333332</v>
      </c>
      <c r="U94" s="41">
        <v>115.29550000000002</v>
      </c>
      <c r="V94" s="40">
        <v>72.049166666666665</v>
      </c>
      <c r="W94" s="41">
        <v>271.13033333333323</v>
      </c>
      <c r="X94" s="40">
        <v>99.087333333333333</v>
      </c>
      <c r="Y94" s="41">
        <v>109.79333333333334</v>
      </c>
      <c r="Z94" s="40">
        <v>204.58116666666672</v>
      </c>
      <c r="AA94" s="41">
        <v>241.63166666666672</v>
      </c>
      <c r="AB94" s="40">
        <v>103.10683333333336</v>
      </c>
      <c r="AC94" s="41">
        <v>2.4906666666666659</v>
      </c>
      <c r="AD94" s="40">
        <v>846.20999999999992</v>
      </c>
      <c r="AE94" s="41">
        <v>651.01</v>
      </c>
      <c r="AF94" s="40">
        <v>552.75349999999992</v>
      </c>
      <c r="AG94" s="41"/>
      <c r="AH94" s="40"/>
      <c r="AI94" s="42"/>
      <c r="AJ94" s="51">
        <f t="shared" si="31"/>
        <v>5784.6935000000003</v>
      </c>
    </row>
    <row r="95" spans="2:36" x14ac:dyDescent="0.3">
      <c r="B95" s="14" t="s">
        <v>47</v>
      </c>
      <c r="C95" s="46"/>
      <c r="D95" s="46"/>
      <c r="E95" s="41">
        <v>80.777999999999992</v>
      </c>
      <c r="F95" s="40">
        <v>79.134666666666661</v>
      </c>
      <c r="G95" s="41">
        <v>60.396999999999998</v>
      </c>
      <c r="H95" s="40">
        <v>12.042666666666666</v>
      </c>
      <c r="I95" s="41">
        <v>28.718500000000017</v>
      </c>
      <c r="J95" s="40">
        <v>43.924666666666639</v>
      </c>
      <c r="K95" s="41">
        <v>26.565666666666655</v>
      </c>
      <c r="L95" s="40">
        <v>113.7178333333333</v>
      </c>
      <c r="M95" s="41">
        <v>161.85866666666666</v>
      </c>
      <c r="N95" s="40">
        <v>37.345000000000013</v>
      </c>
      <c r="O95" s="41">
        <v>110.04633333333337</v>
      </c>
      <c r="P95" s="40">
        <v>38.475999999999999</v>
      </c>
      <c r="Q95" s="41">
        <v>44.427333333333344</v>
      </c>
      <c r="R95" s="40">
        <v>44.575499999999998</v>
      </c>
      <c r="S95" s="41">
        <v>64.583833333333331</v>
      </c>
      <c r="T95" s="40">
        <v>109.55666666666671</v>
      </c>
      <c r="U95" s="41">
        <v>43.973000000000027</v>
      </c>
      <c r="V95" s="40">
        <v>63.281166666666635</v>
      </c>
      <c r="W95" s="41">
        <v>74.895333333333326</v>
      </c>
      <c r="X95" s="40">
        <v>76.78</v>
      </c>
      <c r="Y95" s="41">
        <v>23.223999999999997</v>
      </c>
      <c r="Z95" s="40">
        <v>19.44466666666667</v>
      </c>
      <c r="AA95" s="41">
        <v>82.30616666666667</v>
      </c>
      <c r="AB95" s="40">
        <v>23.671499999999995</v>
      </c>
      <c r="AC95" s="41">
        <v>21.372166666666679</v>
      </c>
      <c r="AD95" s="40">
        <v>217.36</v>
      </c>
      <c r="AE95" s="41">
        <v>116.35999999999999</v>
      </c>
      <c r="AF95" s="40">
        <v>120.02700000000002</v>
      </c>
      <c r="AG95" s="41"/>
      <c r="AH95" s="40"/>
      <c r="AI95" s="42"/>
      <c r="AJ95" s="51">
        <f t="shared" si="31"/>
        <v>1938.8433333333335</v>
      </c>
    </row>
    <row r="96" spans="2:36" x14ac:dyDescent="0.3">
      <c r="B96" s="14" t="s">
        <v>48</v>
      </c>
      <c r="C96" s="46"/>
      <c r="D96" s="46"/>
      <c r="E96" s="41">
        <v>134.49133333333339</v>
      </c>
      <c r="F96" s="40">
        <v>133.6628333333334</v>
      </c>
      <c r="G96" s="41">
        <v>80.817999999999998</v>
      </c>
      <c r="H96" s="40">
        <v>19.138000000000002</v>
      </c>
      <c r="I96" s="41">
        <v>21.73</v>
      </c>
      <c r="J96" s="40">
        <v>53.047833333333315</v>
      </c>
      <c r="K96" s="41">
        <v>9.4754999999999985</v>
      </c>
      <c r="L96" s="40">
        <v>71.998666666666637</v>
      </c>
      <c r="M96" s="41">
        <v>109.48800000000003</v>
      </c>
      <c r="N96" s="40">
        <v>62.617999999999988</v>
      </c>
      <c r="O96" s="41">
        <v>31.934833333333327</v>
      </c>
      <c r="P96" s="40">
        <v>9.375</v>
      </c>
      <c r="Q96" s="41">
        <v>5.1441666666666643</v>
      </c>
      <c r="R96" s="40">
        <v>14.604666666666667</v>
      </c>
      <c r="S96" s="41">
        <v>19.445666666666661</v>
      </c>
      <c r="T96" s="40">
        <v>44.310500000000005</v>
      </c>
      <c r="U96" s="41">
        <v>3.6599999999999993</v>
      </c>
      <c r="V96" s="40">
        <v>25.802666666666667</v>
      </c>
      <c r="W96" s="41">
        <v>60.457666666666661</v>
      </c>
      <c r="X96" s="40">
        <v>62.207999999999991</v>
      </c>
      <c r="Y96" s="41">
        <v>22.04399999999999</v>
      </c>
      <c r="Z96" s="40">
        <v>24.893166666666659</v>
      </c>
      <c r="AA96" s="41">
        <v>93.127666666666656</v>
      </c>
      <c r="AB96" s="40">
        <v>43.644666666666666</v>
      </c>
      <c r="AC96" s="41">
        <v>16.318666666666672</v>
      </c>
      <c r="AD96" s="40">
        <v>120.26083333333334</v>
      </c>
      <c r="AE96" s="41">
        <v>72.610000000000014</v>
      </c>
      <c r="AF96" s="40">
        <v>79.740833333333342</v>
      </c>
      <c r="AG96" s="41"/>
      <c r="AH96" s="40"/>
      <c r="AI96" s="42"/>
      <c r="AJ96" s="51">
        <f t="shared" si="31"/>
        <v>1446.0511666666666</v>
      </c>
    </row>
    <row r="97" spans="2:36" x14ac:dyDescent="0.3">
      <c r="B97" s="14" t="s">
        <v>49</v>
      </c>
      <c r="C97" s="46"/>
      <c r="D97" s="46"/>
      <c r="E97" s="41">
        <v>754.18899999999996</v>
      </c>
      <c r="F97" s="40">
        <v>754.18899999999996</v>
      </c>
      <c r="G97" s="41">
        <v>962.41549999999995</v>
      </c>
      <c r="H97" s="40">
        <v>911.7850000000002</v>
      </c>
      <c r="I97" s="41">
        <v>919.20799999999997</v>
      </c>
      <c r="J97" s="40">
        <v>957.25249999999983</v>
      </c>
      <c r="K97" s="41">
        <v>988.20083333333332</v>
      </c>
      <c r="L97" s="40">
        <v>824.13699999999994</v>
      </c>
      <c r="M97" s="41">
        <v>965.44233333333341</v>
      </c>
      <c r="N97" s="40">
        <v>895.66983333333349</v>
      </c>
      <c r="O97" s="41">
        <v>1036.6200000000003</v>
      </c>
      <c r="P97" s="40">
        <v>687.79883333333328</v>
      </c>
      <c r="Q97" s="41">
        <v>750.97699999999998</v>
      </c>
      <c r="R97" s="40">
        <v>503.221</v>
      </c>
      <c r="S97" s="41">
        <v>471.8334999999999</v>
      </c>
      <c r="T97" s="40">
        <v>816.46733333333339</v>
      </c>
      <c r="U97" s="41">
        <v>985.13616666666655</v>
      </c>
      <c r="V97" s="40">
        <v>1011.2116666666668</v>
      </c>
      <c r="W97" s="41">
        <v>552.04949999999997</v>
      </c>
      <c r="X97" s="40">
        <v>846.39533333333338</v>
      </c>
      <c r="Y97" s="41">
        <v>955.88316666666663</v>
      </c>
      <c r="Z97" s="40">
        <v>1089.4173333333333</v>
      </c>
      <c r="AA97" s="41">
        <v>1002.4753333333333</v>
      </c>
      <c r="AB97" s="40">
        <v>997.77766666666673</v>
      </c>
      <c r="AC97" s="41">
        <v>707.43033333333312</v>
      </c>
      <c r="AD97" s="40">
        <v>1293.1421666666668</v>
      </c>
      <c r="AE97" s="41">
        <v>1013.65</v>
      </c>
      <c r="AF97" s="40">
        <v>639.48716666666667</v>
      </c>
      <c r="AG97" s="41"/>
      <c r="AH97" s="40"/>
      <c r="AI97" s="42"/>
      <c r="AJ97" s="51">
        <f t="shared" si="31"/>
        <v>24293.462500000001</v>
      </c>
    </row>
    <row r="98" spans="2:36" x14ac:dyDescent="0.3">
      <c r="B98" s="14" t="s">
        <v>50</v>
      </c>
      <c r="C98" s="46"/>
      <c r="D98" s="46"/>
      <c r="E98" s="41">
        <v>88.770333333333326</v>
      </c>
      <c r="F98" s="40">
        <v>88.770333333333326</v>
      </c>
      <c r="G98" s="41">
        <v>81.289333333333317</v>
      </c>
      <c r="H98" s="40">
        <v>73.457499999999996</v>
      </c>
      <c r="I98" s="41">
        <v>52.414666666666648</v>
      </c>
      <c r="J98" s="40">
        <v>84.349833333333351</v>
      </c>
      <c r="K98" s="41">
        <v>69.896000000000015</v>
      </c>
      <c r="L98" s="40">
        <v>77.902666666666676</v>
      </c>
      <c r="M98" s="41">
        <v>125.93800000000002</v>
      </c>
      <c r="N98" s="40">
        <v>106.48800000000001</v>
      </c>
      <c r="O98" s="41">
        <v>53.352333333333334</v>
      </c>
      <c r="P98" s="40">
        <v>15.969666666666681</v>
      </c>
      <c r="Q98" s="41">
        <v>5.4869999999999992</v>
      </c>
      <c r="R98" s="40">
        <v>2.1666666666666796E-3</v>
      </c>
      <c r="S98" s="41">
        <v>9.186166666666665</v>
      </c>
      <c r="T98" s="40">
        <v>4.4161666666666681</v>
      </c>
      <c r="U98" s="41">
        <v>3.6051666666666664</v>
      </c>
      <c r="V98" s="40">
        <v>7.158833333333332</v>
      </c>
      <c r="W98" s="41">
        <v>1.8480000000000001</v>
      </c>
      <c r="X98" s="40">
        <v>189.42366666666666</v>
      </c>
      <c r="Y98" s="41">
        <v>178.84649999999999</v>
      </c>
      <c r="Z98" s="40">
        <v>199.41383333333334</v>
      </c>
      <c r="AA98" s="41">
        <v>197.82783333333339</v>
      </c>
      <c r="AB98" s="40">
        <v>192.91083333333333</v>
      </c>
      <c r="AC98" s="41">
        <v>138.97750000000002</v>
      </c>
      <c r="AD98" s="40">
        <v>354.32316666666662</v>
      </c>
      <c r="AE98" s="41">
        <v>199.82</v>
      </c>
      <c r="AF98" s="40">
        <v>140.43249999999998</v>
      </c>
      <c r="AG98" s="41"/>
      <c r="AH98" s="40"/>
      <c r="AI98" s="42"/>
      <c r="AJ98" s="51">
        <f t="shared" si="31"/>
        <v>2742.2779999999998</v>
      </c>
    </row>
    <row r="99" spans="2:36" x14ac:dyDescent="0.3">
      <c r="B99" s="14" t="s">
        <v>109</v>
      </c>
      <c r="C99" s="46"/>
      <c r="D99" s="46"/>
      <c r="E99" s="41">
        <v>135.92950000000005</v>
      </c>
      <c r="F99" s="40">
        <v>135.32250000000005</v>
      </c>
      <c r="G99" s="41">
        <v>80.145666666666656</v>
      </c>
      <c r="H99" s="40">
        <v>18.07383333333334</v>
      </c>
      <c r="I99" s="41">
        <v>81.521500000000017</v>
      </c>
      <c r="J99" s="40">
        <v>35.957166666666673</v>
      </c>
      <c r="K99" s="41">
        <v>43.594499999999996</v>
      </c>
      <c r="L99" s="40">
        <v>109.43216666666667</v>
      </c>
      <c r="M99" s="41">
        <v>234.47933333333341</v>
      </c>
      <c r="N99" s="40">
        <v>70.067166666666665</v>
      </c>
      <c r="O99" s="41">
        <v>82.517166666666668</v>
      </c>
      <c r="P99" s="40">
        <v>86.740666666666655</v>
      </c>
      <c r="Q99" s="41">
        <v>169.93333333333328</v>
      </c>
      <c r="R99" s="40">
        <v>0</v>
      </c>
      <c r="S99" s="41">
        <v>141.67133333333334</v>
      </c>
      <c r="T99" s="40">
        <v>228.9046666666666</v>
      </c>
      <c r="U99" s="41">
        <v>51.025999999999982</v>
      </c>
      <c r="V99" s="40">
        <v>107.78183333333338</v>
      </c>
      <c r="W99" s="41">
        <v>132.88983333333329</v>
      </c>
      <c r="X99" s="40">
        <v>13.900499999999997</v>
      </c>
      <c r="Y99" s="41">
        <v>34.782166666666669</v>
      </c>
      <c r="Z99" s="40">
        <v>60.090499999999992</v>
      </c>
      <c r="AA99" s="41">
        <v>87.297833333333301</v>
      </c>
      <c r="AB99" s="40">
        <v>22.239333333333335</v>
      </c>
      <c r="AC99" s="41">
        <v>3.4788333333333372</v>
      </c>
      <c r="AD99" s="40">
        <v>460.29999999999978</v>
      </c>
      <c r="AE99" s="41">
        <v>327.5</v>
      </c>
      <c r="AF99" s="40">
        <v>192.00433333333334</v>
      </c>
      <c r="AG99" s="41"/>
      <c r="AH99" s="40"/>
      <c r="AI99" s="42"/>
      <c r="AJ99" s="51">
        <f t="shared" si="31"/>
        <v>3147.5816666666656</v>
      </c>
    </row>
    <row r="100" spans="2:36" x14ac:dyDescent="0.3">
      <c r="B100" s="14" t="s">
        <v>51</v>
      </c>
      <c r="C100" s="46"/>
      <c r="D100" s="46"/>
      <c r="E100" s="41">
        <v>567.32133333333343</v>
      </c>
      <c r="F100" s="40">
        <v>558.92066666666676</v>
      </c>
      <c r="G100" s="41">
        <v>199.52883333333335</v>
      </c>
      <c r="H100" s="40">
        <v>60.476666666666688</v>
      </c>
      <c r="I100" s="41">
        <v>318.31149999999997</v>
      </c>
      <c r="J100" s="40">
        <v>97.233000000000018</v>
      </c>
      <c r="K100" s="41">
        <v>5.1996666666666655</v>
      </c>
      <c r="L100" s="40">
        <v>333.86949999999996</v>
      </c>
      <c r="M100" s="41">
        <v>882.80916666666667</v>
      </c>
      <c r="N100" s="40">
        <v>273.93016666666665</v>
      </c>
      <c r="O100" s="41">
        <v>141.11466666666666</v>
      </c>
      <c r="P100" s="40">
        <v>132.75849999999997</v>
      </c>
      <c r="Q100" s="41">
        <v>0</v>
      </c>
      <c r="R100" s="40">
        <v>127.08733333333333</v>
      </c>
      <c r="S100" s="41">
        <v>201.21550000000002</v>
      </c>
      <c r="T100" s="40">
        <v>572.12733333333335</v>
      </c>
      <c r="U100" s="41">
        <v>40.257500000000014</v>
      </c>
      <c r="V100" s="40">
        <v>163.88083333333333</v>
      </c>
      <c r="W100" s="41">
        <v>544.47233333333338</v>
      </c>
      <c r="X100" s="40">
        <v>71.957166666666666</v>
      </c>
      <c r="Y100" s="41">
        <v>92.228833333333341</v>
      </c>
      <c r="Z100" s="40">
        <v>157.75700000000001</v>
      </c>
      <c r="AA100" s="41">
        <v>220.85250000000002</v>
      </c>
      <c r="AB100" s="40">
        <v>35.79699999999999</v>
      </c>
      <c r="AC100" s="41">
        <v>7.5631666666666604</v>
      </c>
      <c r="AD100" s="40">
        <v>1639.1445000000006</v>
      </c>
      <c r="AE100" s="41">
        <v>599.04</v>
      </c>
      <c r="AF100" s="40">
        <v>398.4036666666666</v>
      </c>
      <c r="AG100" s="41"/>
      <c r="AH100" s="40"/>
      <c r="AI100" s="42"/>
      <c r="AJ100" s="51">
        <f t="shared" si="31"/>
        <v>8443.2583333333332</v>
      </c>
    </row>
    <row r="101" spans="2:36" x14ac:dyDescent="0.3">
      <c r="B101" s="14" t="s">
        <v>52</v>
      </c>
      <c r="C101" s="46"/>
      <c r="D101" s="46"/>
      <c r="E101" s="41">
        <v>45.825166666666668</v>
      </c>
      <c r="F101" s="40">
        <v>42.315500000000007</v>
      </c>
      <c r="G101" s="41">
        <v>1.0770000000000002</v>
      </c>
      <c r="H101" s="40">
        <v>0</v>
      </c>
      <c r="I101" s="41">
        <v>7.929666666666666</v>
      </c>
      <c r="J101" s="40">
        <v>0</v>
      </c>
      <c r="K101" s="41">
        <v>8.0375000000000014</v>
      </c>
      <c r="L101" s="40">
        <v>7.5085000000000024</v>
      </c>
      <c r="M101" s="41">
        <v>51.755666666666656</v>
      </c>
      <c r="N101" s="40">
        <v>8.6424999999999983</v>
      </c>
      <c r="O101" s="41">
        <v>1.9676666666666662</v>
      </c>
      <c r="P101" s="40">
        <v>1.6703333333333328</v>
      </c>
      <c r="Q101" s="41">
        <v>0</v>
      </c>
      <c r="R101" s="40">
        <v>15.515166666666664</v>
      </c>
      <c r="S101" s="41">
        <v>26.076166666666666</v>
      </c>
      <c r="T101" s="40">
        <v>61.427500000000002</v>
      </c>
      <c r="U101" s="41">
        <v>7.8940000000000019</v>
      </c>
      <c r="V101" s="40">
        <v>2.4185000000000016</v>
      </c>
      <c r="W101" s="41">
        <v>52.440833333333323</v>
      </c>
      <c r="X101" s="40">
        <v>95.754499999999979</v>
      </c>
      <c r="Y101" s="41">
        <v>71.771666666666661</v>
      </c>
      <c r="Z101" s="40">
        <v>78.030333333333317</v>
      </c>
      <c r="AA101" s="41">
        <v>142.48683333333335</v>
      </c>
      <c r="AB101" s="40">
        <v>92.9553333333333</v>
      </c>
      <c r="AC101" s="41">
        <v>0.42166666666666675</v>
      </c>
      <c r="AD101" s="40">
        <v>269.77033333333327</v>
      </c>
      <c r="AE101" s="41">
        <v>186.19</v>
      </c>
      <c r="AF101" s="40">
        <v>221.44366666666664</v>
      </c>
      <c r="AG101" s="41"/>
      <c r="AH101" s="40"/>
      <c r="AI101" s="42"/>
      <c r="AJ101" s="51">
        <f t="shared" si="31"/>
        <v>1501.326</v>
      </c>
    </row>
    <row r="102" spans="2:36" x14ac:dyDescent="0.3">
      <c r="B102" s="14" t="s">
        <v>53</v>
      </c>
      <c r="C102" s="46"/>
      <c r="D102" s="46"/>
      <c r="E102" s="41">
        <v>635.39799999999991</v>
      </c>
      <c r="F102" s="40">
        <v>627.93183333333332</v>
      </c>
      <c r="G102" s="41">
        <v>587.90750000000014</v>
      </c>
      <c r="H102" s="40">
        <v>56.88366666666667</v>
      </c>
      <c r="I102" s="41">
        <v>44.131500000000003</v>
      </c>
      <c r="J102" s="40">
        <v>563.87833333333333</v>
      </c>
      <c r="K102" s="41">
        <v>102.99250000000002</v>
      </c>
      <c r="L102" s="40">
        <v>536.15416666666681</v>
      </c>
      <c r="M102" s="41">
        <v>565.33100000000002</v>
      </c>
      <c r="N102" s="40">
        <v>571.02883333333341</v>
      </c>
      <c r="O102" s="41">
        <v>501.01516666666674</v>
      </c>
      <c r="P102" s="40">
        <v>72.452833333333317</v>
      </c>
      <c r="Q102" s="41">
        <v>44.156333333333322</v>
      </c>
      <c r="R102" s="40">
        <v>31.886166666666664</v>
      </c>
      <c r="S102" s="41">
        <v>434.54333333333335</v>
      </c>
      <c r="T102" s="40">
        <v>624.43183333333343</v>
      </c>
      <c r="U102" s="41">
        <v>207.1216666666667</v>
      </c>
      <c r="V102" s="40">
        <v>470.52533333333326</v>
      </c>
      <c r="W102" s="41">
        <v>212.09533333333331</v>
      </c>
      <c r="X102" s="40">
        <v>32.509499999999989</v>
      </c>
      <c r="Y102" s="41">
        <v>386.11549999999988</v>
      </c>
      <c r="Z102" s="40">
        <v>638.21666666666658</v>
      </c>
      <c r="AA102" s="41">
        <v>565.41733333333354</v>
      </c>
      <c r="AB102" s="40">
        <v>28.138666666666673</v>
      </c>
      <c r="AC102" s="41">
        <v>0</v>
      </c>
      <c r="AD102" s="40">
        <v>737.14333333333298</v>
      </c>
      <c r="AE102" s="41">
        <v>405.58</v>
      </c>
      <c r="AF102" s="40">
        <v>616.28566666666666</v>
      </c>
      <c r="AG102" s="41"/>
      <c r="AH102" s="40"/>
      <c r="AI102" s="42"/>
      <c r="AJ102" s="51">
        <f t="shared" si="31"/>
        <v>10299.271999999999</v>
      </c>
    </row>
    <row r="103" spans="2:36" x14ac:dyDescent="0.3">
      <c r="B103" s="14" t="s">
        <v>54</v>
      </c>
      <c r="C103" s="46"/>
      <c r="D103" s="46"/>
      <c r="E103" s="41">
        <v>141.10083333333336</v>
      </c>
      <c r="F103" s="40">
        <v>135.60833333333335</v>
      </c>
      <c r="G103" s="41">
        <v>0</v>
      </c>
      <c r="H103" s="40">
        <v>0</v>
      </c>
      <c r="I103" s="41">
        <v>50.412166666666671</v>
      </c>
      <c r="J103" s="40">
        <v>0</v>
      </c>
      <c r="K103" s="41">
        <v>45.38666666666667</v>
      </c>
      <c r="L103" s="40">
        <v>137.78933333333333</v>
      </c>
      <c r="M103" s="41">
        <v>219.5586666666666</v>
      </c>
      <c r="N103" s="40">
        <v>24.008166666666654</v>
      </c>
      <c r="O103" s="41">
        <v>99.56616666666666</v>
      </c>
      <c r="P103" s="40">
        <v>26.521833333333337</v>
      </c>
      <c r="Q103" s="41">
        <v>4.9840000000000009</v>
      </c>
      <c r="R103" s="40">
        <v>81.809500000000014</v>
      </c>
      <c r="S103" s="41">
        <v>11.811166666666672</v>
      </c>
      <c r="T103" s="40">
        <v>177.5841666666667</v>
      </c>
      <c r="U103" s="41">
        <v>0</v>
      </c>
      <c r="V103" s="40">
        <v>20.756666666666668</v>
      </c>
      <c r="W103" s="41">
        <v>120.59083333333336</v>
      </c>
      <c r="X103" s="40">
        <v>13.898500000000002</v>
      </c>
      <c r="Y103" s="41">
        <v>41.672000000000011</v>
      </c>
      <c r="Z103" s="40">
        <v>3.8963333333333336</v>
      </c>
      <c r="AA103" s="41">
        <v>95.149166666666659</v>
      </c>
      <c r="AB103" s="40">
        <v>5.9268333333333345</v>
      </c>
      <c r="AC103" s="41">
        <v>1.288</v>
      </c>
      <c r="AD103" s="40">
        <v>875.95466666666675</v>
      </c>
      <c r="AE103" s="41">
        <v>131.34000000000003</v>
      </c>
      <c r="AF103" s="40">
        <v>37.737166666666667</v>
      </c>
      <c r="AG103" s="41"/>
      <c r="AH103" s="40"/>
      <c r="AI103" s="42"/>
      <c r="AJ103" s="51">
        <f t="shared" si="31"/>
        <v>2504.3511666666673</v>
      </c>
    </row>
    <row r="104" spans="2:36" x14ac:dyDescent="0.3">
      <c r="B104" s="4" t="s">
        <v>55</v>
      </c>
      <c r="C104" s="46"/>
      <c r="D104" s="46"/>
      <c r="E104" s="41">
        <v>387.36533333333347</v>
      </c>
      <c r="F104" s="40">
        <v>378.15250000000015</v>
      </c>
      <c r="G104" s="41">
        <v>190.95250000000001</v>
      </c>
      <c r="H104" s="40">
        <v>124.6406666666667</v>
      </c>
      <c r="I104" s="41">
        <v>214.6993333333333</v>
      </c>
      <c r="J104" s="40">
        <v>141.45850000000002</v>
      </c>
      <c r="K104" s="41">
        <v>81.93783333333333</v>
      </c>
      <c r="L104" s="40">
        <v>220.17899999999986</v>
      </c>
      <c r="M104" s="41">
        <v>562.96083333333331</v>
      </c>
      <c r="N104" s="40">
        <v>191.60133333333334</v>
      </c>
      <c r="O104" s="41">
        <v>140.54983333333337</v>
      </c>
      <c r="P104" s="40">
        <v>12.795499999999986</v>
      </c>
      <c r="Q104" s="41">
        <v>83.765333333333388</v>
      </c>
      <c r="R104" s="40">
        <v>144.47599999999997</v>
      </c>
      <c r="S104" s="41">
        <v>195.51316666666668</v>
      </c>
      <c r="T104" s="40">
        <v>616.42483333333337</v>
      </c>
      <c r="U104" s="41">
        <v>119.82483333333336</v>
      </c>
      <c r="V104" s="40">
        <v>310.00267450666666</v>
      </c>
      <c r="W104" s="41">
        <v>352.3485</v>
      </c>
      <c r="X104" s="40">
        <v>385.42083333333341</v>
      </c>
      <c r="Y104" s="41">
        <v>196.01050000000001</v>
      </c>
      <c r="Z104" s="40">
        <v>367.62549999999987</v>
      </c>
      <c r="AA104" s="41">
        <v>520.38299999999992</v>
      </c>
      <c r="AB104" s="40">
        <v>203.57333333333332</v>
      </c>
      <c r="AC104" s="41">
        <v>54.126833333333323</v>
      </c>
      <c r="AD104" s="40">
        <v>1001.9583333333328</v>
      </c>
      <c r="AE104" s="41">
        <v>0</v>
      </c>
      <c r="AF104" s="40">
        <v>609.24466666666683</v>
      </c>
      <c r="AG104" s="41"/>
      <c r="AH104" s="40"/>
      <c r="AI104" s="42"/>
      <c r="AJ104" s="51">
        <f t="shared" si="31"/>
        <v>7807.9915078400018</v>
      </c>
    </row>
    <row r="105" spans="2:36" x14ac:dyDescent="0.3">
      <c r="B105" s="4" t="s">
        <v>56</v>
      </c>
      <c r="C105" s="46"/>
      <c r="D105" s="46"/>
      <c r="E105" s="41">
        <v>244.98966666666666</v>
      </c>
      <c r="F105" s="40">
        <v>238.10166666666666</v>
      </c>
      <c r="G105" s="41">
        <v>176.09683333333339</v>
      </c>
      <c r="H105" s="40">
        <v>110.31350000000002</v>
      </c>
      <c r="I105" s="41">
        <v>133.31099999999995</v>
      </c>
      <c r="J105" s="40">
        <v>146.39699999999999</v>
      </c>
      <c r="K105" s="41">
        <v>64.146666666666661</v>
      </c>
      <c r="L105" s="40">
        <v>145.4076666666667</v>
      </c>
      <c r="M105" s="41">
        <v>272.72433333333333</v>
      </c>
      <c r="N105" s="40">
        <v>216.29016666666664</v>
      </c>
      <c r="O105" s="41">
        <v>179.41716666666665</v>
      </c>
      <c r="P105" s="40">
        <v>44.541999999999987</v>
      </c>
      <c r="Q105" s="41">
        <v>50.486000000000004</v>
      </c>
      <c r="R105" s="40">
        <v>98.818000000000012</v>
      </c>
      <c r="S105" s="41">
        <v>172.8818333333333</v>
      </c>
      <c r="T105" s="40">
        <v>188.23916666666668</v>
      </c>
      <c r="U105" s="41">
        <v>29.836666666666666</v>
      </c>
      <c r="V105" s="40">
        <v>54.304333333333332</v>
      </c>
      <c r="W105" s="41">
        <v>153.46166666666664</v>
      </c>
      <c r="X105" s="40">
        <v>154.83466666666666</v>
      </c>
      <c r="Y105" s="41">
        <v>142.80650000000006</v>
      </c>
      <c r="Z105" s="40">
        <v>238.27616666666665</v>
      </c>
      <c r="AA105" s="41">
        <v>234.09850000000003</v>
      </c>
      <c r="AB105" s="40">
        <v>145.34433333333334</v>
      </c>
      <c r="AC105" s="41">
        <v>42.358833333333337</v>
      </c>
      <c r="AD105" s="40">
        <v>484.20000000000005</v>
      </c>
      <c r="AE105" s="41">
        <v>285.97000000000003</v>
      </c>
      <c r="AF105" s="40">
        <v>394.78500000000003</v>
      </c>
      <c r="AG105" s="41"/>
      <c r="AH105" s="40"/>
      <c r="AI105" s="42"/>
      <c r="AJ105" s="51">
        <f t="shared" si="31"/>
        <v>4842.4393333333337</v>
      </c>
    </row>
    <row r="106" spans="2:36" x14ac:dyDescent="0.3">
      <c r="B106" s="4" t="s">
        <v>110</v>
      </c>
      <c r="C106" s="46"/>
      <c r="D106" s="46"/>
      <c r="E106" s="41">
        <v>121.36799999999999</v>
      </c>
      <c r="F106" s="40">
        <v>114.25299999999999</v>
      </c>
      <c r="G106" s="41">
        <v>2.4895000000000005</v>
      </c>
      <c r="H106" s="40">
        <v>49.963999999999992</v>
      </c>
      <c r="I106" s="41">
        <v>110.88083333333333</v>
      </c>
      <c r="J106" s="40">
        <v>2.0701666666666676</v>
      </c>
      <c r="K106" s="41">
        <v>25.60433333333334</v>
      </c>
      <c r="L106" s="40">
        <v>5.6951666666666645</v>
      </c>
      <c r="M106" s="41">
        <v>282.09666666666669</v>
      </c>
      <c r="N106" s="40">
        <v>2.7520000000000007</v>
      </c>
      <c r="O106" s="41">
        <v>17.377833333333331</v>
      </c>
      <c r="P106" s="40">
        <v>5.9000000000000101E-2</v>
      </c>
      <c r="Q106" s="41">
        <v>6.8905000000000056</v>
      </c>
      <c r="R106" s="40">
        <v>0</v>
      </c>
      <c r="S106" s="41">
        <v>37.287499999999994</v>
      </c>
      <c r="T106" s="40">
        <v>282.1513333333333</v>
      </c>
      <c r="U106" s="41">
        <v>4.3074999999999983</v>
      </c>
      <c r="V106" s="40">
        <v>20.519333333333343</v>
      </c>
      <c r="W106" s="41">
        <v>1.3143333333333334</v>
      </c>
      <c r="X106" s="40">
        <v>124.54916666666666</v>
      </c>
      <c r="Y106" s="41">
        <v>165.02933333333334</v>
      </c>
      <c r="Z106" s="40">
        <v>247.82983333333331</v>
      </c>
      <c r="AA106" s="41">
        <v>300.00200000000001</v>
      </c>
      <c r="AB106" s="40">
        <v>128.63583333333335</v>
      </c>
      <c r="AC106" s="41">
        <v>34.991166666666679</v>
      </c>
      <c r="AD106" s="40">
        <v>1121.3926666666666</v>
      </c>
      <c r="AE106" s="41">
        <v>355.68</v>
      </c>
      <c r="AF106" s="40">
        <v>339.15950000000004</v>
      </c>
      <c r="AG106" s="41"/>
      <c r="AH106" s="40"/>
      <c r="AI106" s="42"/>
      <c r="AJ106" s="51">
        <f t="shared" si="31"/>
        <v>3904.3504999999996</v>
      </c>
    </row>
    <row r="107" spans="2:36" x14ac:dyDescent="0.3">
      <c r="B107" s="4" t="s">
        <v>57</v>
      </c>
      <c r="C107" s="46"/>
      <c r="D107" s="46"/>
      <c r="E107" s="41">
        <v>72.480833333333337</v>
      </c>
      <c r="F107" s="40">
        <v>70.750166666666658</v>
      </c>
      <c r="G107" s="41">
        <v>51.942999999999984</v>
      </c>
      <c r="H107" s="40">
        <v>142.31383333333335</v>
      </c>
      <c r="I107" s="41">
        <v>62.598999999999997</v>
      </c>
      <c r="J107" s="40">
        <v>48.446666666666658</v>
      </c>
      <c r="K107" s="41">
        <v>26.593166666666676</v>
      </c>
      <c r="L107" s="40">
        <v>35.697500000000005</v>
      </c>
      <c r="M107" s="41">
        <v>77.370666666666665</v>
      </c>
      <c r="N107" s="40">
        <v>26.330166666666663</v>
      </c>
      <c r="O107" s="41">
        <v>121.03383333333338</v>
      </c>
      <c r="P107" s="40">
        <v>14.141833333333333</v>
      </c>
      <c r="Q107" s="41">
        <v>3.3091666666666675</v>
      </c>
      <c r="R107" s="40">
        <v>0.88816666666666644</v>
      </c>
      <c r="S107" s="41">
        <v>28.675666666666665</v>
      </c>
      <c r="T107" s="40">
        <v>79.704166666666666</v>
      </c>
      <c r="U107" s="41">
        <v>3.2831666666666677</v>
      </c>
      <c r="V107" s="40">
        <v>18.647000000000002</v>
      </c>
      <c r="W107" s="41">
        <v>12.94533333333333</v>
      </c>
      <c r="X107" s="40">
        <v>10.647333333333334</v>
      </c>
      <c r="Y107" s="41">
        <v>24.176833333333335</v>
      </c>
      <c r="Z107" s="40">
        <v>27.194500000000001</v>
      </c>
      <c r="AA107" s="41">
        <v>111.86327665066666</v>
      </c>
      <c r="AB107" s="40">
        <v>20.052333333333337</v>
      </c>
      <c r="AC107" s="41">
        <v>0</v>
      </c>
      <c r="AD107" s="40">
        <v>131.33703808700002</v>
      </c>
      <c r="AE107" s="41">
        <v>0</v>
      </c>
      <c r="AF107" s="40">
        <v>187.30233333333339</v>
      </c>
      <c r="AG107" s="41"/>
      <c r="AH107" s="40"/>
      <c r="AI107" s="42"/>
      <c r="AJ107" s="51">
        <f t="shared" si="31"/>
        <v>1409.7269814043334</v>
      </c>
    </row>
    <row r="108" spans="2:36" x14ac:dyDescent="0.3">
      <c r="B108" s="4" t="s">
        <v>58</v>
      </c>
      <c r="C108" s="46"/>
      <c r="D108" s="46"/>
      <c r="E108" s="41">
        <v>110.88327283333331</v>
      </c>
      <c r="F108" s="40">
        <v>105.93410616666665</v>
      </c>
      <c r="G108" s="41">
        <v>123.16380749</v>
      </c>
      <c r="H108" s="40">
        <v>179.54766666666671</v>
      </c>
      <c r="I108" s="41">
        <v>191.89716666666664</v>
      </c>
      <c r="J108" s="40">
        <v>201.55866666666665</v>
      </c>
      <c r="K108" s="41">
        <v>0</v>
      </c>
      <c r="L108" s="40">
        <v>61.048597863333313</v>
      </c>
      <c r="M108" s="41">
        <v>89.58178681666665</v>
      </c>
      <c r="N108" s="40">
        <v>306.67666666666668</v>
      </c>
      <c r="O108" s="41">
        <v>218.01154019666666</v>
      </c>
      <c r="P108" s="40">
        <v>77.993999999999986</v>
      </c>
      <c r="Q108" s="41">
        <v>73.25999999999992</v>
      </c>
      <c r="R108" s="40">
        <v>80.632060716666686</v>
      </c>
      <c r="S108" s="41">
        <v>231.8588796833333</v>
      </c>
      <c r="T108" s="40">
        <v>193.9831666666667</v>
      </c>
      <c r="U108" s="41">
        <v>0</v>
      </c>
      <c r="V108" s="40">
        <v>0</v>
      </c>
      <c r="W108" s="41">
        <v>0</v>
      </c>
      <c r="X108" s="40">
        <v>0</v>
      </c>
      <c r="Y108" s="41">
        <v>194.08428122666666</v>
      </c>
      <c r="Z108" s="40">
        <v>256.28069640666672</v>
      </c>
      <c r="AA108" s="41">
        <v>259.11397285666663</v>
      </c>
      <c r="AB108" s="40">
        <v>80.427500000000023</v>
      </c>
      <c r="AC108" s="41">
        <v>0</v>
      </c>
      <c r="AD108" s="40">
        <v>651.21349999999995</v>
      </c>
      <c r="AE108" s="41">
        <v>0</v>
      </c>
      <c r="AF108" s="40">
        <v>206.74566666666664</v>
      </c>
      <c r="AG108" s="41"/>
      <c r="AH108" s="40"/>
      <c r="AI108" s="42"/>
      <c r="AJ108" s="51">
        <f t="shared" si="31"/>
        <v>3893.8970022566668</v>
      </c>
    </row>
    <row r="109" spans="2:36" x14ac:dyDescent="0.3">
      <c r="B109" s="4" t="s">
        <v>111</v>
      </c>
      <c r="C109" s="46"/>
      <c r="D109" s="46"/>
      <c r="E109" s="41">
        <v>302.49383333333333</v>
      </c>
      <c r="F109" s="40">
        <v>300.80616666666663</v>
      </c>
      <c r="G109" s="41">
        <v>171.95783333333333</v>
      </c>
      <c r="H109" s="40">
        <v>214.53549999999996</v>
      </c>
      <c r="I109" s="41">
        <v>293.44799999999998</v>
      </c>
      <c r="J109" s="40">
        <v>218.90383333333332</v>
      </c>
      <c r="K109" s="41">
        <v>50.444500000000005</v>
      </c>
      <c r="L109" s="40">
        <v>143.50283333333334</v>
      </c>
      <c r="M109" s="41">
        <v>397.3993333333334</v>
      </c>
      <c r="N109" s="40">
        <v>160.95666666666665</v>
      </c>
      <c r="O109" s="41">
        <v>178.15566666666669</v>
      </c>
      <c r="P109" s="40">
        <v>22.540499999999991</v>
      </c>
      <c r="Q109" s="41">
        <v>8.1081666666666692</v>
      </c>
      <c r="R109" s="40">
        <v>5.9888333333333321</v>
      </c>
      <c r="S109" s="41">
        <v>107.06616666666666</v>
      </c>
      <c r="T109" s="40">
        <v>344.0796666666667</v>
      </c>
      <c r="U109" s="41">
        <v>61.547333333333313</v>
      </c>
      <c r="V109" s="40">
        <v>118.29433333333334</v>
      </c>
      <c r="W109" s="41">
        <v>26.768666666666668</v>
      </c>
      <c r="X109" s="40">
        <v>15.472666666666665</v>
      </c>
      <c r="Y109" s="41">
        <v>21.040500000000002</v>
      </c>
      <c r="Z109" s="40">
        <v>88.804000000000016</v>
      </c>
      <c r="AA109" s="41">
        <v>147.87350000000001</v>
      </c>
      <c r="AB109" s="40">
        <v>59.908999999999999</v>
      </c>
      <c r="AC109" s="41">
        <v>0</v>
      </c>
      <c r="AD109" s="40">
        <v>572.42866666666669</v>
      </c>
      <c r="AE109" s="41">
        <v>250.2</v>
      </c>
      <c r="AF109" s="40">
        <v>298.47016666666678</v>
      </c>
      <c r="AG109" s="41"/>
      <c r="AH109" s="40"/>
      <c r="AI109" s="42"/>
      <c r="AJ109" s="51">
        <f t="shared" si="31"/>
        <v>4581.1963333333342</v>
      </c>
    </row>
    <row r="110" spans="2:36" x14ac:dyDescent="0.3">
      <c r="B110" s="4" t="s">
        <v>59</v>
      </c>
      <c r="C110" s="46"/>
      <c r="D110" s="46"/>
      <c r="E110" s="41">
        <v>147.48616666666669</v>
      </c>
      <c r="F110" s="40">
        <v>145.4076666666667</v>
      </c>
      <c r="G110" s="41">
        <v>57.673833333333334</v>
      </c>
      <c r="H110" s="40">
        <v>6.5650000000000013</v>
      </c>
      <c r="I110" s="41">
        <v>86.68483333333333</v>
      </c>
      <c r="J110" s="40">
        <v>25.017499999999998</v>
      </c>
      <c r="K110" s="41">
        <v>9.8750000000000018</v>
      </c>
      <c r="L110" s="40">
        <v>0</v>
      </c>
      <c r="M110" s="41">
        <v>216.42950000000008</v>
      </c>
      <c r="N110" s="40">
        <v>20.911333333333328</v>
      </c>
      <c r="O110" s="41">
        <v>20.384</v>
      </c>
      <c r="P110" s="40">
        <v>0</v>
      </c>
      <c r="Q110" s="41">
        <v>2.2336666666666658</v>
      </c>
      <c r="R110" s="40">
        <v>2.933333333333342E-2</v>
      </c>
      <c r="S110" s="41">
        <v>84.821833333333331</v>
      </c>
      <c r="T110" s="40">
        <v>208.68616666666665</v>
      </c>
      <c r="U110" s="41">
        <v>4.1254999999999971</v>
      </c>
      <c r="V110" s="40">
        <v>10.410999999999992</v>
      </c>
      <c r="W110" s="41">
        <v>24.204166666666666</v>
      </c>
      <c r="X110" s="40">
        <v>78.808499999999995</v>
      </c>
      <c r="Y110" s="41">
        <v>23.324833333333334</v>
      </c>
      <c r="Z110" s="40">
        <v>50.024833333333341</v>
      </c>
      <c r="AA110" s="41">
        <v>36.12766666666667</v>
      </c>
      <c r="AB110" s="40">
        <v>15.852500000000001</v>
      </c>
      <c r="AC110" s="41">
        <v>1.1633333333333358</v>
      </c>
      <c r="AD110" s="40">
        <v>333.60466666666667</v>
      </c>
      <c r="AE110" s="41">
        <v>154.07000000000002</v>
      </c>
      <c r="AF110" s="40">
        <v>127.857</v>
      </c>
      <c r="AG110" s="41"/>
      <c r="AH110" s="40"/>
      <c r="AI110" s="42"/>
      <c r="AJ110" s="51">
        <f t="shared" si="31"/>
        <v>1891.7798333333337</v>
      </c>
    </row>
    <row r="111" spans="2:36" x14ac:dyDescent="0.3">
      <c r="B111" s="4" t="s">
        <v>60</v>
      </c>
      <c r="C111" s="46"/>
      <c r="D111" s="46"/>
      <c r="E111" s="41">
        <v>0</v>
      </c>
      <c r="F111" s="40">
        <v>0</v>
      </c>
      <c r="G111" s="41">
        <v>6.7885000000000035</v>
      </c>
      <c r="H111" s="40">
        <v>0.40050000000000019</v>
      </c>
      <c r="I111" s="41">
        <v>42.918000000000028</v>
      </c>
      <c r="J111" s="40">
        <v>7.2054999999999954</v>
      </c>
      <c r="K111" s="41">
        <v>8.3773333333333344</v>
      </c>
      <c r="L111" s="40">
        <v>5.4905000000000035</v>
      </c>
      <c r="M111" s="41">
        <v>118.95033333333335</v>
      </c>
      <c r="N111" s="40">
        <v>0.82333333333333347</v>
      </c>
      <c r="O111" s="41">
        <v>4.306500000000006</v>
      </c>
      <c r="P111" s="40">
        <v>0</v>
      </c>
      <c r="Q111" s="41">
        <v>2.4926666666666657</v>
      </c>
      <c r="R111" s="40">
        <v>0</v>
      </c>
      <c r="S111" s="41">
        <v>22.501333333333356</v>
      </c>
      <c r="T111" s="40">
        <v>74.753999999999991</v>
      </c>
      <c r="U111" s="41">
        <v>5.1031666666666675</v>
      </c>
      <c r="V111" s="40">
        <v>2.4428333333333336</v>
      </c>
      <c r="W111" s="41">
        <v>4.110000000000003</v>
      </c>
      <c r="X111" s="40">
        <v>10.487166666666671</v>
      </c>
      <c r="Y111" s="41">
        <v>0.50633333333333075</v>
      </c>
      <c r="Z111" s="40">
        <v>3.9311666666666665</v>
      </c>
      <c r="AA111" s="41">
        <v>7.405166666666668</v>
      </c>
      <c r="AB111" s="40">
        <v>3.4245000000000005</v>
      </c>
      <c r="AC111" s="41">
        <v>1.8833333333333258E-2</v>
      </c>
      <c r="AD111" s="40">
        <v>429.2886666666667</v>
      </c>
      <c r="AE111" s="41">
        <v>111.58</v>
      </c>
      <c r="AF111" s="40">
        <v>96.437000000000026</v>
      </c>
      <c r="AG111" s="41"/>
      <c r="AH111" s="40"/>
      <c r="AI111" s="42"/>
      <c r="AJ111" s="51">
        <f t="shared" si="31"/>
        <v>969.74333333333345</v>
      </c>
    </row>
    <row r="112" spans="2:36" x14ac:dyDescent="0.3">
      <c r="B112" s="4" t="s">
        <v>61</v>
      </c>
      <c r="C112" s="46"/>
      <c r="D112" s="46"/>
      <c r="E112" s="41">
        <v>167.29333333333332</v>
      </c>
      <c r="F112" s="40">
        <v>160.15933333333334</v>
      </c>
      <c r="G112" s="41">
        <v>71.388999999999996</v>
      </c>
      <c r="H112" s="40">
        <v>17.972999999999999</v>
      </c>
      <c r="I112" s="41">
        <v>23.070166666666672</v>
      </c>
      <c r="J112" s="40">
        <v>40.510166666666663</v>
      </c>
      <c r="K112" s="41">
        <v>24.082166666666669</v>
      </c>
      <c r="L112" s="40">
        <v>27.621833333333324</v>
      </c>
      <c r="M112" s="41">
        <v>109.85316666666667</v>
      </c>
      <c r="N112" s="40">
        <v>2.8448333333333315</v>
      </c>
      <c r="O112" s="41">
        <v>0.11499999999999998</v>
      </c>
      <c r="P112" s="40">
        <v>13.375333333333334</v>
      </c>
      <c r="Q112" s="41">
        <v>18.731333333333328</v>
      </c>
      <c r="R112" s="40">
        <v>12.937666666666667</v>
      </c>
      <c r="S112" s="41">
        <v>28.060333333333332</v>
      </c>
      <c r="T112" s="40">
        <v>71.408333333333331</v>
      </c>
      <c r="U112" s="41">
        <v>13.748333333333337</v>
      </c>
      <c r="V112" s="40">
        <v>10.705833333333331</v>
      </c>
      <c r="W112" s="41">
        <v>184.70583333333335</v>
      </c>
      <c r="X112" s="40">
        <v>9.9118333333333251</v>
      </c>
      <c r="Y112" s="41">
        <v>26.45516666666667</v>
      </c>
      <c r="Z112" s="40">
        <v>45.026166666666661</v>
      </c>
      <c r="AA112" s="41">
        <v>76.95733333333331</v>
      </c>
      <c r="AB112" s="40">
        <v>30.228499999999997</v>
      </c>
      <c r="AC112" s="41">
        <v>1.7233333333333332</v>
      </c>
      <c r="AD112" s="40">
        <v>441.53850000000006</v>
      </c>
      <c r="AE112" s="41">
        <v>100.28000000000002</v>
      </c>
      <c r="AF112" s="40">
        <v>113.99933333333333</v>
      </c>
      <c r="AG112" s="41"/>
      <c r="AH112" s="40"/>
      <c r="AI112" s="42"/>
      <c r="AJ112" s="51">
        <f t="shared" si="31"/>
        <v>1844.7051666666669</v>
      </c>
    </row>
    <row r="113" spans="2:36" x14ac:dyDescent="0.3">
      <c r="B113" s="4" t="s">
        <v>62</v>
      </c>
      <c r="C113" s="46"/>
      <c r="D113" s="46"/>
      <c r="E113" s="41">
        <v>277.47766666666666</v>
      </c>
      <c r="F113" s="40">
        <v>274.2713333333333</v>
      </c>
      <c r="G113" s="41">
        <v>352.92666666666679</v>
      </c>
      <c r="H113" s="40">
        <v>121.1144</v>
      </c>
      <c r="I113" s="41">
        <v>209.63615000000007</v>
      </c>
      <c r="J113" s="40">
        <v>364.51583333333338</v>
      </c>
      <c r="K113" s="41">
        <v>94.561333333333323</v>
      </c>
      <c r="L113" s="40">
        <v>218.82266666666666</v>
      </c>
      <c r="M113" s="41">
        <v>235.72533333333328</v>
      </c>
      <c r="N113" s="40">
        <v>324.34016666666673</v>
      </c>
      <c r="O113" s="41">
        <v>311.3103333333334</v>
      </c>
      <c r="P113" s="40">
        <v>107.51933333333332</v>
      </c>
      <c r="Q113" s="41">
        <v>165.5303333333334</v>
      </c>
      <c r="R113" s="40">
        <v>163.51233333333337</v>
      </c>
      <c r="S113" s="41">
        <v>172.9741166666667</v>
      </c>
      <c r="T113" s="40">
        <v>243.06783333333331</v>
      </c>
      <c r="U113" s="41">
        <v>78.059733333333327</v>
      </c>
      <c r="V113" s="40">
        <v>223.01438333333331</v>
      </c>
      <c r="W113" s="41">
        <v>283.64749999999998</v>
      </c>
      <c r="X113" s="40">
        <v>251.39529999999999</v>
      </c>
      <c r="Y113" s="41">
        <v>170.39733333333328</v>
      </c>
      <c r="Z113" s="40">
        <v>253.48099999999994</v>
      </c>
      <c r="AA113" s="41">
        <v>249.55916666666664</v>
      </c>
      <c r="AB113" s="40">
        <v>171.35218333333333</v>
      </c>
      <c r="AC113" s="41">
        <v>57.643333333333324</v>
      </c>
      <c r="AD113" s="40">
        <v>244.84816666666663</v>
      </c>
      <c r="AE113" s="41">
        <v>160.4</v>
      </c>
      <c r="AF113" s="40">
        <v>405.56100000000015</v>
      </c>
      <c r="AG113" s="41"/>
      <c r="AH113" s="40"/>
      <c r="AI113" s="42"/>
      <c r="AJ113" s="51">
        <f t="shared" si="31"/>
        <v>6186.6649333333335</v>
      </c>
    </row>
    <row r="114" spans="2:36" x14ac:dyDescent="0.3">
      <c r="B114" s="4" t="s">
        <v>63</v>
      </c>
      <c r="C114" s="46"/>
      <c r="D114" s="46"/>
      <c r="E114" s="41">
        <v>1114.8086666666666</v>
      </c>
      <c r="F114" s="40">
        <v>1109.7259999999999</v>
      </c>
      <c r="G114" s="41">
        <v>484.03733333333315</v>
      </c>
      <c r="H114" s="40">
        <v>147.09333333333342</v>
      </c>
      <c r="I114" s="41">
        <v>8.9286666666666683</v>
      </c>
      <c r="J114" s="40">
        <v>168.96783333333335</v>
      </c>
      <c r="K114" s="41">
        <v>35.899000000000015</v>
      </c>
      <c r="L114" s="40">
        <v>403.1871666666666</v>
      </c>
      <c r="M114" s="41">
        <v>475.73033333333336</v>
      </c>
      <c r="N114" s="40">
        <v>300.98416666666662</v>
      </c>
      <c r="O114" s="41">
        <v>145.42149999999995</v>
      </c>
      <c r="P114" s="40">
        <v>19.270666666666671</v>
      </c>
      <c r="Q114" s="41">
        <v>291.27416666666676</v>
      </c>
      <c r="R114" s="40">
        <v>153.83416666666665</v>
      </c>
      <c r="S114" s="41">
        <v>428.23566666666659</v>
      </c>
      <c r="T114" s="40">
        <v>653.05733333333342</v>
      </c>
      <c r="U114" s="41">
        <v>363.37983333333341</v>
      </c>
      <c r="V114" s="40">
        <v>203.97183333333336</v>
      </c>
      <c r="W114" s="41">
        <v>34.545833333333327</v>
      </c>
      <c r="X114" s="40">
        <v>92.540999999999997</v>
      </c>
      <c r="Y114" s="41">
        <v>281.27933333333334</v>
      </c>
      <c r="Z114" s="40">
        <v>689.05749999999989</v>
      </c>
      <c r="AA114" s="41">
        <v>868.49599999999975</v>
      </c>
      <c r="AB114" s="40">
        <v>93.932333333333304</v>
      </c>
      <c r="AC114" s="41">
        <v>110.10050000000001</v>
      </c>
      <c r="AD114" s="40">
        <v>1625.2014999999994</v>
      </c>
      <c r="AE114" s="41">
        <v>159</v>
      </c>
      <c r="AF114" s="40">
        <v>908.59499999999991</v>
      </c>
      <c r="AG114" s="41"/>
      <c r="AH114" s="40"/>
      <c r="AI114" s="42"/>
      <c r="AJ114" s="51">
        <f t="shared" si="31"/>
        <v>11370.556666666665</v>
      </c>
    </row>
    <row r="115" spans="2:36" x14ac:dyDescent="0.3">
      <c r="B115" s="4" t="s">
        <v>64</v>
      </c>
      <c r="C115" s="46"/>
      <c r="D115" s="46"/>
      <c r="E115" s="41">
        <v>292.85050000000007</v>
      </c>
      <c r="F115" s="40">
        <v>288.87916666666672</v>
      </c>
      <c r="G115" s="41">
        <v>108.68583333333333</v>
      </c>
      <c r="H115" s="40">
        <v>37.763000000000005</v>
      </c>
      <c r="I115" s="41">
        <v>147.01599999999996</v>
      </c>
      <c r="J115" s="40">
        <v>98.910833333333287</v>
      </c>
      <c r="K115" s="41">
        <v>13.251999999999999</v>
      </c>
      <c r="L115" s="40">
        <v>128.17383333333333</v>
      </c>
      <c r="M115" s="41">
        <v>279.23050000000006</v>
      </c>
      <c r="N115" s="40">
        <v>48.854333333333322</v>
      </c>
      <c r="O115" s="41">
        <v>64.50633333333333</v>
      </c>
      <c r="P115" s="40">
        <v>12.544</v>
      </c>
      <c r="Q115" s="41">
        <v>12.553666666666672</v>
      </c>
      <c r="R115" s="40">
        <v>14.294333333333329</v>
      </c>
      <c r="S115" s="41">
        <v>127.74216666666665</v>
      </c>
      <c r="T115" s="40">
        <v>284.18050000000005</v>
      </c>
      <c r="U115" s="41">
        <v>24.52966666666666</v>
      </c>
      <c r="V115" s="40">
        <v>57.875000000000007</v>
      </c>
      <c r="W115" s="41">
        <v>54.989499999999992</v>
      </c>
      <c r="X115" s="40">
        <v>68.817333333333323</v>
      </c>
      <c r="Y115" s="41">
        <v>35.654666666666664</v>
      </c>
      <c r="Z115" s="40">
        <v>104.3186666666666</v>
      </c>
      <c r="AA115" s="41">
        <v>108.96816666666663</v>
      </c>
      <c r="AB115" s="40">
        <v>42.867499999999993</v>
      </c>
      <c r="AC115" s="41">
        <v>3.6541666666666694</v>
      </c>
      <c r="AD115" s="40">
        <v>19.074666666666658</v>
      </c>
      <c r="AE115" s="41">
        <v>191.74</v>
      </c>
      <c r="AF115" s="40">
        <v>205.05800000000011</v>
      </c>
      <c r="AG115" s="41"/>
      <c r="AH115" s="40"/>
      <c r="AI115" s="42"/>
      <c r="AJ115" s="51">
        <f t="shared" si="31"/>
        <v>2876.9843333333329</v>
      </c>
    </row>
    <row r="116" spans="2:36" x14ac:dyDescent="0.3">
      <c r="B116" s="4" t="s">
        <v>112</v>
      </c>
      <c r="C116" s="46"/>
      <c r="D116" s="46"/>
      <c r="E116" s="41">
        <v>192.18533333333329</v>
      </c>
      <c r="F116" s="40">
        <v>183.38349999999997</v>
      </c>
      <c r="G116" s="41">
        <v>35.020833333333307</v>
      </c>
      <c r="H116" s="40">
        <v>14.401999999999996</v>
      </c>
      <c r="I116" s="41">
        <v>97.809666666666629</v>
      </c>
      <c r="J116" s="40">
        <v>103.31583333333334</v>
      </c>
      <c r="K116" s="41">
        <v>11.497833333333332</v>
      </c>
      <c r="L116" s="40">
        <v>38.048666666666691</v>
      </c>
      <c r="M116" s="41">
        <v>226.64366666666675</v>
      </c>
      <c r="N116" s="40">
        <v>1.623666666666667</v>
      </c>
      <c r="O116" s="41">
        <v>7.3228333333333335</v>
      </c>
      <c r="P116" s="40">
        <v>0.31966666666666654</v>
      </c>
      <c r="Q116" s="41">
        <v>11.976999999999999</v>
      </c>
      <c r="R116" s="40">
        <v>1.3268333333333329</v>
      </c>
      <c r="S116" s="41">
        <v>76.369499999999988</v>
      </c>
      <c r="T116" s="40">
        <v>284.13833333333326</v>
      </c>
      <c r="U116" s="41">
        <v>43.820666666666668</v>
      </c>
      <c r="V116" s="40">
        <v>60.338166666666652</v>
      </c>
      <c r="W116" s="41">
        <v>74.567333333333337</v>
      </c>
      <c r="X116" s="40">
        <v>92.41700000000003</v>
      </c>
      <c r="Y116" s="41">
        <v>17.249833333333335</v>
      </c>
      <c r="Z116" s="40">
        <v>146.56983333333329</v>
      </c>
      <c r="AA116" s="41">
        <v>245.76716666666653</v>
      </c>
      <c r="AB116" s="40">
        <v>86.695666666666611</v>
      </c>
      <c r="AC116" s="41">
        <v>16.655500000000007</v>
      </c>
      <c r="AD116" s="40">
        <v>740.95383333333325</v>
      </c>
      <c r="AE116" s="41">
        <v>191.46999999999997</v>
      </c>
      <c r="AF116" s="40">
        <v>181.62366666666662</v>
      </c>
      <c r="AG116" s="41"/>
      <c r="AH116" s="40"/>
      <c r="AI116" s="42"/>
      <c r="AJ116" s="51">
        <f t="shared" si="31"/>
        <v>3183.5138333333325</v>
      </c>
    </row>
    <row r="117" spans="2:36" x14ac:dyDescent="0.3">
      <c r="B117" s="4" t="s">
        <v>65</v>
      </c>
      <c r="C117" s="46"/>
      <c r="D117" s="46"/>
      <c r="E117" s="41">
        <v>191.71016666666662</v>
      </c>
      <c r="F117" s="40">
        <v>188.51916666666662</v>
      </c>
      <c r="G117" s="41">
        <v>114.56950000000001</v>
      </c>
      <c r="H117" s="40">
        <v>106.04499999999997</v>
      </c>
      <c r="I117" s="41">
        <v>115.45083333333336</v>
      </c>
      <c r="J117" s="40">
        <v>122.21466666666664</v>
      </c>
      <c r="K117" s="41">
        <v>51.605166666666676</v>
      </c>
      <c r="L117" s="40">
        <v>132.81583333333336</v>
      </c>
      <c r="M117" s="41">
        <v>206.995</v>
      </c>
      <c r="N117" s="40">
        <v>107.00166666666668</v>
      </c>
      <c r="O117" s="41">
        <v>72.798500000000004</v>
      </c>
      <c r="P117" s="40">
        <v>25.682000000000006</v>
      </c>
      <c r="Q117" s="41">
        <v>24.43966666666666</v>
      </c>
      <c r="R117" s="40">
        <v>29.145999999999987</v>
      </c>
      <c r="S117" s="41">
        <v>107.14000000000001</v>
      </c>
      <c r="T117" s="40">
        <v>200.21549999999996</v>
      </c>
      <c r="U117" s="41">
        <v>49.328000000000024</v>
      </c>
      <c r="V117" s="40">
        <v>120.07200000000005</v>
      </c>
      <c r="W117" s="41">
        <v>74.259999999999991</v>
      </c>
      <c r="X117" s="40">
        <v>99.432999999999993</v>
      </c>
      <c r="Y117" s="41">
        <v>42.390166666666659</v>
      </c>
      <c r="Z117" s="40">
        <v>95.750166666666686</v>
      </c>
      <c r="AA117" s="41">
        <v>105.97766666666666</v>
      </c>
      <c r="AB117" s="40">
        <v>58.132499999999979</v>
      </c>
      <c r="AC117" s="41">
        <v>20.581499999999998</v>
      </c>
      <c r="AD117" s="40">
        <v>100.00166666666667</v>
      </c>
      <c r="AE117" s="41">
        <v>162.41999999999999</v>
      </c>
      <c r="AF117" s="40">
        <v>172.76399999999998</v>
      </c>
      <c r="AG117" s="41"/>
      <c r="AH117" s="40"/>
      <c r="AI117" s="42"/>
      <c r="AJ117" s="51">
        <f t="shared" si="31"/>
        <v>2897.4593333333332</v>
      </c>
    </row>
    <row r="118" spans="2:36" x14ac:dyDescent="0.3">
      <c r="B118" s="4" t="s">
        <v>66</v>
      </c>
      <c r="C118" s="46"/>
      <c r="D118" s="46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/>
      <c r="AH118" s="40"/>
      <c r="AI118" s="42"/>
      <c r="AJ118" s="51">
        <f t="shared" si="31"/>
        <v>0</v>
      </c>
    </row>
    <row r="119" spans="2:36" x14ac:dyDescent="0.3">
      <c r="B119" s="4" t="s">
        <v>67</v>
      </c>
      <c r="C119" s="46"/>
      <c r="D119" s="46"/>
      <c r="E119" s="41">
        <v>20.721</v>
      </c>
      <c r="F119" s="40">
        <v>20.063333333333333</v>
      </c>
      <c r="G119" s="41">
        <v>1.1288333333333331</v>
      </c>
      <c r="H119" s="40">
        <v>13.088833333333334</v>
      </c>
      <c r="I119" s="41">
        <v>8.714500000000001</v>
      </c>
      <c r="J119" s="40">
        <v>9.6344999999999992</v>
      </c>
      <c r="K119" s="41">
        <v>1.3259999999999998</v>
      </c>
      <c r="L119" s="40">
        <v>7.9394999999999998</v>
      </c>
      <c r="M119" s="41">
        <v>31.966666666666676</v>
      </c>
      <c r="N119" s="40">
        <v>1.4156666666666686</v>
      </c>
      <c r="O119" s="41">
        <v>18.163166666666665</v>
      </c>
      <c r="P119" s="40">
        <v>1.4476666666666673</v>
      </c>
      <c r="Q119" s="41">
        <v>3.8288333333333329</v>
      </c>
      <c r="R119" s="40">
        <v>0.98466666666666625</v>
      </c>
      <c r="S119" s="41">
        <v>9.4168333333333401</v>
      </c>
      <c r="T119" s="40">
        <v>34.748333333333335</v>
      </c>
      <c r="U119" s="41">
        <v>1.9956666666666658</v>
      </c>
      <c r="V119" s="40">
        <v>5.6306666666666692</v>
      </c>
      <c r="W119" s="41">
        <v>1.1581666666666672</v>
      </c>
      <c r="X119" s="40">
        <v>1.8015000000000014</v>
      </c>
      <c r="Y119" s="41">
        <v>3.6558333333333333</v>
      </c>
      <c r="Z119" s="40">
        <v>12.307833333333331</v>
      </c>
      <c r="AA119" s="41">
        <v>7.6979999999999995</v>
      </c>
      <c r="AB119" s="40">
        <v>6.5688333333333331</v>
      </c>
      <c r="AC119" s="41">
        <v>0.96233333333333393</v>
      </c>
      <c r="AD119" s="40">
        <v>146.53183333333334</v>
      </c>
      <c r="AE119" s="41">
        <v>19.840000000000003</v>
      </c>
      <c r="AF119" s="40">
        <v>20.878</v>
      </c>
      <c r="AG119" s="41"/>
      <c r="AH119" s="40"/>
      <c r="AI119" s="42"/>
      <c r="AJ119" s="51">
        <f t="shared" si="31"/>
        <v>413.61700000000002</v>
      </c>
    </row>
    <row r="120" spans="2:36" x14ac:dyDescent="0.3">
      <c r="B120" s="4" t="s">
        <v>68</v>
      </c>
      <c r="C120" s="46"/>
      <c r="D120" s="46"/>
      <c r="E120" s="41">
        <v>806.40133333333347</v>
      </c>
      <c r="F120" s="40">
        <v>763.8278333333335</v>
      </c>
      <c r="G120" s="41">
        <v>312.42866666666663</v>
      </c>
      <c r="H120" s="40">
        <v>155.30766666666665</v>
      </c>
      <c r="I120" s="41">
        <v>536.27749999999992</v>
      </c>
      <c r="J120" s="40">
        <v>341.12266666666659</v>
      </c>
      <c r="K120" s="41">
        <v>247.63150000000005</v>
      </c>
      <c r="L120" s="40">
        <v>798.32800000000009</v>
      </c>
      <c r="M120" s="41">
        <v>1773.4950000000001</v>
      </c>
      <c r="N120" s="40">
        <v>384.5601666666667</v>
      </c>
      <c r="O120" s="41">
        <v>365.14999999999992</v>
      </c>
      <c r="P120" s="40">
        <v>100.44916666666671</v>
      </c>
      <c r="Q120" s="41">
        <v>227.54766666666666</v>
      </c>
      <c r="R120" s="40">
        <v>112.34983333333329</v>
      </c>
      <c r="S120" s="41">
        <v>567.83050000000003</v>
      </c>
      <c r="T120" s="40">
        <v>1547.1479999999999</v>
      </c>
      <c r="U120" s="41">
        <v>156.52816666666666</v>
      </c>
      <c r="V120" s="40">
        <v>238.76683333333335</v>
      </c>
      <c r="W120" s="41">
        <v>226.94049999999999</v>
      </c>
      <c r="X120" s="40">
        <v>355.37083333333334</v>
      </c>
      <c r="Y120" s="41">
        <v>54.81783333333334</v>
      </c>
      <c r="Z120" s="40">
        <v>338.65550000000002</v>
      </c>
      <c r="AA120" s="41">
        <v>482.61699999999996</v>
      </c>
      <c r="AB120" s="40">
        <v>157.09416666666664</v>
      </c>
      <c r="AC120" s="41">
        <v>109.39383333333332</v>
      </c>
      <c r="AD120" s="40">
        <v>548.7505000000001</v>
      </c>
      <c r="AE120" s="41">
        <v>1024.47</v>
      </c>
      <c r="AF120" s="40">
        <v>1007.3358333333332</v>
      </c>
      <c r="AG120" s="41"/>
      <c r="AH120" s="40"/>
      <c r="AI120" s="42"/>
      <c r="AJ120" s="51">
        <f t="shared" si="31"/>
        <v>13740.596499999998</v>
      </c>
    </row>
    <row r="121" spans="2:36" x14ac:dyDescent="0.3">
      <c r="B121" s="4" t="s">
        <v>69</v>
      </c>
      <c r="C121" s="46"/>
      <c r="D121" s="46"/>
      <c r="E121" s="41">
        <v>69.643999999999977</v>
      </c>
      <c r="F121" s="40">
        <v>68.121499999999983</v>
      </c>
      <c r="G121" s="41">
        <v>32.954333333333331</v>
      </c>
      <c r="H121" s="40">
        <v>14.156833333333333</v>
      </c>
      <c r="I121" s="41">
        <v>85.132333333333293</v>
      </c>
      <c r="J121" s="40">
        <v>59.444833333333328</v>
      </c>
      <c r="K121" s="41">
        <v>3.5233333333333339</v>
      </c>
      <c r="L121" s="40">
        <v>25.451166666666666</v>
      </c>
      <c r="M121" s="41">
        <v>113.86366666666665</v>
      </c>
      <c r="N121" s="40">
        <v>28.06033333333334</v>
      </c>
      <c r="O121" s="41">
        <v>222.34733333333332</v>
      </c>
      <c r="P121" s="40">
        <v>47.112500000000011</v>
      </c>
      <c r="Q121" s="41">
        <v>21.417833333333331</v>
      </c>
      <c r="R121" s="40">
        <v>4.5006666666666657</v>
      </c>
      <c r="S121" s="41">
        <v>49.39950000000001</v>
      </c>
      <c r="T121" s="40">
        <v>47.388333333333321</v>
      </c>
      <c r="U121" s="41">
        <v>13.519666666666666</v>
      </c>
      <c r="V121" s="40">
        <v>33.929499999999997</v>
      </c>
      <c r="W121" s="41">
        <v>2.2054999999999998</v>
      </c>
      <c r="X121" s="40">
        <v>60.932499999999997</v>
      </c>
      <c r="Y121" s="41">
        <v>1.9409999999999998</v>
      </c>
      <c r="Z121" s="40">
        <v>14.586499999999996</v>
      </c>
      <c r="AA121" s="41">
        <v>2.037166666666669</v>
      </c>
      <c r="AB121" s="40">
        <v>20.455000000000005</v>
      </c>
      <c r="AC121" s="41">
        <v>0</v>
      </c>
      <c r="AD121" s="40">
        <v>516.03750000000002</v>
      </c>
      <c r="AE121" s="41">
        <v>125.4</v>
      </c>
      <c r="AF121" s="40">
        <v>92.240166666666653</v>
      </c>
      <c r="AG121" s="41"/>
      <c r="AH121" s="40"/>
      <c r="AI121" s="42"/>
      <c r="AJ121" s="51">
        <f t="shared" si="31"/>
        <v>1775.8030000000001</v>
      </c>
    </row>
    <row r="122" spans="2:36" x14ac:dyDescent="0.3">
      <c r="B122" s="4" t="s">
        <v>70</v>
      </c>
      <c r="C122" s="46"/>
      <c r="D122" s="46"/>
      <c r="E122" s="41">
        <v>764.51249999999993</v>
      </c>
      <c r="F122" s="40">
        <v>753.66683333333322</v>
      </c>
      <c r="G122" s="41">
        <v>499.69150000000008</v>
      </c>
      <c r="H122" s="40">
        <v>227.54233333333337</v>
      </c>
      <c r="I122" s="41">
        <v>326.44333333333333</v>
      </c>
      <c r="J122" s="40">
        <v>561.09633333333329</v>
      </c>
      <c r="K122" s="41">
        <v>116.14783333333334</v>
      </c>
      <c r="L122" s="40">
        <v>617.93966666666665</v>
      </c>
      <c r="M122" s="41">
        <v>714.51716666666675</v>
      </c>
      <c r="N122" s="40">
        <v>325.59416666666669</v>
      </c>
      <c r="O122" s="41">
        <v>509.62300000000005</v>
      </c>
      <c r="P122" s="40">
        <v>109.04350000000004</v>
      </c>
      <c r="Q122" s="41">
        <v>145.47650000000004</v>
      </c>
      <c r="R122" s="40">
        <v>107.64600000000002</v>
      </c>
      <c r="S122" s="41">
        <v>370.5028333333334</v>
      </c>
      <c r="T122" s="40">
        <v>648.52350000000001</v>
      </c>
      <c r="U122" s="41">
        <v>148.27833333333331</v>
      </c>
      <c r="V122" s="40">
        <v>391.10550000000001</v>
      </c>
      <c r="W122" s="41">
        <v>373.13049999999993</v>
      </c>
      <c r="X122" s="40">
        <v>400.75633333333337</v>
      </c>
      <c r="Y122" s="41">
        <v>323.15599999999995</v>
      </c>
      <c r="Z122" s="40">
        <v>525.16500000000008</v>
      </c>
      <c r="AA122" s="41">
        <v>726.09883333333335</v>
      </c>
      <c r="AB122" s="40">
        <v>429.97950000000003</v>
      </c>
      <c r="AC122" s="41">
        <v>49.617500000000014</v>
      </c>
      <c r="AD122" s="40">
        <v>703.03266666666673</v>
      </c>
      <c r="AE122" s="41">
        <v>632.81000000000006</v>
      </c>
      <c r="AF122" s="40">
        <v>784.03383333333329</v>
      </c>
      <c r="AG122" s="41"/>
      <c r="AH122" s="40"/>
      <c r="AI122" s="42"/>
      <c r="AJ122" s="51">
        <f t="shared" si="31"/>
        <v>12285.130999999999</v>
      </c>
    </row>
    <row r="123" spans="2:36" x14ac:dyDescent="0.3">
      <c r="B123" s="4" t="s">
        <v>71</v>
      </c>
      <c r="C123" s="46"/>
      <c r="D123" s="46"/>
      <c r="E123" s="41">
        <v>70.399499999999989</v>
      </c>
      <c r="F123" s="40">
        <v>68.264666666666656</v>
      </c>
      <c r="G123" s="41">
        <v>0.70583333333333265</v>
      </c>
      <c r="H123" s="40">
        <v>0</v>
      </c>
      <c r="I123" s="41">
        <v>51.3705</v>
      </c>
      <c r="J123" s="40">
        <v>0.94450000000000001</v>
      </c>
      <c r="K123" s="41">
        <v>16.918833333333332</v>
      </c>
      <c r="L123" s="40">
        <v>40.298166666666674</v>
      </c>
      <c r="M123" s="41">
        <v>197.54649999999998</v>
      </c>
      <c r="N123" s="40">
        <v>0.87733333333333385</v>
      </c>
      <c r="O123" s="41">
        <v>3.4574999999999956</v>
      </c>
      <c r="P123" s="40">
        <v>0</v>
      </c>
      <c r="Q123" s="41">
        <v>0.15599999999999939</v>
      </c>
      <c r="R123" s="40">
        <v>0</v>
      </c>
      <c r="S123" s="41">
        <v>31.13283333333333</v>
      </c>
      <c r="T123" s="40">
        <v>188.87499999999994</v>
      </c>
      <c r="U123" s="41">
        <v>1.1714999999999998</v>
      </c>
      <c r="V123" s="40">
        <v>1.2898333333333336</v>
      </c>
      <c r="W123" s="41">
        <v>0.8495000000000007</v>
      </c>
      <c r="X123" s="40">
        <v>0</v>
      </c>
      <c r="Y123" s="41">
        <v>38.662833333333339</v>
      </c>
      <c r="Z123" s="40">
        <v>1.4361666666666659</v>
      </c>
      <c r="AA123" s="41">
        <v>11.725000000000001</v>
      </c>
      <c r="AB123" s="40">
        <v>0.73466666666666702</v>
      </c>
      <c r="AC123" s="41">
        <v>0</v>
      </c>
      <c r="AD123" s="40">
        <v>95.009666666666647</v>
      </c>
      <c r="AE123" s="41">
        <v>121.11000000000001</v>
      </c>
      <c r="AF123" s="40">
        <v>101.57566666666669</v>
      </c>
      <c r="AG123" s="41"/>
      <c r="AH123" s="40"/>
      <c r="AI123" s="42"/>
      <c r="AJ123" s="51">
        <f t="shared" si="31"/>
        <v>1044.5119999999999</v>
      </c>
    </row>
    <row r="124" spans="2:36" x14ac:dyDescent="0.3">
      <c r="B124" s="4" t="s">
        <v>72</v>
      </c>
      <c r="C124" s="46"/>
      <c r="D124" s="46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/>
      <c r="AH124" s="40"/>
      <c r="AI124" s="42"/>
      <c r="AJ124" s="51">
        <f t="shared" si="31"/>
        <v>0</v>
      </c>
    </row>
    <row r="125" spans="2:36" x14ac:dyDescent="0.3">
      <c r="B125" s="4" t="s">
        <v>73</v>
      </c>
      <c r="C125" s="46"/>
      <c r="D125" s="46"/>
      <c r="E125" s="41">
        <v>508.37100000000015</v>
      </c>
      <c r="F125" s="40">
        <v>484.41416666666674</v>
      </c>
      <c r="G125" s="41">
        <v>370.00099999999992</v>
      </c>
      <c r="H125" s="40">
        <v>188.82849999999996</v>
      </c>
      <c r="I125" s="41">
        <v>349.97166666666669</v>
      </c>
      <c r="J125" s="40">
        <v>305.83499999999992</v>
      </c>
      <c r="K125" s="41">
        <v>100.51616666666666</v>
      </c>
      <c r="L125" s="40">
        <v>420.7650000000001</v>
      </c>
      <c r="M125" s="41">
        <v>663.09433333333357</v>
      </c>
      <c r="N125" s="40">
        <v>291.42149999999987</v>
      </c>
      <c r="O125" s="41">
        <v>241.42483333333345</v>
      </c>
      <c r="P125" s="40">
        <v>90.473666666666659</v>
      </c>
      <c r="Q125" s="41">
        <v>132.48833333333334</v>
      </c>
      <c r="R125" s="40">
        <v>123.73416666666668</v>
      </c>
      <c r="S125" s="41">
        <v>344.95850000000019</v>
      </c>
      <c r="T125" s="40">
        <v>1080.2990000000002</v>
      </c>
      <c r="U125" s="41">
        <v>350.01866666666655</v>
      </c>
      <c r="V125" s="40">
        <v>665.21316666666667</v>
      </c>
      <c r="W125" s="41">
        <v>145.11000000000001</v>
      </c>
      <c r="X125" s="40">
        <v>97.214499999999987</v>
      </c>
      <c r="Y125" s="41">
        <v>56.778999999999982</v>
      </c>
      <c r="Z125" s="40">
        <v>164.73333333333326</v>
      </c>
      <c r="AA125" s="41">
        <v>193.09733333333327</v>
      </c>
      <c r="AB125" s="40">
        <v>58.732000000000028</v>
      </c>
      <c r="AC125" s="41">
        <v>1.7565</v>
      </c>
      <c r="AD125" s="40">
        <v>1107.3055000000004</v>
      </c>
      <c r="AE125" s="41">
        <v>399.86</v>
      </c>
      <c r="AF125" s="40">
        <v>419.3631666666667</v>
      </c>
      <c r="AG125" s="41"/>
      <c r="AH125" s="40"/>
      <c r="AI125" s="42"/>
      <c r="AJ125" s="51">
        <f t="shared" si="31"/>
        <v>9355.7800000000007</v>
      </c>
    </row>
    <row r="126" spans="2:36" x14ac:dyDescent="0.3">
      <c r="B126" s="4" t="s">
        <v>74</v>
      </c>
      <c r="C126" s="46"/>
      <c r="D126" s="46"/>
      <c r="E126" s="41">
        <v>85.468166666666662</v>
      </c>
      <c r="F126" s="40">
        <v>84.61366666666666</v>
      </c>
      <c r="G126" s="41">
        <v>56.624000000000024</v>
      </c>
      <c r="H126" s="40">
        <v>15.105666666666666</v>
      </c>
      <c r="I126" s="41">
        <v>10.105166666666667</v>
      </c>
      <c r="J126" s="40">
        <v>56.273666666666664</v>
      </c>
      <c r="K126" s="41">
        <v>6.7700000000000022</v>
      </c>
      <c r="L126" s="40">
        <v>46.338166666666687</v>
      </c>
      <c r="M126" s="41">
        <v>47.399000000000008</v>
      </c>
      <c r="N126" s="40">
        <v>78.976666666666674</v>
      </c>
      <c r="O126" s="41">
        <v>62.208666666666673</v>
      </c>
      <c r="P126" s="40">
        <v>8.9526666666666674</v>
      </c>
      <c r="Q126" s="41">
        <v>13.405333333333331</v>
      </c>
      <c r="R126" s="40">
        <v>10.518000000000002</v>
      </c>
      <c r="S126" s="41">
        <v>15.111866666666662</v>
      </c>
      <c r="T126" s="40">
        <v>130.23919999999993</v>
      </c>
      <c r="U126" s="41">
        <v>8.338499999999998</v>
      </c>
      <c r="V126" s="40">
        <v>21.655566666666651</v>
      </c>
      <c r="W126" s="41">
        <v>38.216866666666654</v>
      </c>
      <c r="X126" s="40">
        <v>35.249866666666684</v>
      </c>
      <c r="Y126" s="41">
        <v>64.739526666666649</v>
      </c>
      <c r="Z126" s="40">
        <v>42.208199999999998</v>
      </c>
      <c r="AA126" s="41">
        <v>74.302999999999997</v>
      </c>
      <c r="AB126" s="40">
        <v>14.183078333333333</v>
      </c>
      <c r="AC126" s="41">
        <v>10.657166666666667</v>
      </c>
      <c r="AD126" s="40">
        <v>200.63936666666669</v>
      </c>
      <c r="AE126" s="41">
        <v>80.910000000000011</v>
      </c>
      <c r="AF126" s="40">
        <v>87.793866666666673</v>
      </c>
      <c r="AG126" s="41"/>
      <c r="AH126" s="40"/>
      <c r="AI126" s="42"/>
      <c r="AJ126" s="51">
        <f t="shared" si="31"/>
        <v>1407.004905</v>
      </c>
    </row>
    <row r="127" spans="2:36" x14ac:dyDescent="0.3">
      <c r="B127" s="4" t="s">
        <v>75</v>
      </c>
      <c r="C127" s="46"/>
      <c r="D127" s="46"/>
      <c r="E127" s="41">
        <v>397.1821666666666</v>
      </c>
      <c r="F127" s="40">
        <v>394.39483333333328</v>
      </c>
      <c r="G127" s="41">
        <v>177.58</v>
      </c>
      <c r="H127" s="40">
        <v>472.00550000000004</v>
      </c>
      <c r="I127" s="41">
        <v>260.92183333333327</v>
      </c>
      <c r="J127" s="40">
        <v>921.07966666666675</v>
      </c>
      <c r="K127" s="41">
        <v>56.507666666666644</v>
      </c>
      <c r="L127" s="40">
        <v>795.27850000000012</v>
      </c>
      <c r="M127" s="41">
        <v>606.88383333333343</v>
      </c>
      <c r="N127" s="40">
        <v>794.27966666666657</v>
      </c>
      <c r="O127" s="41">
        <v>784.34533333333331</v>
      </c>
      <c r="P127" s="40">
        <v>323.17633333333333</v>
      </c>
      <c r="Q127" s="41">
        <v>201.32716666666653</v>
      </c>
      <c r="R127" s="40">
        <v>402.488</v>
      </c>
      <c r="S127" s="41">
        <v>396.67933333333337</v>
      </c>
      <c r="T127" s="40">
        <v>419.96083333333331</v>
      </c>
      <c r="U127" s="41">
        <v>86.90300000000002</v>
      </c>
      <c r="V127" s="40">
        <v>141.7793333333334</v>
      </c>
      <c r="W127" s="41">
        <v>128.17533333333333</v>
      </c>
      <c r="X127" s="40">
        <v>168.79349999999999</v>
      </c>
      <c r="Y127" s="41">
        <v>250.47883333333334</v>
      </c>
      <c r="Z127" s="40">
        <v>914.46699999999987</v>
      </c>
      <c r="AA127" s="41">
        <v>579.40983333333338</v>
      </c>
      <c r="AB127" s="40">
        <v>415.37200000000001</v>
      </c>
      <c r="AC127" s="41">
        <v>16.213499999999989</v>
      </c>
      <c r="AD127" s="40">
        <v>386.40949999999998</v>
      </c>
      <c r="AE127" s="41">
        <v>87.490000000000009</v>
      </c>
      <c r="AF127" s="40">
        <v>338.00249999999994</v>
      </c>
      <c r="AG127" s="41"/>
      <c r="AH127" s="40"/>
      <c r="AI127" s="42"/>
      <c r="AJ127" s="51">
        <f t="shared" si="31"/>
        <v>10917.585000000001</v>
      </c>
    </row>
    <row r="128" spans="2:36" x14ac:dyDescent="0.3">
      <c r="B128" s="4" t="s">
        <v>76</v>
      </c>
      <c r="C128" s="46"/>
      <c r="D128" s="46"/>
      <c r="E128" s="41">
        <v>689.04149999999981</v>
      </c>
      <c r="F128" s="40">
        <v>684.77533333333315</v>
      </c>
      <c r="G128" s="41">
        <v>254.80266666666674</v>
      </c>
      <c r="H128" s="40">
        <v>94.949999999999989</v>
      </c>
      <c r="I128" s="41">
        <v>290.34033333333343</v>
      </c>
      <c r="J128" s="40">
        <v>167.26233333333337</v>
      </c>
      <c r="K128" s="41">
        <v>42.726333333333315</v>
      </c>
      <c r="L128" s="40">
        <v>328.47449999999981</v>
      </c>
      <c r="M128" s="41">
        <v>545.74450000000002</v>
      </c>
      <c r="N128" s="40">
        <v>236.34033333333335</v>
      </c>
      <c r="O128" s="41">
        <v>281.34099999999989</v>
      </c>
      <c r="P128" s="40">
        <v>78.614666666666707</v>
      </c>
      <c r="Q128" s="41">
        <v>76.814666666666639</v>
      </c>
      <c r="R128" s="40">
        <v>185.31183333333325</v>
      </c>
      <c r="S128" s="41">
        <v>254.10983333333331</v>
      </c>
      <c r="T128" s="40">
        <v>545.13</v>
      </c>
      <c r="U128" s="41">
        <v>85.632999999999996</v>
      </c>
      <c r="V128" s="40">
        <v>124.22533333333332</v>
      </c>
      <c r="W128" s="41">
        <v>156.59450000000004</v>
      </c>
      <c r="X128" s="40">
        <v>206.64299999999997</v>
      </c>
      <c r="Y128" s="41">
        <v>107.67500000000003</v>
      </c>
      <c r="Z128" s="40">
        <v>186.34466666666663</v>
      </c>
      <c r="AA128" s="41">
        <v>222.54400000000004</v>
      </c>
      <c r="AB128" s="40">
        <v>95.580833333333345</v>
      </c>
      <c r="AC128" s="41">
        <v>20.270833333333332</v>
      </c>
      <c r="AD128" s="40">
        <v>209.53733333333344</v>
      </c>
      <c r="AE128" s="41">
        <v>258.54999999999995</v>
      </c>
      <c r="AF128" s="40">
        <v>438.39699999999999</v>
      </c>
      <c r="AG128" s="41"/>
      <c r="AH128" s="40"/>
      <c r="AI128" s="42"/>
      <c r="AJ128" s="51">
        <f t="shared" si="31"/>
        <v>6867.7753333333349</v>
      </c>
    </row>
    <row r="129" spans="2:36" x14ac:dyDescent="0.3">
      <c r="B129" s="4" t="s">
        <v>77</v>
      </c>
      <c r="C129" s="46"/>
      <c r="D129" s="46"/>
      <c r="E129" s="41">
        <v>316.87583333333328</v>
      </c>
      <c r="F129" s="40">
        <v>313.27849999999995</v>
      </c>
      <c r="G129" s="41">
        <v>89.783333333333331</v>
      </c>
      <c r="H129" s="40">
        <v>119.54433333333336</v>
      </c>
      <c r="I129" s="41">
        <v>189.21266666666668</v>
      </c>
      <c r="J129" s="40">
        <v>143.68883333333332</v>
      </c>
      <c r="K129" s="41">
        <v>8.7101666666666659</v>
      </c>
      <c r="L129" s="40">
        <v>132.21833333333328</v>
      </c>
      <c r="M129" s="41">
        <v>262.92233333333326</v>
      </c>
      <c r="N129" s="40">
        <v>110.61949999999999</v>
      </c>
      <c r="O129" s="41">
        <v>175.13283333333334</v>
      </c>
      <c r="P129" s="40">
        <v>2.5214999999999996</v>
      </c>
      <c r="Q129" s="41">
        <v>21.638833333333334</v>
      </c>
      <c r="R129" s="40">
        <v>177.69050000000004</v>
      </c>
      <c r="S129" s="41">
        <v>165.63699999999994</v>
      </c>
      <c r="T129" s="40">
        <v>440.31500000000017</v>
      </c>
      <c r="U129" s="41">
        <v>12.024166666666668</v>
      </c>
      <c r="V129" s="40">
        <v>25.239666666666682</v>
      </c>
      <c r="W129" s="41">
        <v>54.676333333333332</v>
      </c>
      <c r="X129" s="40">
        <v>42.678500000000007</v>
      </c>
      <c r="Y129" s="41">
        <v>123.23816666666669</v>
      </c>
      <c r="Z129" s="40">
        <v>123.39</v>
      </c>
      <c r="AA129" s="41">
        <v>192.86183333333335</v>
      </c>
      <c r="AB129" s="40">
        <v>37.217166666666678</v>
      </c>
      <c r="AC129" s="41">
        <v>16.726666666666674</v>
      </c>
      <c r="AD129" s="40">
        <v>113.57850000000003</v>
      </c>
      <c r="AE129" s="41">
        <v>8.4700000000000006</v>
      </c>
      <c r="AF129" s="40">
        <v>0</v>
      </c>
      <c r="AG129" s="41"/>
      <c r="AH129" s="40"/>
      <c r="AI129" s="42"/>
      <c r="AJ129" s="51">
        <f t="shared" si="31"/>
        <v>3419.8905</v>
      </c>
    </row>
    <row r="130" spans="2:36" x14ac:dyDescent="0.3">
      <c r="B130" s="4" t="s">
        <v>78</v>
      </c>
      <c r="C130" s="46"/>
      <c r="D130" s="46"/>
      <c r="E130" s="41">
        <v>13.822166666666664</v>
      </c>
      <c r="F130" s="40">
        <v>13.217666666666664</v>
      </c>
      <c r="G130" s="41">
        <v>2.499999999999997E-2</v>
      </c>
      <c r="H130" s="40">
        <v>0.81833333333333302</v>
      </c>
      <c r="I130" s="41">
        <v>8.4464999999999986</v>
      </c>
      <c r="J130" s="40">
        <v>0</v>
      </c>
      <c r="K130" s="41">
        <v>0.79000000000000026</v>
      </c>
      <c r="L130" s="40">
        <v>24.3765</v>
      </c>
      <c r="M130" s="41">
        <v>53.400500000000008</v>
      </c>
      <c r="N130" s="40">
        <v>0.29316666666666669</v>
      </c>
      <c r="O130" s="41">
        <v>3.8070000000000008</v>
      </c>
      <c r="P130" s="40">
        <v>0.24499999999999988</v>
      </c>
      <c r="Q130" s="41">
        <v>0.11849999999999994</v>
      </c>
      <c r="R130" s="40">
        <v>0.1428333333333334</v>
      </c>
      <c r="S130" s="41">
        <v>45.775833333333338</v>
      </c>
      <c r="T130" s="40">
        <v>59.927833333333304</v>
      </c>
      <c r="U130" s="41">
        <v>41.602000000000004</v>
      </c>
      <c r="V130" s="40">
        <v>58.545666666666669</v>
      </c>
      <c r="W130" s="41">
        <v>2.3699999999999997</v>
      </c>
      <c r="X130" s="40">
        <v>1.433666666666666</v>
      </c>
      <c r="Y130" s="41">
        <v>18.202666666666666</v>
      </c>
      <c r="Z130" s="40">
        <v>51.1265</v>
      </c>
      <c r="AA130" s="41">
        <v>33.022500000000001</v>
      </c>
      <c r="AB130" s="40">
        <v>7.6141666666666667</v>
      </c>
      <c r="AC130" s="41">
        <v>0</v>
      </c>
      <c r="AD130" s="40">
        <v>234.6690000000001</v>
      </c>
      <c r="AE130" s="41">
        <v>5.4300000000000006</v>
      </c>
      <c r="AF130" s="40">
        <v>0</v>
      </c>
      <c r="AG130" s="41"/>
      <c r="AH130" s="40"/>
      <c r="AI130" s="42"/>
      <c r="AJ130" s="51">
        <f t="shared" si="31"/>
        <v>679.22300000000007</v>
      </c>
    </row>
    <row r="131" spans="2:36" x14ac:dyDescent="0.3">
      <c r="B131" s="4" t="s">
        <v>79</v>
      </c>
      <c r="C131" s="46"/>
      <c r="D131" s="46"/>
      <c r="E131" s="41">
        <v>157.10166666666666</v>
      </c>
      <c r="F131" s="40">
        <v>154.18583333333331</v>
      </c>
      <c r="G131" s="41">
        <v>60.204000000000008</v>
      </c>
      <c r="H131" s="40">
        <v>22.481666666666669</v>
      </c>
      <c r="I131" s="41">
        <v>3.6104999999999996</v>
      </c>
      <c r="J131" s="40">
        <v>60.735666666666646</v>
      </c>
      <c r="K131" s="41">
        <v>46.799166666666686</v>
      </c>
      <c r="L131" s="40">
        <v>121.93333333333332</v>
      </c>
      <c r="M131" s="41">
        <v>257.45600000000002</v>
      </c>
      <c r="N131" s="40">
        <v>67.814666666666653</v>
      </c>
      <c r="O131" s="41">
        <v>84.518166666666616</v>
      </c>
      <c r="P131" s="40">
        <v>8.7343333333333373</v>
      </c>
      <c r="Q131" s="41">
        <v>7.5243333333333347</v>
      </c>
      <c r="R131" s="40">
        <v>12.311833333333336</v>
      </c>
      <c r="S131" s="41">
        <v>129.35316666666668</v>
      </c>
      <c r="T131" s="40">
        <v>273.11666666666662</v>
      </c>
      <c r="U131" s="41">
        <v>62.54849999999999</v>
      </c>
      <c r="V131" s="40">
        <v>53.616500000000009</v>
      </c>
      <c r="W131" s="41">
        <v>18.637833333333329</v>
      </c>
      <c r="X131" s="40">
        <v>35.733166666666662</v>
      </c>
      <c r="Y131" s="41">
        <v>40.218333333333334</v>
      </c>
      <c r="Z131" s="40">
        <v>29.460833333333337</v>
      </c>
      <c r="AA131" s="41">
        <v>35.477000000000004</v>
      </c>
      <c r="AB131" s="40">
        <v>31.984833333333341</v>
      </c>
      <c r="AC131" s="41">
        <v>0</v>
      </c>
      <c r="AD131" s="40">
        <v>165.18733333333336</v>
      </c>
      <c r="AE131" s="41">
        <v>7.4</v>
      </c>
      <c r="AF131" s="40">
        <v>0</v>
      </c>
      <c r="AG131" s="41"/>
      <c r="AH131" s="40"/>
      <c r="AI131" s="42"/>
      <c r="AJ131" s="51">
        <f t="shared" si="31"/>
        <v>1948.1453333333332</v>
      </c>
    </row>
    <row r="132" spans="2:36" x14ac:dyDescent="0.3">
      <c r="B132" s="4" t="s">
        <v>80</v>
      </c>
      <c r="C132" s="46"/>
      <c r="D132" s="46"/>
      <c r="E132" s="41">
        <v>174.47850000000003</v>
      </c>
      <c r="F132" s="40">
        <v>170.05016666666668</v>
      </c>
      <c r="G132" s="41">
        <v>73.513833333333352</v>
      </c>
      <c r="H132" s="40">
        <v>6.941666666666662</v>
      </c>
      <c r="I132" s="41">
        <v>10.111666666666668</v>
      </c>
      <c r="J132" s="40">
        <v>117.27883333333335</v>
      </c>
      <c r="K132" s="41">
        <v>50.476166666666686</v>
      </c>
      <c r="L132" s="40">
        <v>132.64949999999993</v>
      </c>
      <c r="M132" s="41">
        <v>352.52550000000002</v>
      </c>
      <c r="N132" s="40">
        <v>83.092833333333317</v>
      </c>
      <c r="O132" s="41">
        <v>96.697166666666661</v>
      </c>
      <c r="P132" s="40">
        <v>9.9078333333333273</v>
      </c>
      <c r="Q132" s="41">
        <v>14.263166666666665</v>
      </c>
      <c r="R132" s="40">
        <v>13.273166666666665</v>
      </c>
      <c r="S132" s="41">
        <v>119.2805</v>
      </c>
      <c r="T132" s="40">
        <v>323.16899999999998</v>
      </c>
      <c r="U132" s="41">
        <v>122.39699999999999</v>
      </c>
      <c r="V132" s="40">
        <v>82.677333333333351</v>
      </c>
      <c r="W132" s="41">
        <v>28.986333333333334</v>
      </c>
      <c r="X132" s="40">
        <v>22.531999999999993</v>
      </c>
      <c r="Y132" s="41">
        <v>23.867000000000008</v>
      </c>
      <c r="Z132" s="40">
        <v>73.228666666666655</v>
      </c>
      <c r="AA132" s="41">
        <v>86.848499999999987</v>
      </c>
      <c r="AB132" s="40">
        <v>24.403499999999994</v>
      </c>
      <c r="AC132" s="41">
        <v>0</v>
      </c>
      <c r="AD132" s="40">
        <v>195.64433333333335</v>
      </c>
      <c r="AE132" s="41">
        <v>6.12</v>
      </c>
      <c r="AF132" s="40">
        <v>0</v>
      </c>
      <c r="AG132" s="41"/>
      <c r="AH132" s="40"/>
      <c r="AI132" s="42"/>
      <c r="AJ132" s="51">
        <f t="shared" si="31"/>
        <v>2414.414166666666</v>
      </c>
    </row>
    <row r="133" spans="2:36" x14ac:dyDescent="0.3">
      <c r="B133" s="4" t="s">
        <v>88</v>
      </c>
      <c r="C133" s="46"/>
      <c r="D133" s="46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/>
      <c r="AH133" s="40"/>
      <c r="AI133" s="42"/>
      <c r="AJ133" s="51">
        <f t="shared" si="31"/>
        <v>0</v>
      </c>
    </row>
    <row r="134" spans="2:36" x14ac:dyDescent="0.3">
      <c r="B134" s="4" t="s">
        <v>97</v>
      </c>
      <c r="C134" s="46"/>
      <c r="D134" s="46"/>
      <c r="E134" s="41">
        <v>471.57799999999992</v>
      </c>
      <c r="F134" s="40">
        <v>465.98949999999991</v>
      </c>
      <c r="G134" s="41">
        <v>396.60299999999995</v>
      </c>
      <c r="H134" s="40">
        <v>73.749833333333299</v>
      </c>
      <c r="I134" s="41">
        <v>30.012499999999992</v>
      </c>
      <c r="J134" s="40">
        <v>512.13516666666681</v>
      </c>
      <c r="K134" s="41">
        <v>93.519000000000005</v>
      </c>
      <c r="L134" s="40">
        <v>386.91983333333332</v>
      </c>
      <c r="M134" s="41">
        <v>412.32066666666668</v>
      </c>
      <c r="N134" s="40">
        <v>484.10016666666667</v>
      </c>
      <c r="O134" s="41">
        <v>462.23899999999992</v>
      </c>
      <c r="P134" s="40">
        <v>85.356166666666653</v>
      </c>
      <c r="Q134" s="41">
        <v>27.633166666666678</v>
      </c>
      <c r="R134" s="40">
        <v>16.201000000000001</v>
      </c>
      <c r="S134" s="41">
        <v>87.194833333333335</v>
      </c>
      <c r="T134" s="40">
        <v>450.78699999999992</v>
      </c>
      <c r="U134" s="41">
        <v>45.634500000000003</v>
      </c>
      <c r="V134" s="40">
        <v>152.45666666666665</v>
      </c>
      <c r="W134" s="41">
        <v>43.953833333333328</v>
      </c>
      <c r="X134" s="40">
        <v>42.340666666666664</v>
      </c>
      <c r="Y134" s="41">
        <v>292.13600000000008</v>
      </c>
      <c r="Z134" s="40">
        <v>424.51983333333339</v>
      </c>
      <c r="AA134" s="41">
        <v>386.69749999999999</v>
      </c>
      <c r="AB134" s="40">
        <v>21.20516666666666</v>
      </c>
      <c r="AC134" s="41">
        <v>0</v>
      </c>
      <c r="AD134" s="40">
        <v>518.65150000000006</v>
      </c>
      <c r="AE134" s="41">
        <v>272.83</v>
      </c>
      <c r="AF134" s="40">
        <v>473.60166666666663</v>
      </c>
      <c r="AG134" s="41"/>
      <c r="AH134" s="40"/>
      <c r="AI134" s="42"/>
      <c r="AJ134" s="51">
        <f t="shared" si="31"/>
        <v>7130.3661666666667</v>
      </c>
    </row>
    <row r="135" spans="2:36" x14ac:dyDescent="0.3">
      <c r="B135" s="4" t="s">
        <v>94</v>
      </c>
      <c r="C135" s="46"/>
      <c r="D135" s="46"/>
      <c r="E135" s="41">
        <v>468.95766666666657</v>
      </c>
      <c r="F135" s="40">
        <v>468.37499999999989</v>
      </c>
      <c r="G135" s="41">
        <v>330.73616666666663</v>
      </c>
      <c r="H135" s="40">
        <v>112.54866666666669</v>
      </c>
      <c r="I135" s="41">
        <v>272.94516666666669</v>
      </c>
      <c r="J135" s="40">
        <v>257.16966666666667</v>
      </c>
      <c r="K135" s="41">
        <v>98.030333333333317</v>
      </c>
      <c r="L135" s="40">
        <v>324.459</v>
      </c>
      <c r="M135" s="41">
        <v>580.43149999999991</v>
      </c>
      <c r="N135" s="40">
        <v>238.91133333333329</v>
      </c>
      <c r="O135" s="41">
        <v>132.44316666666663</v>
      </c>
      <c r="P135" s="40">
        <v>0</v>
      </c>
      <c r="Q135" s="41">
        <v>25.031999999999986</v>
      </c>
      <c r="R135" s="40">
        <v>28.434000000000005</v>
      </c>
      <c r="S135" s="41">
        <v>318.72483333333332</v>
      </c>
      <c r="T135" s="40">
        <v>945.60916666666674</v>
      </c>
      <c r="U135" s="41">
        <v>124.61866666666673</v>
      </c>
      <c r="V135" s="40">
        <v>348.93816666666658</v>
      </c>
      <c r="W135" s="41">
        <v>232.18633333333341</v>
      </c>
      <c r="X135" s="40">
        <v>233.59316666666663</v>
      </c>
      <c r="Y135" s="41">
        <v>172.96033333333335</v>
      </c>
      <c r="Z135" s="40">
        <v>228.21700000000004</v>
      </c>
      <c r="AA135" s="41">
        <v>306.5478333333333</v>
      </c>
      <c r="AB135" s="40">
        <v>116.42633333333332</v>
      </c>
      <c r="AC135" s="41">
        <v>15.197833333333316</v>
      </c>
      <c r="AD135" s="40">
        <v>176.67783333333335</v>
      </c>
      <c r="AE135" s="41">
        <v>163.17000000000002</v>
      </c>
      <c r="AF135" s="40">
        <v>643.87716666666677</v>
      </c>
      <c r="AG135" s="41"/>
      <c r="AH135" s="40"/>
      <c r="AI135" s="42"/>
      <c r="AJ135" s="51">
        <f t="shared" si="31"/>
        <v>7365.2183333333323</v>
      </c>
    </row>
    <row r="136" spans="2:36" x14ac:dyDescent="0.3">
      <c r="B136" s="4" t="s">
        <v>95</v>
      </c>
      <c r="C136" s="46"/>
      <c r="D136" s="46"/>
      <c r="E136" s="41">
        <v>417.98399999999998</v>
      </c>
      <c r="F136" s="40">
        <v>417.98399999999998</v>
      </c>
      <c r="G136" s="41">
        <v>243.97466666666668</v>
      </c>
      <c r="H136" s="40">
        <v>76.898499999999999</v>
      </c>
      <c r="I136" s="41">
        <v>209.17716666666666</v>
      </c>
      <c r="J136" s="40">
        <v>204.62583333333325</v>
      </c>
      <c r="K136" s="41">
        <v>75.54266666666669</v>
      </c>
      <c r="L136" s="40">
        <v>283.0361666666667</v>
      </c>
      <c r="M136" s="41">
        <v>544.86166666666657</v>
      </c>
      <c r="N136" s="40">
        <v>151.2315000000001</v>
      </c>
      <c r="O136" s="41">
        <v>175.6701666666668</v>
      </c>
      <c r="P136" s="40">
        <v>36.970500000000001</v>
      </c>
      <c r="Q136" s="41">
        <v>114.4315</v>
      </c>
      <c r="R136" s="40">
        <v>75.746499999999997</v>
      </c>
      <c r="S136" s="41">
        <v>303.9306666666667</v>
      </c>
      <c r="T136" s="40">
        <v>508.68733333333353</v>
      </c>
      <c r="U136" s="41">
        <v>59.891666666666637</v>
      </c>
      <c r="V136" s="40">
        <v>148.70099999999996</v>
      </c>
      <c r="W136" s="41">
        <v>148.45100000000002</v>
      </c>
      <c r="X136" s="40">
        <v>173.28149999999994</v>
      </c>
      <c r="Y136" s="41">
        <v>89.990666666666655</v>
      </c>
      <c r="Z136" s="40">
        <v>170.69099999999992</v>
      </c>
      <c r="AA136" s="41">
        <v>239.35166666666663</v>
      </c>
      <c r="AB136" s="40">
        <v>4.6540000000000017</v>
      </c>
      <c r="AC136" s="41">
        <v>2.4775000000000018</v>
      </c>
      <c r="AD136" s="40">
        <v>278.19483333333329</v>
      </c>
      <c r="AE136" s="41">
        <v>198.10999999999999</v>
      </c>
      <c r="AF136" s="40">
        <v>141.68666666666667</v>
      </c>
      <c r="AG136" s="41"/>
      <c r="AH136" s="40"/>
      <c r="AI136" s="42"/>
      <c r="AJ136" s="51">
        <f t="shared" si="31"/>
        <v>5496.2343333333329</v>
      </c>
    </row>
    <row r="137" spans="2:36" x14ac:dyDescent="0.3">
      <c r="B137" s="4" t="s">
        <v>96</v>
      </c>
      <c r="C137" s="46"/>
      <c r="D137" s="46"/>
      <c r="E137" s="41">
        <v>421.13516666666669</v>
      </c>
      <c r="F137" s="40">
        <v>418.81083333333333</v>
      </c>
      <c r="G137" s="41">
        <v>316.27183333333323</v>
      </c>
      <c r="H137" s="40">
        <v>150.10633333333331</v>
      </c>
      <c r="I137" s="41">
        <v>282.98816666666653</v>
      </c>
      <c r="J137" s="40">
        <v>267.01766666666663</v>
      </c>
      <c r="K137" s="41">
        <v>72.745333333333306</v>
      </c>
      <c r="L137" s="40">
        <v>344.21716666666657</v>
      </c>
      <c r="M137" s="41">
        <v>613.76150000000007</v>
      </c>
      <c r="N137" s="40">
        <v>233.41733333333329</v>
      </c>
      <c r="O137" s="41">
        <v>210.24549999999991</v>
      </c>
      <c r="P137" s="40">
        <v>59.586666666666652</v>
      </c>
      <c r="Q137" s="41">
        <v>113.47783333333336</v>
      </c>
      <c r="R137" s="40">
        <v>99.719666666666669</v>
      </c>
      <c r="S137" s="41">
        <v>295.41533333333325</v>
      </c>
      <c r="T137" s="40">
        <v>637.72033333333343</v>
      </c>
      <c r="U137" s="41">
        <v>130.92149999999992</v>
      </c>
      <c r="V137" s="40">
        <v>226.85449999999992</v>
      </c>
      <c r="W137" s="41">
        <v>173.91249999999985</v>
      </c>
      <c r="X137" s="40">
        <v>216.52433333333323</v>
      </c>
      <c r="Y137" s="41">
        <v>154.88816666666662</v>
      </c>
      <c r="Z137" s="40">
        <v>309.93966666666654</v>
      </c>
      <c r="AA137" s="41">
        <v>393.41833333333335</v>
      </c>
      <c r="AB137" s="40">
        <v>152.20266666666669</v>
      </c>
      <c r="AC137" s="41">
        <v>32.742166666666655</v>
      </c>
      <c r="AD137" s="40">
        <v>995.43266666666671</v>
      </c>
      <c r="AE137" s="41">
        <v>359.07</v>
      </c>
      <c r="AF137" s="40">
        <v>400.98149999999993</v>
      </c>
      <c r="AG137" s="41"/>
      <c r="AH137" s="40"/>
      <c r="AI137" s="42"/>
      <c r="AJ137" s="51">
        <f t="shared" si="31"/>
        <v>8083.5246666666635</v>
      </c>
    </row>
    <row r="138" spans="2:36" x14ac:dyDescent="0.3">
      <c r="B138" s="4" t="s">
        <v>102</v>
      </c>
      <c r="C138" s="46"/>
      <c r="D138" s="46"/>
      <c r="E138" s="41">
        <v>500.60566666666676</v>
      </c>
      <c r="F138" s="40">
        <v>485.34716666666685</v>
      </c>
      <c r="G138" s="41">
        <v>266.14900000000011</v>
      </c>
      <c r="H138" s="40">
        <v>153.29849999999993</v>
      </c>
      <c r="I138" s="41">
        <v>310.21149999999989</v>
      </c>
      <c r="J138" s="40">
        <v>170.12549999999993</v>
      </c>
      <c r="K138" s="41">
        <v>173.69933333333333</v>
      </c>
      <c r="L138" s="40">
        <v>306.03316666666666</v>
      </c>
      <c r="M138" s="41">
        <v>748.67833333333328</v>
      </c>
      <c r="N138" s="40">
        <v>337.61783333333324</v>
      </c>
      <c r="O138" s="41">
        <v>365.20899999999995</v>
      </c>
      <c r="P138" s="40">
        <v>234.0089999999999</v>
      </c>
      <c r="Q138" s="41">
        <v>539.36066666666648</v>
      </c>
      <c r="R138" s="40">
        <v>246.30883333333333</v>
      </c>
      <c r="S138" s="41">
        <v>318.16149999999988</v>
      </c>
      <c r="T138" s="40">
        <v>699.19783333333328</v>
      </c>
      <c r="U138" s="41">
        <v>78.972000000000023</v>
      </c>
      <c r="V138" s="40">
        <v>294.01883333333342</v>
      </c>
      <c r="W138" s="41">
        <v>322.548</v>
      </c>
      <c r="X138" s="40">
        <v>206.07</v>
      </c>
      <c r="Y138" s="41">
        <v>92.942999999999998</v>
      </c>
      <c r="Z138" s="40">
        <v>185.23616666666663</v>
      </c>
      <c r="AA138" s="41">
        <v>229.80366666666663</v>
      </c>
      <c r="AB138" s="40">
        <v>63.071000000000005</v>
      </c>
      <c r="AC138" s="41">
        <v>172.7145000000001</v>
      </c>
      <c r="AD138" s="40">
        <v>1123.3399999999995</v>
      </c>
      <c r="AE138" s="41">
        <v>88.26</v>
      </c>
      <c r="AF138" s="40">
        <v>0</v>
      </c>
      <c r="AG138" s="41"/>
      <c r="AH138" s="40"/>
      <c r="AI138" s="42"/>
      <c r="AJ138" s="51">
        <f t="shared" si="31"/>
        <v>8710.99</v>
      </c>
    </row>
    <row r="139" spans="2:36" x14ac:dyDescent="0.3">
      <c r="B139" s="4" t="s">
        <v>103</v>
      </c>
      <c r="C139" s="46"/>
      <c r="D139" s="46"/>
      <c r="E139" s="41">
        <v>0</v>
      </c>
      <c r="F139" s="40">
        <v>0</v>
      </c>
      <c r="G139" s="41">
        <v>0</v>
      </c>
      <c r="H139" s="40">
        <v>0</v>
      </c>
      <c r="I139" s="41">
        <v>0</v>
      </c>
      <c r="J139" s="40">
        <v>0</v>
      </c>
      <c r="K139" s="41">
        <v>0</v>
      </c>
      <c r="L139" s="40">
        <v>0</v>
      </c>
      <c r="M139" s="41">
        <v>0</v>
      </c>
      <c r="N139" s="40">
        <v>0</v>
      </c>
      <c r="O139" s="41">
        <v>0</v>
      </c>
      <c r="P139" s="40">
        <v>0</v>
      </c>
      <c r="Q139" s="41">
        <v>0</v>
      </c>
      <c r="R139" s="40">
        <v>0</v>
      </c>
      <c r="S139" s="41">
        <v>0</v>
      </c>
      <c r="T139" s="40">
        <v>0</v>
      </c>
      <c r="U139" s="41">
        <v>0</v>
      </c>
      <c r="V139" s="40">
        <v>0</v>
      </c>
      <c r="W139" s="41">
        <v>0</v>
      </c>
      <c r="X139" s="40">
        <v>0</v>
      </c>
      <c r="Y139" s="41">
        <v>0</v>
      </c>
      <c r="Z139" s="40">
        <v>0</v>
      </c>
      <c r="AA139" s="41">
        <v>0</v>
      </c>
      <c r="AB139" s="40">
        <v>0</v>
      </c>
      <c r="AC139" s="41">
        <v>0</v>
      </c>
      <c r="AD139" s="40">
        <v>0</v>
      </c>
      <c r="AE139" s="41">
        <v>0</v>
      </c>
      <c r="AF139" s="40">
        <v>0</v>
      </c>
      <c r="AG139" s="41"/>
      <c r="AH139" s="40"/>
      <c r="AI139" s="42"/>
      <c r="AJ139" s="51">
        <f t="shared" si="31"/>
        <v>0</v>
      </c>
    </row>
    <row r="140" spans="2:36" x14ac:dyDescent="0.3">
      <c r="B140" s="4" t="s">
        <v>104</v>
      </c>
      <c r="C140" s="46"/>
      <c r="D140" s="46"/>
      <c r="E140" s="41">
        <v>466.96716666666669</v>
      </c>
      <c r="F140" s="40">
        <v>457.86599999999999</v>
      </c>
      <c r="G140" s="41">
        <v>298.29116666666675</v>
      </c>
      <c r="H140" s="40">
        <v>171.4426666666667</v>
      </c>
      <c r="I140" s="41">
        <v>439.50983333333329</v>
      </c>
      <c r="J140" s="40">
        <v>740.09833333333313</v>
      </c>
      <c r="K140" s="41">
        <v>166.22650000000002</v>
      </c>
      <c r="L140" s="40">
        <v>572.10333333333347</v>
      </c>
      <c r="M140" s="41">
        <v>890.37200000000007</v>
      </c>
      <c r="N140" s="40">
        <v>867.96283333333361</v>
      </c>
      <c r="O140" s="41">
        <v>300.27349999999996</v>
      </c>
      <c r="P140" s="40">
        <v>29.252499999999998</v>
      </c>
      <c r="Q140" s="41">
        <v>60.946500000000015</v>
      </c>
      <c r="R140" s="40">
        <v>82.970166666666671</v>
      </c>
      <c r="S140" s="41">
        <v>279.14700000000005</v>
      </c>
      <c r="T140" s="40">
        <v>505.49416666666667</v>
      </c>
      <c r="U140" s="41">
        <v>97.797500000000028</v>
      </c>
      <c r="V140" s="40">
        <v>201.68600000000001</v>
      </c>
      <c r="W140" s="41">
        <v>181.65066666666664</v>
      </c>
      <c r="X140" s="40">
        <v>207.63649999999996</v>
      </c>
      <c r="Y140" s="41">
        <v>135.84183333333337</v>
      </c>
      <c r="Z140" s="40">
        <v>246.40716666666663</v>
      </c>
      <c r="AA140" s="41">
        <v>248.39149999999995</v>
      </c>
      <c r="AB140" s="40">
        <v>130.65699999999998</v>
      </c>
      <c r="AC140" s="41">
        <v>42.275000000000034</v>
      </c>
      <c r="AD140" s="40">
        <v>239.20349999999999</v>
      </c>
      <c r="AE140" s="41">
        <v>359.52000000000004</v>
      </c>
      <c r="AF140" s="40">
        <v>390.33483333333339</v>
      </c>
      <c r="AG140" s="41"/>
      <c r="AH140" s="40"/>
      <c r="AI140" s="42"/>
      <c r="AJ140" s="51">
        <f t="shared" si="31"/>
        <v>8810.3251666666656</v>
      </c>
    </row>
    <row r="141" spans="2:36" x14ac:dyDescent="0.3">
      <c r="B141" s="4" t="s">
        <v>113</v>
      </c>
      <c r="C141" s="46"/>
      <c r="D141" s="46"/>
      <c r="E141" s="41">
        <v>0</v>
      </c>
      <c r="F141" s="40">
        <v>0</v>
      </c>
      <c r="G141" s="41">
        <v>0</v>
      </c>
      <c r="H141" s="40">
        <v>0</v>
      </c>
      <c r="I141" s="41">
        <v>0</v>
      </c>
      <c r="J141" s="40">
        <v>0</v>
      </c>
      <c r="K141" s="41">
        <v>0</v>
      </c>
      <c r="L141" s="40">
        <v>0</v>
      </c>
      <c r="M141" s="41">
        <v>0</v>
      </c>
      <c r="N141" s="40">
        <v>0</v>
      </c>
      <c r="O141" s="41">
        <v>0</v>
      </c>
      <c r="P141" s="40">
        <v>0</v>
      </c>
      <c r="Q141" s="41">
        <v>0</v>
      </c>
      <c r="R141" s="40">
        <v>0</v>
      </c>
      <c r="S141" s="41">
        <v>0</v>
      </c>
      <c r="T141" s="40">
        <v>0</v>
      </c>
      <c r="U141" s="41">
        <v>0</v>
      </c>
      <c r="V141" s="40">
        <v>0</v>
      </c>
      <c r="W141" s="41">
        <v>0</v>
      </c>
      <c r="X141" s="40">
        <v>0</v>
      </c>
      <c r="Y141" s="41">
        <v>0</v>
      </c>
      <c r="Z141" s="40">
        <v>0</v>
      </c>
      <c r="AA141" s="41">
        <v>0</v>
      </c>
      <c r="AB141" s="40">
        <v>0</v>
      </c>
      <c r="AC141" s="41">
        <v>0</v>
      </c>
      <c r="AD141" s="40">
        <v>0</v>
      </c>
      <c r="AE141" s="41">
        <v>0</v>
      </c>
      <c r="AF141" s="40">
        <v>0</v>
      </c>
      <c r="AG141" s="41"/>
      <c r="AH141" s="40"/>
      <c r="AI141" s="42"/>
      <c r="AJ141" s="51">
        <f t="shared" si="31"/>
        <v>0</v>
      </c>
    </row>
    <row r="142" spans="2:36" x14ac:dyDescent="0.3">
      <c r="B142" s="4" t="s">
        <v>115</v>
      </c>
      <c r="C142" s="46"/>
      <c r="D142" s="46"/>
      <c r="E142" s="41">
        <v>140.43933333333328</v>
      </c>
      <c r="F142" s="40">
        <v>138.50649999999996</v>
      </c>
      <c r="G142" s="41">
        <v>8.9870000000000037</v>
      </c>
      <c r="H142" s="40">
        <v>0</v>
      </c>
      <c r="I142" s="41">
        <v>0</v>
      </c>
      <c r="J142" s="40">
        <v>1.5806666666666649</v>
      </c>
      <c r="K142" s="41">
        <v>4.2156666666666665</v>
      </c>
      <c r="L142" s="40">
        <v>16.445999999999984</v>
      </c>
      <c r="M142" s="41">
        <v>22.667999999999981</v>
      </c>
      <c r="N142" s="40">
        <v>0.45700000000000029</v>
      </c>
      <c r="O142" s="41">
        <v>0</v>
      </c>
      <c r="P142" s="40">
        <v>0</v>
      </c>
      <c r="Q142" s="41">
        <v>1.4675000000000007</v>
      </c>
      <c r="R142" s="40">
        <v>0</v>
      </c>
      <c r="S142" s="41">
        <v>111.18599999999998</v>
      </c>
      <c r="T142" s="40">
        <v>252.66749999999996</v>
      </c>
      <c r="U142" s="41">
        <v>50.704999999999998</v>
      </c>
      <c r="V142" s="40">
        <v>0.59983333333333333</v>
      </c>
      <c r="W142" s="41">
        <v>0</v>
      </c>
      <c r="X142" s="40">
        <v>0</v>
      </c>
      <c r="Y142" s="41">
        <v>1.7363333333333335</v>
      </c>
      <c r="Z142" s="40">
        <v>8.6788333333333352</v>
      </c>
      <c r="AA142" s="41">
        <v>11.102833333333345</v>
      </c>
      <c r="AB142" s="40">
        <v>1.5426666666666655</v>
      </c>
      <c r="AC142" s="41">
        <v>0</v>
      </c>
      <c r="AD142" s="40">
        <v>30.484000000000002</v>
      </c>
      <c r="AE142" s="41">
        <v>0</v>
      </c>
      <c r="AF142" s="40">
        <v>0</v>
      </c>
      <c r="AG142" s="41"/>
      <c r="AH142" s="40"/>
      <c r="AI142" s="42"/>
      <c r="AJ142" s="51">
        <f t="shared" si="31"/>
        <v>803.4706666666666</v>
      </c>
    </row>
    <row r="143" spans="2:36" x14ac:dyDescent="0.3">
      <c r="B143" s="4" t="s">
        <v>116</v>
      </c>
      <c r="C143" s="46"/>
      <c r="D143" s="46"/>
      <c r="E143" s="41">
        <v>263.29316666666654</v>
      </c>
      <c r="F143" s="40">
        <v>256.73083333333324</v>
      </c>
      <c r="G143" s="41">
        <v>175.67266666666669</v>
      </c>
      <c r="H143" s="40">
        <v>0</v>
      </c>
      <c r="I143" s="41">
        <v>23.986666666666665</v>
      </c>
      <c r="J143" s="40">
        <v>0</v>
      </c>
      <c r="K143" s="41">
        <v>58.469499999999982</v>
      </c>
      <c r="L143" s="40">
        <v>149.52333333333337</v>
      </c>
      <c r="M143" s="41">
        <v>389.09683333333334</v>
      </c>
      <c r="N143" s="40">
        <v>88.387000000000029</v>
      </c>
      <c r="O143" s="41">
        <v>185.19499999999999</v>
      </c>
      <c r="P143" s="40">
        <v>43.896999999999998</v>
      </c>
      <c r="Q143" s="41">
        <v>60.221499999999992</v>
      </c>
      <c r="R143" s="40">
        <v>0</v>
      </c>
      <c r="S143" s="41">
        <v>0</v>
      </c>
      <c r="T143" s="40">
        <v>0</v>
      </c>
      <c r="U143" s="41">
        <v>0</v>
      </c>
      <c r="V143" s="40">
        <v>0</v>
      </c>
      <c r="W143" s="41">
        <v>0</v>
      </c>
      <c r="X143" s="40">
        <v>0</v>
      </c>
      <c r="Y143" s="41">
        <v>75.531666666666652</v>
      </c>
      <c r="Z143" s="40">
        <v>183.23349999999999</v>
      </c>
      <c r="AA143" s="41">
        <v>172.30916666666661</v>
      </c>
      <c r="AB143" s="40">
        <v>98.467499999999987</v>
      </c>
      <c r="AC143" s="41">
        <v>0</v>
      </c>
      <c r="AD143" s="40">
        <v>0</v>
      </c>
      <c r="AE143" s="41">
        <v>28.369999999999997</v>
      </c>
      <c r="AF143" s="40">
        <v>0</v>
      </c>
      <c r="AG143" s="41"/>
      <c r="AH143" s="40"/>
      <c r="AI143" s="42"/>
      <c r="AJ143" s="51">
        <f t="shared" si="31"/>
        <v>2252.3853333333332</v>
      </c>
    </row>
    <row r="144" spans="2:36" x14ac:dyDescent="0.3">
      <c r="B144" s="4" t="s">
        <v>117</v>
      </c>
      <c r="C144" s="46"/>
      <c r="D144" s="46"/>
      <c r="E144" s="41">
        <v>247.0156666666667</v>
      </c>
      <c r="F144" s="40">
        <v>234.86183333333335</v>
      </c>
      <c r="G144" s="41">
        <v>149.64033333333333</v>
      </c>
      <c r="H144" s="40">
        <v>61.891499999999979</v>
      </c>
      <c r="I144" s="41">
        <v>154.14500000000004</v>
      </c>
      <c r="J144" s="40">
        <v>97.77916666666664</v>
      </c>
      <c r="K144" s="41">
        <v>46.273333333333333</v>
      </c>
      <c r="L144" s="40">
        <v>174.62799999999996</v>
      </c>
      <c r="M144" s="41">
        <v>341.23116666666664</v>
      </c>
      <c r="N144" s="40">
        <v>135.42066666666668</v>
      </c>
      <c r="O144" s="41">
        <v>234.19066666666666</v>
      </c>
      <c r="P144" s="40">
        <v>99.737166666666639</v>
      </c>
      <c r="Q144" s="41">
        <v>49.150000000000034</v>
      </c>
      <c r="R144" s="40">
        <v>98.218833333333336</v>
      </c>
      <c r="S144" s="41">
        <v>240.60283333333334</v>
      </c>
      <c r="T144" s="40">
        <v>311.51966666666664</v>
      </c>
      <c r="U144" s="41">
        <v>66.640499999999989</v>
      </c>
      <c r="V144" s="40">
        <v>112.03366666666666</v>
      </c>
      <c r="W144" s="41">
        <v>190.13483333333332</v>
      </c>
      <c r="X144" s="40">
        <v>79.629333333333321</v>
      </c>
      <c r="Y144" s="41">
        <v>89.366500000000016</v>
      </c>
      <c r="Z144" s="40">
        <v>133.48650000000001</v>
      </c>
      <c r="AA144" s="41">
        <v>173.55116666666663</v>
      </c>
      <c r="AB144" s="40">
        <v>70.84633333333332</v>
      </c>
      <c r="AC144" s="41">
        <v>0</v>
      </c>
      <c r="AD144" s="40">
        <v>0</v>
      </c>
      <c r="AE144" s="41">
        <v>0</v>
      </c>
      <c r="AF144" s="40">
        <v>0</v>
      </c>
      <c r="AG144" s="41"/>
      <c r="AH144" s="40"/>
      <c r="AI144" s="42"/>
      <c r="AJ144" s="51">
        <f t="shared" si="31"/>
        <v>3591.9946666666665</v>
      </c>
    </row>
    <row r="145" spans="2:36" x14ac:dyDescent="0.3">
      <c r="B145" s="4" t="s">
        <v>119</v>
      </c>
      <c r="C145" s="46"/>
      <c r="D145" s="46"/>
      <c r="E145" s="41">
        <v>144.48516666666666</v>
      </c>
      <c r="F145" s="40">
        <v>143.98033333333333</v>
      </c>
      <c r="G145" s="41">
        <v>63.815833333333309</v>
      </c>
      <c r="H145" s="40">
        <v>7.6931666666666683</v>
      </c>
      <c r="I145" s="41">
        <v>110.43049999999995</v>
      </c>
      <c r="J145" s="40">
        <v>24.969000000000005</v>
      </c>
      <c r="K145" s="41">
        <v>5.2633333333333345</v>
      </c>
      <c r="L145" s="40">
        <v>96.061499999999995</v>
      </c>
      <c r="M145" s="41">
        <v>221.31300000000002</v>
      </c>
      <c r="N145" s="40">
        <v>108.54866666666666</v>
      </c>
      <c r="O145" s="41">
        <v>124.15966666666664</v>
      </c>
      <c r="P145" s="40">
        <v>58.971333333333334</v>
      </c>
      <c r="Q145" s="41">
        <v>13.360166666666666</v>
      </c>
      <c r="R145" s="40">
        <v>3.1583333333333332</v>
      </c>
      <c r="S145" s="41">
        <v>49.005333333333333</v>
      </c>
      <c r="T145" s="40">
        <v>187.81666666666669</v>
      </c>
      <c r="U145" s="41">
        <v>97.610666666666646</v>
      </c>
      <c r="V145" s="40">
        <v>21.903333333333336</v>
      </c>
      <c r="W145" s="41">
        <v>32.213333333333338</v>
      </c>
      <c r="X145" s="40">
        <v>64.749499999999983</v>
      </c>
      <c r="Y145" s="41">
        <v>24.978999999999989</v>
      </c>
      <c r="Z145" s="40">
        <v>28.71233333333333</v>
      </c>
      <c r="AA145" s="41">
        <v>12.240499999999999</v>
      </c>
      <c r="AB145" s="40">
        <v>0.2466666666666677</v>
      </c>
      <c r="AC145" s="41">
        <v>0.11483333333333311</v>
      </c>
      <c r="AD145" s="40">
        <v>434.42400000000004</v>
      </c>
      <c r="AE145" s="41">
        <v>144.76999999999998</v>
      </c>
      <c r="AF145" s="40">
        <v>122.39683333333333</v>
      </c>
      <c r="AG145" s="41"/>
      <c r="AH145" s="40"/>
      <c r="AI145" s="42"/>
      <c r="AJ145" s="51">
        <f t="shared" si="31"/>
        <v>2347.393</v>
      </c>
    </row>
    <row r="146" spans="2:36" x14ac:dyDescent="0.3">
      <c r="B146" s="4" t="s">
        <v>120</v>
      </c>
      <c r="C146" s="46"/>
      <c r="D146" s="46"/>
      <c r="E146" s="41">
        <v>561.44000000000005</v>
      </c>
      <c r="F146" s="40">
        <v>561.44000000000005</v>
      </c>
      <c r="G146" s="41">
        <v>313.47999999999996</v>
      </c>
      <c r="H146" s="40">
        <v>126.66816666666669</v>
      </c>
      <c r="I146" s="41">
        <v>331.84533333333331</v>
      </c>
      <c r="J146" s="40">
        <v>183.50999999999996</v>
      </c>
      <c r="K146" s="41">
        <v>132.88999999999999</v>
      </c>
      <c r="L146" s="40">
        <v>384.13</v>
      </c>
      <c r="M146" s="41">
        <v>912.40933333333317</v>
      </c>
      <c r="N146" s="40">
        <v>261.60899999999998</v>
      </c>
      <c r="O146" s="41">
        <v>290.92883333333333</v>
      </c>
      <c r="P146" s="40">
        <v>119.15383333333334</v>
      </c>
      <c r="Q146" s="41">
        <v>2.2800000000000011</v>
      </c>
      <c r="R146" s="40">
        <v>254.45116666666669</v>
      </c>
      <c r="S146" s="41">
        <v>436.9881666666667</v>
      </c>
      <c r="T146" s="40">
        <v>845.99166666666667</v>
      </c>
      <c r="U146" s="41">
        <v>110.07000000000002</v>
      </c>
      <c r="V146" s="40">
        <v>408.65000000000003</v>
      </c>
      <c r="W146" s="41">
        <v>0</v>
      </c>
      <c r="X146" s="40">
        <v>0</v>
      </c>
      <c r="Y146" s="41">
        <v>0</v>
      </c>
      <c r="Z146" s="40">
        <v>266.97000000000003</v>
      </c>
      <c r="AA146" s="41">
        <v>393.14</v>
      </c>
      <c r="AB146" s="40">
        <v>95.669999999999987</v>
      </c>
      <c r="AC146" s="41">
        <v>148.94</v>
      </c>
      <c r="AD146" s="40">
        <v>1325.0763333333334</v>
      </c>
      <c r="AE146" s="41">
        <v>666.43999999999983</v>
      </c>
      <c r="AF146" s="40">
        <v>710.32800000000009</v>
      </c>
      <c r="AG146" s="41"/>
      <c r="AH146" s="40"/>
      <c r="AI146" s="42"/>
      <c r="AJ146" s="51">
        <f t="shared" si="31"/>
        <v>9844.4998333333333</v>
      </c>
    </row>
    <row r="147" spans="2:36" x14ac:dyDescent="0.3">
      <c r="B147" s="4" t="s">
        <v>122</v>
      </c>
      <c r="C147" s="46"/>
      <c r="D147" s="46"/>
      <c r="E147" s="41">
        <v>55.752166666666675</v>
      </c>
      <c r="F147" s="40">
        <v>54.599166666666669</v>
      </c>
      <c r="G147" s="41">
        <v>32.541166666666655</v>
      </c>
      <c r="H147" s="40">
        <v>12.887833333333328</v>
      </c>
      <c r="I147" s="41">
        <v>31.363</v>
      </c>
      <c r="J147" s="40">
        <v>18.565833333333337</v>
      </c>
      <c r="K147" s="41">
        <v>7.7340000000000009</v>
      </c>
      <c r="L147" s="40">
        <v>101.40033333333334</v>
      </c>
      <c r="M147" s="41">
        <v>65.543666666666653</v>
      </c>
      <c r="N147" s="40">
        <v>26.985499999999998</v>
      </c>
      <c r="O147" s="41">
        <v>25.002333333333326</v>
      </c>
      <c r="P147" s="40">
        <v>4.6914999999999996</v>
      </c>
      <c r="Q147" s="41">
        <v>11.726333333333331</v>
      </c>
      <c r="R147" s="40">
        <v>6.1461666666666668</v>
      </c>
      <c r="S147" s="41">
        <v>34.082499999999996</v>
      </c>
      <c r="T147" s="40">
        <v>64.63366666666667</v>
      </c>
      <c r="U147" s="41">
        <v>8.5166666666666675</v>
      </c>
      <c r="V147" s="40">
        <v>20.413333333333338</v>
      </c>
      <c r="W147" s="41">
        <v>15.362166666666662</v>
      </c>
      <c r="X147" s="40">
        <v>36.855666666666657</v>
      </c>
      <c r="Y147" s="41">
        <v>16.469000000000008</v>
      </c>
      <c r="Z147" s="40">
        <v>28.551500000000004</v>
      </c>
      <c r="AA147" s="41">
        <v>37.862666666666669</v>
      </c>
      <c r="AB147" s="40">
        <v>19.389666666666663</v>
      </c>
      <c r="AC147" s="41">
        <v>2.4121666666666668</v>
      </c>
      <c r="AD147" s="40">
        <v>114.31399999999999</v>
      </c>
      <c r="AE147" s="41">
        <v>7.38</v>
      </c>
      <c r="AF147" s="40">
        <v>0</v>
      </c>
      <c r="AG147" s="41"/>
      <c r="AH147" s="40"/>
      <c r="AI147" s="42"/>
      <c r="AJ147" s="51">
        <f t="shared" si="31"/>
        <v>861.18200000000002</v>
      </c>
    </row>
    <row r="148" spans="2:36" x14ac:dyDescent="0.3">
      <c r="B148" s="4" t="s">
        <v>127</v>
      </c>
      <c r="C148" s="4"/>
      <c r="D148" s="4"/>
      <c r="E148" s="41">
        <v>1171.2963333333332</v>
      </c>
      <c r="F148" s="40">
        <v>1140.7656666666667</v>
      </c>
      <c r="G148" s="41">
        <v>1196.1671666666668</v>
      </c>
      <c r="H148" s="40">
        <v>736.23399999999992</v>
      </c>
      <c r="I148" s="41">
        <v>607.49450000000013</v>
      </c>
      <c r="J148" s="40">
        <v>836.50583333333327</v>
      </c>
      <c r="K148" s="41">
        <v>257.87883333333338</v>
      </c>
      <c r="L148" s="40">
        <v>1338.8363333333334</v>
      </c>
      <c r="M148" s="41">
        <v>1917.1931666666665</v>
      </c>
      <c r="N148" s="40">
        <v>1048.0326666666665</v>
      </c>
      <c r="O148" s="41">
        <v>1349.2154999999998</v>
      </c>
      <c r="P148" s="40">
        <v>414.65066666666672</v>
      </c>
      <c r="Q148" s="41">
        <v>128.91449999999998</v>
      </c>
      <c r="R148" s="40">
        <v>331.41933333333338</v>
      </c>
      <c r="S148" s="41">
        <v>497.5841666666667</v>
      </c>
      <c r="T148" s="40">
        <v>1027.5351666666666</v>
      </c>
      <c r="U148" s="41">
        <v>67.436833333333354</v>
      </c>
      <c r="V148" s="40">
        <v>436.47683333333339</v>
      </c>
      <c r="W148" s="41">
        <v>703.57483333333346</v>
      </c>
      <c r="X148" s="40">
        <v>394.01416666666671</v>
      </c>
      <c r="Y148" s="41">
        <v>176.0378333333334</v>
      </c>
      <c r="Z148" s="40">
        <v>395.32633333333348</v>
      </c>
      <c r="AA148" s="41">
        <v>627.1964999999999</v>
      </c>
      <c r="AB148" s="40">
        <v>353.68383333333333</v>
      </c>
      <c r="AC148" s="41">
        <v>64.865333333333339</v>
      </c>
      <c r="AD148" s="40">
        <v>2149.8038333333338</v>
      </c>
      <c r="AE148" s="41">
        <v>464.86</v>
      </c>
      <c r="AF148" s="40">
        <v>814.84316666666666</v>
      </c>
      <c r="AG148" s="41"/>
      <c r="AH148" s="40"/>
      <c r="AI148" s="42"/>
      <c r="AJ148" s="51">
        <f t="shared" si="31"/>
        <v>20647.843333333338</v>
      </c>
    </row>
    <row r="149" spans="2:36" x14ac:dyDescent="0.3">
      <c r="B149" s="4" t="s">
        <v>301</v>
      </c>
      <c r="C149" s="4"/>
      <c r="D149" s="4"/>
      <c r="E149" s="41">
        <v>182.14233333333328</v>
      </c>
      <c r="F149" s="40">
        <v>182.14233333333328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44.148833333333329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242.19666666666669</v>
      </c>
      <c r="AB149" s="40">
        <v>0</v>
      </c>
      <c r="AC149" s="41">
        <v>102.68600000000002</v>
      </c>
      <c r="AD149" s="40">
        <v>307.22866666666664</v>
      </c>
      <c r="AE149" s="41">
        <v>0</v>
      </c>
      <c r="AF149" s="40">
        <v>99.082833333333326</v>
      </c>
      <c r="AG149" s="41"/>
      <c r="AH149" s="40"/>
      <c r="AI149" s="42"/>
      <c r="AJ149" s="51">
        <f t="shared" ref="AJ149:AJ153" si="32">SUM(E149:AI149)</f>
        <v>1159.6276666666668</v>
      </c>
    </row>
    <row r="150" spans="2:36" x14ac:dyDescent="0.3">
      <c r="B150" s="4" t="s">
        <v>302</v>
      </c>
      <c r="C150" s="4"/>
      <c r="D150" s="4"/>
      <c r="E150" s="41">
        <v>671.74300000000005</v>
      </c>
      <c r="F150" s="40">
        <v>671.74300000000005</v>
      </c>
      <c r="G150" s="41">
        <v>0</v>
      </c>
      <c r="H150" s="40">
        <v>0</v>
      </c>
      <c r="I150" s="41">
        <v>674.80583333333334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172.26483333333334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607.42516666666654</v>
      </c>
      <c r="AB150" s="40">
        <v>589.90133333333358</v>
      </c>
      <c r="AC150" s="41">
        <v>303.0383333333333</v>
      </c>
      <c r="AD150" s="40">
        <v>640.7551666666667</v>
      </c>
      <c r="AE150" s="41">
        <v>0</v>
      </c>
      <c r="AF150" s="40">
        <v>564.98450000000014</v>
      </c>
      <c r="AG150" s="41"/>
      <c r="AH150" s="40"/>
      <c r="AI150" s="42"/>
      <c r="AJ150" s="51">
        <f t="shared" si="32"/>
        <v>4896.6611666666677</v>
      </c>
    </row>
    <row r="151" spans="2:36" x14ac:dyDescent="0.3">
      <c r="B151" s="4" t="s">
        <v>303</v>
      </c>
      <c r="C151" s="79"/>
      <c r="D151" s="79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/>
      <c r="AH151" s="40"/>
      <c r="AI151" s="42"/>
      <c r="AJ151" s="51">
        <f t="shared" si="32"/>
        <v>0</v>
      </c>
    </row>
    <row r="152" spans="2:36" x14ac:dyDescent="0.3">
      <c r="B152" s="4" t="s">
        <v>306</v>
      </c>
      <c r="C152" s="4"/>
      <c r="D152" s="4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/>
      <c r="AH152" s="40"/>
      <c r="AI152" s="42"/>
      <c r="AJ152" s="51">
        <f t="shared" si="32"/>
        <v>0</v>
      </c>
    </row>
    <row r="153" spans="2:36" x14ac:dyDescent="0.3">
      <c r="B153" s="4" t="s">
        <v>307</v>
      </c>
      <c r="C153" s="4"/>
      <c r="D153" s="4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si="32"/>
        <v>0</v>
      </c>
    </row>
    <row r="154" spans="2:36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H154" s="3"/>
      <c r="AI154" s="3"/>
      <c r="AJ154" s="3"/>
    </row>
    <row r="155" spans="2:36" x14ac:dyDescent="0.3">
      <c r="B155" s="39">
        <v>45717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H155" s="3"/>
      <c r="AI155" s="3"/>
      <c r="AJ155" s="3"/>
    </row>
    <row r="156" spans="2:3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2:36" x14ac:dyDescent="0.3">
      <c r="B157" s="32" t="s">
        <v>3</v>
      </c>
      <c r="C157" s="4"/>
      <c r="D157" s="4"/>
      <c r="E157" s="33">
        <f>+B155</f>
        <v>45717</v>
      </c>
      <c r="F157" s="33">
        <f>+E157+1</f>
        <v>45718</v>
      </c>
      <c r="G157" s="33">
        <f t="shared" ref="G157" si="33">+F157+1</f>
        <v>45719</v>
      </c>
      <c r="H157" s="33">
        <f t="shared" ref="H157" si="34">+G157+1</f>
        <v>45720</v>
      </c>
      <c r="I157" s="33">
        <f t="shared" ref="I157" si="35">+H157+1</f>
        <v>45721</v>
      </c>
      <c r="J157" s="33">
        <f t="shared" ref="J157" si="36">+I157+1</f>
        <v>45722</v>
      </c>
      <c r="K157" s="33">
        <f t="shared" ref="K157" si="37">+J157+1</f>
        <v>45723</v>
      </c>
      <c r="L157" s="33">
        <f t="shared" ref="L157" si="38">+K157+1</f>
        <v>45724</v>
      </c>
      <c r="M157" s="33">
        <f t="shared" ref="M157" si="39">+L157+1</f>
        <v>45725</v>
      </c>
      <c r="N157" s="33">
        <f t="shared" ref="N157" si="40">+M157+1</f>
        <v>45726</v>
      </c>
      <c r="O157" s="33">
        <f t="shared" ref="O157" si="41">+N157+1</f>
        <v>45727</v>
      </c>
      <c r="P157" s="33">
        <f t="shared" ref="P157" si="42">+O157+1</f>
        <v>45728</v>
      </c>
      <c r="Q157" s="33">
        <f t="shared" ref="Q157" si="43">+P157+1</f>
        <v>45729</v>
      </c>
      <c r="R157" s="33">
        <f t="shared" ref="R157" si="44">+Q157+1</f>
        <v>45730</v>
      </c>
      <c r="S157" s="33">
        <f t="shared" ref="S157" si="45">+R157+1</f>
        <v>45731</v>
      </c>
      <c r="T157" s="33">
        <f t="shared" ref="T157" si="46">+S157+1</f>
        <v>45732</v>
      </c>
      <c r="U157" s="33">
        <f t="shared" ref="U157" si="47">+T157+1</f>
        <v>45733</v>
      </c>
      <c r="V157" s="33">
        <f t="shared" ref="V157" si="48">+U157+1</f>
        <v>45734</v>
      </c>
      <c r="W157" s="33">
        <f t="shared" ref="W157" si="49">+V157+1</f>
        <v>45735</v>
      </c>
      <c r="X157" s="33">
        <f t="shared" ref="X157" si="50">+W157+1</f>
        <v>45736</v>
      </c>
      <c r="Y157" s="33">
        <f t="shared" ref="Y157" si="51">+X157+1</f>
        <v>45737</v>
      </c>
      <c r="Z157" s="33">
        <f t="shared" ref="Z157" si="52">+Y157+1</f>
        <v>45738</v>
      </c>
      <c r="AA157" s="33">
        <f t="shared" ref="AA157" si="53">+Z157+1</f>
        <v>45739</v>
      </c>
      <c r="AB157" s="33">
        <f t="shared" ref="AB157" si="54">+AA157+1</f>
        <v>45740</v>
      </c>
      <c r="AC157" s="33">
        <f t="shared" ref="AC157" si="55">+AB157+1</f>
        <v>45741</v>
      </c>
      <c r="AD157" s="33">
        <f t="shared" ref="AD157" si="56">+AC157+1</f>
        <v>45742</v>
      </c>
      <c r="AE157" s="33">
        <f t="shared" ref="AE157" si="57">+AD157+1</f>
        <v>45743</v>
      </c>
      <c r="AF157" s="33">
        <f t="shared" ref="AF157" si="58">+AE157+1</f>
        <v>45744</v>
      </c>
      <c r="AG157" s="33">
        <f t="shared" ref="AG157" si="59">+AF157+1</f>
        <v>45745</v>
      </c>
      <c r="AH157" s="33">
        <f t="shared" ref="AH157" si="60">+AG157+1</f>
        <v>45746</v>
      </c>
      <c r="AI157" s="33">
        <f t="shared" ref="AI157" si="61">+AH157+1</f>
        <v>45747</v>
      </c>
      <c r="AJ157" s="81" t="s">
        <v>2</v>
      </c>
    </row>
    <row r="158" spans="2:36" x14ac:dyDescent="0.3">
      <c r="B158" s="95" t="s">
        <v>2</v>
      </c>
      <c r="C158" s="95"/>
      <c r="D158" s="95"/>
      <c r="E158" s="49">
        <f>SUM(E159:E227)</f>
        <v>16327.618147343333</v>
      </c>
      <c r="F158" s="49">
        <f t="shared" ref="F158:AJ158" si="62">SUM(F159:F227)</f>
        <v>20975.635659833337</v>
      </c>
      <c r="G158" s="49">
        <f t="shared" si="62"/>
        <v>17928.668733333336</v>
      </c>
      <c r="H158" s="49">
        <f t="shared" si="62"/>
        <v>17797.120033333333</v>
      </c>
      <c r="I158" s="49">
        <f t="shared" si="62"/>
        <v>16738.126719530002</v>
      </c>
      <c r="J158" s="49">
        <f t="shared" si="62"/>
        <v>16860.389308783331</v>
      </c>
      <c r="K158" s="49">
        <f t="shared" si="62"/>
        <v>17254.668702816663</v>
      </c>
      <c r="L158" s="49">
        <f t="shared" si="62"/>
        <v>18582.46983571567</v>
      </c>
      <c r="M158" s="49">
        <f t="shared" si="62"/>
        <v>14762.425471310333</v>
      </c>
      <c r="N158" s="49">
        <f t="shared" si="62"/>
        <v>11452.191866666668</v>
      </c>
      <c r="O158" s="49">
        <f t="shared" si="62"/>
        <v>12351.744066666668</v>
      </c>
      <c r="P158" s="49">
        <f t="shared" si="62"/>
        <v>14112.510399999999</v>
      </c>
      <c r="Q158" s="49">
        <f t="shared" si="62"/>
        <v>14252.258342571335</v>
      </c>
      <c r="R158" s="49">
        <f t="shared" si="62"/>
        <v>14259.866615316671</v>
      </c>
      <c r="S158" s="49">
        <f t="shared" si="62"/>
        <v>15248.506399999998</v>
      </c>
      <c r="T158" s="49">
        <f t="shared" si="62"/>
        <v>18499.139900000002</v>
      </c>
      <c r="U158" s="49">
        <f t="shared" si="62"/>
        <v>17110.151865080003</v>
      </c>
      <c r="V158" s="49">
        <f t="shared" si="62"/>
        <v>16411.824809026668</v>
      </c>
      <c r="W158" s="49">
        <f t="shared" si="62"/>
        <v>10609.831533333332</v>
      </c>
      <c r="X158" s="49">
        <f t="shared" si="62"/>
        <v>9701.2852000000039</v>
      </c>
      <c r="Y158" s="49">
        <f t="shared" si="62"/>
        <v>7030.3700000000017</v>
      </c>
      <c r="Z158" s="49">
        <f t="shared" si="62"/>
        <v>13683.830000000004</v>
      </c>
      <c r="AA158" s="49">
        <f t="shared" si="62"/>
        <v>11169.879999999997</v>
      </c>
      <c r="AB158" s="49">
        <f t="shared" si="62"/>
        <v>7114.949999999998</v>
      </c>
      <c r="AC158" s="49">
        <f t="shared" si="62"/>
        <v>7350.9900000000016</v>
      </c>
      <c r="AD158" s="49">
        <f t="shared" si="62"/>
        <v>9110.92</v>
      </c>
      <c r="AE158" s="49">
        <f t="shared" si="62"/>
        <v>9435.2999999999993</v>
      </c>
      <c r="AF158" s="49">
        <f t="shared" si="62"/>
        <v>8907.44</v>
      </c>
      <c r="AG158" s="49">
        <f t="shared" si="62"/>
        <v>9765.796593373334</v>
      </c>
      <c r="AH158" s="49">
        <f t="shared" si="62"/>
        <v>8908.6232867033341</v>
      </c>
      <c r="AI158" s="49">
        <f t="shared" si="62"/>
        <v>12273.298199999994</v>
      </c>
      <c r="AJ158" s="63">
        <f t="shared" si="62"/>
        <v>415987.83169073745</v>
      </c>
    </row>
    <row r="159" spans="2:36" x14ac:dyDescent="0.3">
      <c r="B159" s="14" t="s">
        <v>37</v>
      </c>
      <c r="C159" s="46"/>
      <c r="D159" s="46"/>
      <c r="E159" s="41">
        <v>0.11700000000000001</v>
      </c>
      <c r="F159" s="40">
        <v>1.2706666666666662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2.9289999999999994</v>
      </c>
      <c r="M159" s="41">
        <v>8.6823333333333359</v>
      </c>
      <c r="N159" s="40">
        <v>0.84066666666666667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0.26566666666666661</v>
      </c>
      <c r="U159" s="41">
        <v>0</v>
      </c>
      <c r="V159" s="40">
        <v>0.11016666666666641</v>
      </c>
      <c r="W159" s="41">
        <v>2.1233333333333335</v>
      </c>
      <c r="X159" s="40">
        <v>1.0886666666666651</v>
      </c>
      <c r="Y159" s="41">
        <v>0.91999999999999993</v>
      </c>
      <c r="Z159" s="40">
        <v>1.08</v>
      </c>
      <c r="AA159" s="41">
        <v>0.3</v>
      </c>
      <c r="AB159" s="40">
        <v>0.35000000000000003</v>
      </c>
      <c r="AC159" s="41">
        <v>0.17</v>
      </c>
      <c r="AD159" s="40">
        <v>5.24</v>
      </c>
      <c r="AE159" s="41">
        <v>1.3099999999999998</v>
      </c>
      <c r="AF159" s="40">
        <v>5.9099999999999993</v>
      </c>
      <c r="AG159" s="41">
        <v>2.5646666666666658</v>
      </c>
      <c r="AH159" s="40">
        <v>5.4966666666666697</v>
      </c>
      <c r="AI159" s="42">
        <v>4.8949999999999978</v>
      </c>
      <c r="AJ159" s="51">
        <f t="shared" ref="AJ159:AJ222" si="63">SUM(E159:AI159)</f>
        <v>45.663833333333336</v>
      </c>
    </row>
    <row r="160" spans="2:36" x14ac:dyDescent="0.3">
      <c r="B160" s="14" t="s">
        <v>38</v>
      </c>
      <c r="C160" s="46"/>
      <c r="D160" s="46"/>
      <c r="E160" s="41">
        <v>26.840166666666676</v>
      </c>
      <c r="F160" s="40">
        <v>10.913000000000002</v>
      </c>
      <c r="G160" s="41">
        <v>14.461333333333332</v>
      </c>
      <c r="H160" s="40">
        <v>7.5808333333333344</v>
      </c>
      <c r="I160" s="41">
        <v>0.4826666666666668</v>
      </c>
      <c r="J160" s="40">
        <v>7.2669999999999986</v>
      </c>
      <c r="K160" s="41">
        <v>45.158333333333339</v>
      </c>
      <c r="L160" s="40">
        <v>56.384833333333333</v>
      </c>
      <c r="M160" s="41">
        <v>16.199000000000002</v>
      </c>
      <c r="N160" s="40">
        <v>8.3903333333333361</v>
      </c>
      <c r="O160" s="41">
        <v>58.826666666666682</v>
      </c>
      <c r="P160" s="40">
        <v>52.365333333333325</v>
      </c>
      <c r="Q160" s="41">
        <v>8.8306666666666676</v>
      </c>
      <c r="R160" s="40">
        <v>8.7355000000000054</v>
      </c>
      <c r="S160" s="41">
        <v>51.632333333333349</v>
      </c>
      <c r="T160" s="40">
        <v>38.845000000000006</v>
      </c>
      <c r="U160" s="41">
        <v>47.915666666666674</v>
      </c>
      <c r="V160" s="40">
        <v>43.393833333333326</v>
      </c>
      <c r="W160" s="41">
        <v>47.408833333333334</v>
      </c>
      <c r="X160" s="40">
        <v>61.692666666666653</v>
      </c>
      <c r="Y160" s="41">
        <v>6.58</v>
      </c>
      <c r="Z160" s="40">
        <v>33.89</v>
      </c>
      <c r="AA160" s="41">
        <v>60.379999999999995</v>
      </c>
      <c r="AB160" s="40">
        <v>4.17</v>
      </c>
      <c r="AC160" s="41">
        <v>3.18</v>
      </c>
      <c r="AD160" s="40">
        <v>46.220000000000006</v>
      </c>
      <c r="AE160" s="41">
        <v>9.92</v>
      </c>
      <c r="AF160" s="40">
        <v>0.01</v>
      </c>
      <c r="AG160" s="41">
        <v>16.38066666666667</v>
      </c>
      <c r="AH160" s="40">
        <v>13.42883333333333</v>
      </c>
      <c r="AI160" s="42">
        <v>9.7811666666666657</v>
      </c>
      <c r="AJ160" s="51">
        <f t="shared" si="63"/>
        <v>817.2646666666667</v>
      </c>
    </row>
    <row r="161" spans="2:36" x14ac:dyDescent="0.3">
      <c r="B161" s="14" t="s">
        <v>39</v>
      </c>
      <c r="C161" s="46"/>
      <c r="D161" s="46"/>
      <c r="E161" s="41">
        <v>60.556333333333335</v>
      </c>
      <c r="F161" s="40">
        <v>78.013666666666651</v>
      </c>
      <c r="G161" s="41">
        <v>56.194833333333335</v>
      </c>
      <c r="H161" s="40">
        <v>75.329833333333312</v>
      </c>
      <c r="I161" s="41">
        <v>61.83283333333334</v>
      </c>
      <c r="J161" s="40">
        <v>77.923000000000016</v>
      </c>
      <c r="K161" s="41">
        <v>84.224000000000004</v>
      </c>
      <c r="L161" s="40">
        <v>67.081833333333336</v>
      </c>
      <c r="M161" s="41">
        <v>82.973666666666659</v>
      </c>
      <c r="N161" s="40">
        <v>64.903333333333322</v>
      </c>
      <c r="O161" s="41">
        <v>62.782999999999973</v>
      </c>
      <c r="P161" s="40">
        <v>71.455999999999989</v>
      </c>
      <c r="Q161" s="41">
        <v>73.591666666666654</v>
      </c>
      <c r="R161" s="40">
        <v>130.23833333333332</v>
      </c>
      <c r="S161" s="41">
        <v>115.30749999999999</v>
      </c>
      <c r="T161" s="40">
        <v>76.48783333333337</v>
      </c>
      <c r="U161" s="41">
        <v>65.800999999999988</v>
      </c>
      <c r="V161" s="40">
        <v>70.946333333333342</v>
      </c>
      <c r="W161" s="41">
        <v>50.371000000000002</v>
      </c>
      <c r="X161" s="40">
        <v>62.944666666666663</v>
      </c>
      <c r="Y161" s="41">
        <v>29.08</v>
      </c>
      <c r="Z161" s="40">
        <v>55.789999999999992</v>
      </c>
      <c r="AA161" s="41">
        <v>57.19</v>
      </c>
      <c r="AB161" s="40">
        <v>35.94</v>
      </c>
      <c r="AC161" s="41">
        <v>37.54</v>
      </c>
      <c r="AD161" s="40">
        <v>49.17</v>
      </c>
      <c r="AE161" s="41">
        <v>50.13</v>
      </c>
      <c r="AF161" s="40">
        <v>67.89</v>
      </c>
      <c r="AG161" s="41">
        <v>40.114833333333337</v>
      </c>
      <c r="AH161" s="40">
        <v>40.962000000000003</v>
      </c>
      <c r="AI161" s="42">
        <v>46.675999999999995</v>
      </c>
      <c r="AJ161" s="51">
        <f t="shared" si="63"/>
        <v>1999.4435000000001</v>
      </c>
    </row>
    <row r="162" spans="2:36" x14ac:dyDescent="0.3">
      <c r="B162" s="14" t="s">
        <v>40</v>
      </c>
      <c r="C162" s="46"/>
      <c r="D162" s="46"/>
      <c r="E162" s="41">
        <v>10.601666666666667</v>
      </c>
      <c r="F162" s="40">
        <v>410.41033333333337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810.22166666666692</v>
      </c>
      <c r="M162" s="41">
        <v>1093.7783333333332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657.81666666666683</v>
      </c>
      <c r="U162" s="41">
        <v>215.91199999999995</v>
      </c>
      <c r="V162" s="40">
        <v>0</v>
      </c>
      <c r="W162" s="41">
        <v>318.65483333333333</v>
      </c>
      <c r="X162" s="40">
        <v>345.82</v>
      </c>
      <c r="Y162" s="41">
        <v>219.03</v>
      </c>
      <c r="Z162" s="40">
        <v>144.13</v>
      </c>
      <c r="AA162" s="41">
        <v>446.75</v>
      </c>
      <c r="AB162" s="40">
        <v>218.83999999999997</v>
      </c>
      <c r="AC162" s="41">
        <v>96.53</v>
      </c>
      <c r="AD162" s="40">
        <v>292.18999999999994</v>
      </c>
      <c r="AE162" s="41">
        <v>295.57</v>
      </c>
      <c r="AF162" s="40">
        <v>394.73</v>
      </c>
      <c r="AG162" s="41">
        <v>356.30483333333331</v>
      </c>
      <c r="AH162" s="40">
        <v>317.20849999999996</v>
      </c>
      <c r="AI162" s="42">
        <v>382.96733333333333</v>
      </c>
      <c r="AJ162" s="51">
        <f t="shared" si="63"/>
        <v>7027.466166666667</v>
      </c>
    </row>
    <row r="163" spans="2:36" x14ac:dyDescent="0.3">
      <c r="B163" s="14" t="s">
        <v>41</v>
      </c>
      <c r="C163" s="46"/>
      <c r="D163" s="46"/>
      <c r="E163" s="41">
        <v>235.84166666666661</v>
      </c>
      <c r="F163" s="40">
        <v>311.68166666666673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141.27483333333331</v>
      </c>
      <c r="S163" s="41">
        <v>351.32299999999998</v>
      </c>
      <c r="T163" s="40">
        <v>172.80116666666663</v>
      </c>
      <c r="U163" s="41">
        <v>166.42716666666664</v>
      </c>
      <c r="V163" s="40">
        <v>236.76233333333334</v>
      </c>
      <c r="W163" s="41">
        <v>179.44966666666664</v>
      </c>
      <c r="X163" s="40">
        <v>135.87833333333333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>
        <v>0</v>
      </c>
      <c r="AH163" s="40">
        <v>0</v>
      </c>
      <c r="AI163" s="42">
        <v>0</v>
      </c>
      <c r="AJ163" s="51">
        <f t="shared" si="63"/>
        <v>1931.4398333333331</v>
      </c>
    </row>
    <row r="164" spans="2:36" x14ac:dyDescent="0.3">
      <c r="B164" s="14" t="s">
        <v>42</v>
      </c>
      <c r="C164" s="46"/>
      <c r="D164" s="46"/>
      <c r="E164" s="41">
        <v>369.83283333333327</v>
      </c>
      <c r="F164" s="40">
        <v>245.24649999999997</v>
      </c>
      <c r="G164" s="41">
        <v>440.536</v>
      </c>
      <c r="H164" s="40">
        <v>606.53083333333336</v>
      </c>
      <c r="I164" s="41">
        <v>648.54333333333341</v>
      </c>
      <c r="J164" s="40">
        <v>658.63816666666673</v>
      </c>
      <c r="K164" s="41">
        <v>633.37283333333335</v>
      </c>
      <c r="L164" s="40">
        <v>430.29149999999998</v>
      </c>
      <c r="M164" s="41">
        <v>340.65916666666675</v>
      </c>
      <c r="N164" s="40">
        <v>397.22766666666666</v>
      </c>
      <c r="O164" s="41">
        <v>627.88149999999996</v>
      </c>
      <c r="P164" s="40">
        <v>342.26733333333334</v>
      </c>
      <c r="Q164" s="41">
        <v>503.8786666666665</v>
      </c>
      <c r="R164" s="40">
        <v>365.43650000000002</v>
      </c>
      <c r="S164" s="41">
        <v>371.96633333333335</v>
      </c>
      <c r="T164" s="40">
        <v>372.71866666666676</v>
      </c>
      <c r="U164" s="41">
        <v>421.96933333333328</v>
      </c>
      <c r="V164" s="40">
        <v>527.721</v>
      </c>
      <c r="W164" s="41">
        <v>541.03150000000005</v>
      </c>
      <c r="X164" s="40">
        <v>535.94916666666677</v>
      </c>
      <c r="Y164" s="41">
        <v>215.58</v>
      </c>
      <c r="Z164" s="40">
        <v>377.17</v>
      </c>
      <c r="AA164" s="41">
        <v>163.54</v>
      </c>
      <c r="AB164" s="40">
        <v>390.97999999999996</v>
      </c>
      <c r="AC164" s="41">
        <v>369.67999999999995</v>
      </c>
      <c r="AD164" s="40">
        <v>389.59000000000003</v>
      </c>
      <c r="AE164" s="41">
        <v>544.35</v>
      </c>
      <c r="AF164" s="40">
        <v>320.67</v>
      </c>
      <c r="AG164" s="41">
        <v>97.719833333333327</v>
      </c>
      <c r="AH164" s="40">
        <v>173.27349999999998</v>
      </c>
      <c r="AI164" s="42">
        <v>229.71350000000004</v>
      </c>
      <c r="AJ164" s="51">
        <f t="shared" si="63"/>
        <v>12653.965666666667</v>
      </c>
    </row>
    <row r="165" spans="2:36" x14ac:dyDescent="0.3">
      <c r="B165" s="14" t="s">
        <v>43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1">
        <f t="shared" si="63"/>
        <v>0</v>
      </c>
    </row>
    <row r="166" spans="2:36" x14ac:dyDescent="0.3">
      <c r="B166" s="14" t="s">
        <v>44</v>
      </c>
      <c r="C166" s="46"/>
      <c r="D166" s="46"/>
      <c r="E166" s="41">
        <v>545.31066666666686</v>
      </c>
      <c r="F166" s="40">
        <v>403.85133333333334</v>
      </c>
      <c r="G166" s="41">
        <v>262.94549999999992</v>
      </c>
      <c r="H166" s="40">
        <v>162.20550000000003</v>
      </c>
      <c r="I166" s="41">
        <v>93.187333333333342</v>
      </c>
      <c r="J166" s="40">
        <v>120.77483333333331</v>
      </c>
      <c r="K166" s="41">
        <v>303.79966666666667</v>
      </c>
      <c r="L166" s="40">
        <v>382.99283333333335</v>
      </c>
      <c r="M166" s="41">
        <v>122.63550000000001</v>
      </c>
      <c r="N166" s="40">
        <v>248.67499999999998</v>
      </c>
      <c r="O166" s="41">
        <v>381.13850000000002</v>
      </c>
      <c r="P166" s="40">
        <v>429.6314999999999</v>
      </c>
      <c r="Q166" s="41">
        <v>408.62683333333337</v>
      </c>
      <c r="R166" s="40">
        <v>370.41733333333332</v>
      </c>
      <c r="S166" s="41">
        <v>467.71849999999995</v>
      </c>
      <c r="T166" s="40">
        <v>414.81833333333333</v>
      </c>
      <c r="U166" s="41">
        <v>421.29283333333336</v>
      </c>
      <c r="V166" s="40">
        <v>424.55483333333336</v>
      </c>
      <c r="W166" s="41">
        <v>191.17350000000002</v>
      </c>
      <c r="X166" s="40">
        <v>98.205333333333371</v>
      </c>
      <c r="Y166" s="41">
        <v>104.21000000000001</v>
      </c>
      <c r="Z166" s="40">
        <v>274.37</v>
      </c>
      <c r="AA166" s="41">
        <v>303.16999999999996</v>
      </c>
      <c r="AB166" s="40">
        <v>115.99999999999997</v>
      </c>
      <c r="AC166" s="41">
        <v>119.75</v>
      </c>
      <c r="AD166" s="40">
        <v>54.960000000000008</v>
      </c>
      <c r="AE166" s="41">
        <v>50.85</v>
      </c>
      <c r="AF166" s="40">
        <v>10.08</v>
      </c>
      <c r="AG166" s="41">
        <v>125.77050000000001</v>
      </c>
      <c r="AH166" s="40">
        <v>255.60533333333328</v>
      </c>
      <c r="AI166" s="42">
        <v>263.01216666666659</v>
      </c>
      <c r="AJ166" s="51">
        <f t="shared" si="63"/>
        <v>7931.7336666666661</v>
      </c>
    </row>
    <row r="167" spans="2:36" x14ac:dyDescent="0.3">
      <c r="B167" s="14" t="s">
        <v>45</v>
      </c>
      <c r="C167" s="46"/>
      <c r="D167" s="46"/>
      <c r="E167" s="41">
        <v>269.17783333333335</v>
      </c>
      <c r="F167" s="40">
        <v>230.08233333333334</v>
      </c>
      <c r="G167" s="41">
        <v>248.20000000000002</v>
      </c>
      <c r="H167" s="40">
        <v>335.2806666666666</v>
      </c>
      <c r="I167" s="41">
        <v>263.82733333333334</v>
      </c>
      <c r="J167" s="40">
        <v>283.79316666666665</v>
      </c>
      <c r="K167" s="41">
        <v>273.63700000000006</v>
      </c>
      <c r="L167" s="40">
        <v>125.84950000000002</v>
      </c>
      <c r="M167" s="41">
        <v>87.047666666666686</v>
      </c>
      <c r="N167" s="40">
        <v>140.87683333333334</v>
      </c>
      <c r="O167" s="41">
        <v>192.94216666666668</v>
      </c>
      <c r="P167" s="40">
        <v>140.97983333333332</v>
      </c>
      <c r="Q167" s="41">
        <v>178.72200000000001</v>
      </c>
      <c r="R167" s="40">
        <v>129.42583333333329</v>
      </c>
      <c r="S167" s="41">
        <v>153.77950000000004</v>
      </c>
      <c r="T167" s="40">
        <v>195.50183333333337</v>
      </c>
      <c r="U167" s="41">
        <v>292.1898333333333</v>
      </c>
      <c r="V167" s="40">
        <v>115.46866666666664</v>
      </c>
      <c r="W167" s="41">
        <v>147.1551666666667</v>
      </c>
      <c r="X167" s="40">
        <v>128.25783333333334</v>
      </c>
      <c r="Y167" s="41">
        <v>51.18</v>
      </c>
      <c r="Z167" s="40">
        <v>100.75</v>
      </c>
      <c r="AA167" s="41">
        <v>97.66</v>
      </c>
      <c r="AB167" s="40">
        <v>158.06</v>
      </c>
      <c r="AC167" s="41">
        <v>147.04000000000002</v>
      </c>
      <c r="AD167" s="40">
        <v>119.39999999999999</v>
      </c>
      <c r="AE167" s="41">
        <v>155.11000000000001</v>
      </c>
      <c r="AF167" s="40">
        <v>74.58</v>
      </c>
      <c r="AG167" s="41">
        <v>248.48099999999999</v>
      </c>
      <c r="AH167" s="40">
        <v>170.22916666666669</v>
      </c>
      <c r="AI167" s="42">
        <v>170.99533333333335</v>
      </c>
      <c r="AJ167" s="51">
        <f t="shared" si="63"/>
        <v>5425.6805000000004</v>
      </c>
    </row>
    <row r="168" spans="2:36" x14ac:dyDescent="0.3">
      <c r="B168" s="14" t="s">
        <v>46</v>
      </c>
      <c r="C168" s="46"/>
      <c r="D168" s="46"/>
      <c r="E168" s="41">
        <v>368.28333333333342</v>
      </c>
      <c r="F168" s="40">
        <v>403.1964999999999</v>
      </c>
      <c r="G168" s="41">
        <v>419.37550000000016</v>
      </c>
      <c r="H168" s="40">
        <v>422.36733333333336</v>
      </c>
      <c r="I168" s="41">
        <v>348.36883333333333</v>
      </c>
      <c r="J168" s="40">
        <v>349.79083333333318</v>
      </c>
      <c r="K168" s="41">
        <v>452.63416666666677</v>
      </c>
      <c r="L168" s="40">
        <v>410.61166666666657</v>
      </c>
      <c r="M168" s="41">
        <v>216.64766666666659</v>
      </c>
      <c r="N168" s="40">
        <v>0</v>
      </c>
      <c r="O168" s="41">
        <v>0</v>
      </c>
      <c r="P168" s="40">
        <v>0</v>
      </c>
      <c r="Q168" s="41">
        <v>0</v>
      </c>
      <c r="R168" s="40">
        <v>414.1156666666667</v>
      </c>
      <c r="S168" s="41">
        <v>427.38783333333316</v>
      </c>
      <c r="T168" s="40">
        <v>486.83600000000007</v>
      </c>
      <c r="U168" s="41">
        <v>483.49849999999998</v>
      </c>
      <c r="V168" s="40">
        <v>458.88516666666663</v>
      </c>
      <c r="W168" s="41">
        <v>221.4021666666666</v>
      </c>
      <c r="X168" s="40">
        <v>239.46933333333325</v>
      </c>
      <c r="Y168" s="41">
        <v>151.97</v>
      </c>
      <c r="Z168" s="40">
        <v>346.83</v>
      </c>
      <c r="AA168" s="41">
        <v>306.15999999999997</v>
      </c>
      <c r="AB168" s="40">
        <v>153.53</v>
      </c>
      <c r="AC168" s="41">
        <v>143.18</v>
      </c>
      <c r="AD168" s="40">
        <v>184.84</v>
      </c>
      <c r="AE168" s="41">
        <v>176.25000000000003</v>
      </c>
      <c r="AF168" s="40">
        <v>237.55999999999997</v>
      </c>
      <c r="AG168" s="41">
        <v>234.16633333333328</v>
      </c>
      <c r="AH168" s="40">
        <v>254.83666666666667</v>
      </c>
      <c r="AI168" s="42">
        <v>253.59883333333329</v>
      </c>
      <c r="AJ168" s="51">
        <f t="shared" si="63"/>
        <v>8565.7923333333347</v>
      </c>
    </row>
    <row r="169" spans="2:36" x14ac:dyDescent="0.3">
      <c r="B169" s="14" t="s">
        <v>47</v>
      </c>
      <c r="C169" s="46"/>
      <c r="D169" s="46"/>
      <c r="E169" s="41">
        <v>189.12733333333335</v>
      </c>
      <c r="F169" s="40">
        <v>154.386</v>
      </c>
      <c r="G169" s="41">
        <v>97.409166666666678</v>
      </c>
      <c r="H169" s="40">
        <v>125.60033333333335</v>
      </c>
      <c r="I169" s="41">
        <v>121.57433333333331</v>
      </c>
      <c r="J169" s="40">
        <v>110.09866666666667</v>
      </c>
      <c r="K169" s="41">
        <v>142.17133333333334</v>
      </c>
      <c r="L169" s="40">
        <v>187.976</v>
      </c>
      <c r="M169" s="41">
        <v>130.81066666666666</v>
      </c>
      <c r="N169" s="40">
        <v>138.55950000000001</v>
      </c>
      <c r="O169" s="41">
        <v>118.73949999999998</v>
      </c>
      <c r="P169" s="40">
        <v>125.35199999999998</v>
      </c>
      <c r="Q169" s="41">
        <v>189.06</v>
      </c>
      <c r="R169" s="40">
        <v>114.81800000000001</v>
      </c>
      <c r="S169" s="41">
        <v>122.57266666666666</v>
      </c>
      <c r="T169" s="40">
        <v>135.84900000000002</v>
      </c>
      <c r="U169" s="41">
        <v>0</v>
      </c>
      <c r="V169" s="40">
        <v>0</v>
      </c>
      <c r="W169" s="41">
        <v>0</v>
      </c>
      <c r="X169" s="40">
        <v>0</v>
      </c>
      <c r="Y169" s="41">
        <v>65.830000000000013</v>
      </c>
      <c r="Z169" s="40">
        <v>0</v>
      </c>
      <c r="AA169" s="41">
        <v>0</v>
      </c>
      <c r="AB169" s="40">
        <v>0</v>
      </c>
      <c r="AC169" s="41">
        <v>0</v>
      </c>
      <c r="AD169" s="40">
        <v>76.260000000000005</v>
      </c>
      <c r="AE169" s="41">
        <v>0</v>
      </c>
      <c r="AF169" s="40">
        <v>80.3</v>
      </c>
      <c r="AG169" s="41">
        <v>106.65549999999999</v>
      </c>
      <c r="AH169" s="40">
        <v>100.12083333333334</v>
      </c>
      <c r="AI169" s="42">
        <v>107.85566666666669</v>
      </c>
      <c r="AJ169" s="51">
        <f t="shared" si="63"/>
        <v>2741.1265000000003</v>
      </c>
    </row>
    <row r="170" spans="2:36" x14ac:dyDescent="0.3">
      <c r="B170" s="14" t="s">
        <v>48</v>
      </c>
      <c r="C170" s="46"/>
      <c r="D170" s="46"/>
      <c r="E170" s="41">
        <v>147.87750000000003</v>
      </c>
      <c r="F170" s="40">
        <v>129.328</v>
      </c>
      <c r="G170" s="41">
        <v>76.826499999999982</v>
      </c>
      <c r="H170" s="40">
        <v>100.71966666666668</v>
      </c>
      <c r="I170" s="41">
        <v>80.336000000000027</v>
      </c>
      <c r="J170" s="40">
        <v>84.324666666666687</v>
      </c>
      <c r="K170" s="41">
        <v>126.64350000000002</v>
      </c>
      <c r="L170" s="40">
        <v>139.24199999999999</v>
      </c>
      <c r="M170" s="41">
        <v>80.829166666666666</v>
      </c>
      <c r="N170" s="40">
        <v>114.22133333333335</v>
      </c>
      <c r="O170" s="41">
        <v>109.21466666666666</v>
      </c>
      <c r="P170" s="40">
        <v>114.60016666666667</v>
      </c>
      <c r="Q170" s="41">
        <v>151.54083333333332</v>
      </c>
      <c r="R170" s="40">
        <v>114.77716666666666</v>
      </c>
      <c r="S170" s="41">
        <v>111.96966666666668</v>
      </c>
      <c r="T170" s="40">
        <v>130.90016666666668</v>
      </c>
      <c r="U170" s="41">
        <v>0</v>
      </c>
      <c r="V170" s="40">
        <v>0</v>
      </c>
      <c r="W170" s="41">
        <v>0</v>
      </c>
      <c r="X170" s="40">
        <v>0</v>
      </c>
      <c r="Y170" s="41">
        <v>62.43</v>
      </c>
      <c r="Z170" s="40">
        <v>105.04999999999998</v>
      </c>
      <c r="AA170" s="41">
        <v>100.47000000000001</v>
      </c>
      <c r="AB170" s="40">
        <v>88.210000000000008</v>
      </c>
      <c r="AC170" s="41">
        <v>85.64</v>
      </c>
      <c r="AD170" s="40">
        <v>87.409999999999982</v>
      </c>
      <c r="AE170" s="41">
        <v>62.53</v>
      </c>
      <c r="AF170" s="40">
        <v>71.739999999999995</v>
      </c>
      <c r="AG170" s="41">
        <v>105.86800000000004</v>
      </c>
      <c r="AH170" s="40">
        <v>81.018833333333319</v>
      </c>
      <c r="AI170" s="42">
        <v>101.1161666666667</v>
      </c>
      <c r="AJ170" s="51">
        <f t="shared" si="63"/>
        <v>2764.8339999999998</v>
      </c>
    </row>
    <row r="171" spans="2:36" x14ac:dyDescent="0.3">
      <c r="B171" s="14" t="s">
        <v>49</v>
      </c>
      <c r="C171" s="46"/>
      <c r="D171" s="46"/>
      <c r="E171" s="41">
        <v>822.86899999999991</v>
      </c>
      <c r="F171" s="40">
        <v>878.71266666666656</v>
      </c>
      <c r="G171" s="41">
        <v>940.69566666666651</v>
      </c>
      <c r="H171" s="40">
        <v>941.55433333333337</v>
      </c>
      <c r="I171" s="41">
        <v>712.43683333333342</v>
      </c>
      <c r="J171" s="40">
        <v>794.43449999999984</v>
      </c>
      <c r="K171" s="41">
        <v>965.3693333333332</v>
      </c>
      <c r="L171" s="40">
        <v>891.81483333333324</v>
      </c>
      <c r="M171" s="41">
        <v>687.48783333333336</v>
      </c>
      <c r="N171" s="40">
        <v>0</v>
      </c>
      <c r="O171" s="41">
        <v>800.57233333333306</v>
      </c>
      <c r="P171" s="40">
        <v>946.87716666666677</v>
      </c>
      <c r="Q171" s="41">
        <v>749.31349999999998</v>
      </c>
      <c r="R171" s="40">
        <v>797.92166666666674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859.78</v>
      </c>
      <c r="AC171" s="41">
        <v>708.77</v>
      </c>
      <c r="AD171" s="40">
        <v>673.12</v>
      </c>
      <c r="AE171" s="41">
        <v>706.43000000000006</v>
      </c>
      <c r="AF171" s="40">
        <v>706.70999999999992</v>
      </c>
      <c r="AG171" s="41">
        <v>0</v>
      </c>
      <c r="AH171" s="40">
        <v>639.5291666666667</v>
      </c>
      <c r="AI171" s="42">
        <v>824.12433333333331</v>
      </c>
      <c r="AJ171" s="51">
        <f t="shared" si="63"/>
        <v>16048.523166666668</v>
      </c>
    </row>
    <row r="172" spans="2:36" x14ac:dyDescent="0.3">
      <c r="B172" s="14" t="s">
        <v>50</v>
      </c>
      <c r="C172" s="46"/>
      <c r="D172" s="46"/>
      <c r="E172" s="41">
        <v>191.70766666666668</v>
      </c>
      <c r="F172" s="40">
        <v>197.54500000000002</v>
      </c>
      <c r="G172" s="41">
        <v>193.66266666666664</v>
      </c>
      <c r="H172" s="40">
        <v>191.26699999999997</v>
      </c>
      <c r="I172" s="41">
        <v>147.41849999999999</v>
      </c>
      <c r="J172" s="40">
        <v>146.87683333333334</v>
      </c>
      <c r="K172" s="41">
        <v>178.42</v>
      </c>
      <c r="L172" s="40">
        <v>203.45666666666668</v>
      </c>
      <c r="M172" s="41">
        <v>173.92516666666668</v>
      </c>
      <c r="N172" s="40">
        <v>173.87816666666669</v>
      </c>
      <c r="O172" s="41">
        <v>171.846</v>
      </c>
      <c r="P172" s="40">
        <v>200.73583333333332</v>
      </c>
      <c r="Q172" s="41">
        <v>154.14766666666671</v>
      </c>
      <c r="R172" s="40">
        <v>190.0625</v>
      </c>
      <c r="S172" s="41">
        <v>180.50700000000001</v>
      </c>
      <c r="T172" s="40">
        <v>203.42433333333335</v>
      </c>
      <c r="U172" s="41">
        <v>252.42266666666666</v>
      </c>
      <c r="V172" s="40">
        <v>236.67866666666666</v>
      </c>
      <c r="W172" s="41">
        <v>175.68233333333333</v>
      </c>
      <c r="X172" s="40">
        <v>161.92533333333333</v>
      </c>
      <c r="Y172" s="41">
        <v>179.49</v>
      </c>
      <c r="Z172" s="40">
        <v>130.45000000000002</v>
      </c>
      <c r="AA172" s="41">
        <v>139.88999999999999</v>
      </c>
      <c r="AB172" s="40">
        <v>173.95999999999998</v>
      </c>
      <c r="AC172" s="41">
        <v>123.29</v>
      </c>
      <c r="AD172" s="40">
        <v>139.74</v>
      </c>
      <c r="AE172" s="41">
        <v>121.06999999999998</v>
      </c>
      <c r="AF172" s="40">
        <v>113.56</v>
      </c>
      <c r="AG172" s="41">
        <v>166.27716666666666</v>
      </c>
      <c r="AH172" s="40">
        <v>148.13033333333334</v>
      </c>
      <c r="AI172" s="42">
        <v>160.19316666666668</v>
      </c>
      <c r="AJ172" s="51">
        <f t="shared" si="63"/>
        <v>5321.6406666666671</v>
      </c>
    </row>
    <row r="173" spans="2:36" x14ac:dyDescent="0.3">
      <c r="B173" s="14" t="s">
        <v>109</v>
      </c>
      <c r="C173" s="46"/>
      <c r="D173" s="46"/>
      <c r="E173" s="41">
        <v>183.72833333333335</v>
      </c>
      <c r="F173" s="40">
        <v>225.06816666666671</v>
      </c>
      <c r="G173" s="41">
        <v>204.36600000000007</v>
      </c>
      <c r="H173" s="40">
        <v>205.54400000000001</v>
      </c>
      <c r="I173" s="41">
        <v>204.37999999999997</v>
      </c>
      <c r="J173" s="40">
        <v>232.61149999999998</v>
      </c>
      <c r="K173" s="41">
        <v>198.96316666666664</v>
      </c>
      <c r="L173" s="40">
        <v>193.3628333333333</v>
      </c>
      <c r="M173" s="41">
        <v>176.14199999999997</v>
      </c>
      <c r="N173" s="40">
        <v>158.54116666666664</v>
      </c>
      <c r="O173" s="41">
        <v>160.02483333333336</v>
      </c>
      <c r="P173" s="40">
        <v>175.47716666666668</v>
      </c>
      <c r="Q173" s="41">
        <v>170.02666666666667</v>
      </c>
      <c r="R173" s="40">
        <v>176.02133333333336</v>
      </c>
      <c r="S173" s="41">
        <v>179.96600000000007</v>
      </c>
      <c r="T173" s="40">
        <v>232.98016666666669</v>
      </c>
      <c r="U173" s="41">
        <v>217.52349999999996</v>
      </c>
      <c r="V173" s="40">
        <v>208.36333333333332</v>
      </c>
      <c r="W173" s="41">
        <v>95.684166666666655</v>
      </c>
      <c r="X173" s="40">
        <v>95.031000000000006</v>
      </c>
      <c r="Y173" s="41">
        <v>54.890000000000008</v>
      </c>
      <c r="Z173" s="40">
        <v>153.09000000000003</v>
      </c>
      <c r="AA173" s="41">
        <v>140.35999999999999</v>
      </c>
      <c r="AB173" s="40">
        <v>44.489999999999995</v>
      </c>
      <c r="AC173" s="41">
        <v>53.659999999999989</v>
      </c>
      <c r="AD173" s="40">
        <v>90.22</v>
      </c>
      <c r="AE173" s="41">
        <v>87.820000000000007</v>
      </c>
      <c r="AF173" s="40">
        <v>114.16</v>
      </c>
      <c r="AG173" s="41">
        <v>97.624000000000009</v>
      </c>
      <c r="AH173" s="40">
        <v>97.107499999999959</v>
      </c>
      <c r="AI173" s="42">
        <v>103.56583333333333</v>
      </c>
      <c r="AJ173" s="51">
        <f t="shared" si="63"/>
        <v>4730.7926666666654</v>
      </c>
    </row>
    <row r="174" spans="2:36" x14ac:dyDescent="0.3">
      <c r="B174" s="14" t="s">
        <v>51</v>
      </c>
      <c r="C174" s="46"/>
      <c r="D174" s="46"/>
      <c r="E174" s="41">
        <v>730.15216666666674</v>
      </c>
      <c r="F174" s="40">
        <v>884.64383333333342</v>
      </c>
      <c r="G174" s="41">
        <v>791.62016666666659</v>
      </c>
      <c r="H174" s="40">
        <v>702.04516666666666</v>
      </c>
      <c r="I174" s="41">
        <v>536.11699999999985</v>
      </c>
      <c r="J174" s="40">
        <v>698.88249999999994</v>
      </c>
      <c r="K174" s="41">
        <v>742.22866666666675</v>
      </c>
      <c r="L174" s="40">
        <v>753.48549999999989</v>
      </c>
      <c r="M174" s="41">
        <v>419.50216666666665</v>
      </c>
      <c r="N174" s="40">
        <v>442.72449999999992</v>
      </c>
      <c r="O174" s="41">
        <v>526.76766666666663</v>
      </c>
      <c r="P174" s="40">
        <v>673.34749999999997</v>
      </c>
      <c r="Q174" s="41">
        <v>648.83766666666668</v>
      </c>
      <c r="R174" s="40">
        <v>631.96966666666674</v>
      </c>
      <c r="S174" s="41">
        <v>732.41716666666673</v>
      </c>
      <c r="T174" s="40">
        <v>998.58516666666651</v>
      </c>
      <c r="U174" s="41">
        <v>978.9991666666665</v>
      </c>
      <c r="V174" s="40">
        <v>911.47783333333325</v>
      </c>
      <c r="W174" s="41">
        <v>330.14250000000004</v>
      </c>
      <c r="X174" s="40">
        <v>357.19583333333338</v>
      </c>
      <c r="Y174" s="41">
        <v>211.03</v>
      </c>
      <c r="Z174" s="40">
        <v>678.99</v>
      </c>
      <c r="AA174" s="41">
        <v>551.32000000000005</v>
      </c>
      <c r="AB174" s="40">
        <v>184.75000000000003</v>
      </c>
      <c r="AC174" s="41">
        <v>169.79</v>
      </c>
      <c r="AD174" s="40">
        <v>259.25</v>
      </c>
      <c r="AE174" s="41">
        <v>244.75</v>
      </c>
      <c r="AF174" s="40">
        <v>369.05</v>
      </c>
      <c r="AG174" s="41">
        <v>323.92033333333342</v>
      </c>
      <c r="AH174" s="40">
        <v>336.55733333333325</v>
      </c>
      <c r="AI174" s="42">
        <v>386.42466666666661</v>
      </c>
      <c r="AJ174" s="51">
        <f t="shared" si="63"/>
        <v>17206.974166666663</v>
      </c>
    </row>
    <row r="175" spans="2:36" x14ac:dyDescent="0.3">
      <c r="B175" s="14" t="s">
        <v>52</v>
      </c>
      <c r="C175" s="46"/>
      <c r="D175" s="46"/>
      <c r="E175" s="41">
        <v>308.53233333333333</v>
      </c>
      <c r="F175" s="40">
        <v>340.67283333333336</v>
      </c>
      <c r="G175" s="41">
        <v>193.40666666666661</v>
      </c>
      <c r="H175" s="40">
        <v>292.98966666666666</v>
      </c>
      <c r="I175" s="41">
        <v>214.42366666666669</v>
      </c>
      <c r="J175" s="40">
        <v>256.66966666666667</v>
      </c>
      <c r="K175" s="41">
        <v>348.68150000000009</v>
      </c>
      <c r="L175" s="40">
        <v>125.07033333333335</v>
      </c>
      <c r="M175" s="41">
        <v>62.94016666666667</v>
      </c>
      <c r="N175" s="40">
        <v>124.58299999999997</v>
      </c>
      <c r="O175" s="41">
        <v>218.96799999999996</v>
      </c>
      <c r="P175" s="40">
        <v>162.41499999999999</v>
      </c>
      <c r="Q175" s="41">
        <v>152.41216666666668</v>
      </c>
      <c r="R175" s="40">
        <v>148.35300000000001</v>
      </c>
      <c r="S175" s="41">
        <v>237.41749999999996</v>
      </c>
      <c r="T175" s="40">
        <v>208.83350000000002</v>
      </c>
      <c r="U175" s="41">
        <v>178.21900000000002</v>
      </c>
      <c r="V175" s="40">
        <v>185.28183333333331</v>
      </c>
      <c r="W175" s="41">
        <v>95.606499999999997</v>
      </c>
      <c r="X175" s="40">
        <v>31.013499999999993</v>
      </c>
      <c r="Y175" s="41">
        <v>24.43</v>
      </c>
      <c r="Z175" s="40">
        <v>123.27000000000001</v>
      </c>
      <c r="AA175" s="41">
        <v>111.46</v>
      </c>
      <c r="AB175" s="40">
        <v>30.08</v>
      </c>
      <c r="AC175" s="41">
        <v>15.889999999999999</v>
      </c>
      <c r="AD175" s="40">
        <v>0</v>
      </c>
      <c r="AE175" s="41">
        <v>43.55</v>
      </c>
      <c r="AF175" s="40">
        <v>49.960000000000008</v>
      </c>
      <c r="AG175" s="41">
        <v>69.077833333333331</v>
      </c>
      <c r="AH175" s="40">
        <v>83.196499999999958</v>
      </c>
      <c r="AI175" s="42">
        <v>60.59699999999998</v>
      </c>
      <c r="AJ175" s="51">
        <f t="shared" si="63"/>
        <v>4498.0011666666678</v>
      </c>
    </row>
    <row r="176" spans="2:36" x14ac:dyDescent="0.3">
      <c r="B176" s="14" t="s">
        <v>53</v>
      </c>
      <c r="C176" s="46"/>
      <c r="D176" s="46"/>
      <c r="E176" s="41">
        <v>543.24683333333337</v>
      </c>
      <c r="F176" s="40">
        <v>571.4856666666667</v>
      </c>
      <c r="G176" s="41">
        <v>623.03666666666675</v>
      </c>
      <c r="H176" s="40">
        <v>575.97899999999993</v>
      </c>
      <c r="I176" s="41">
        <v>614.11350000000004</v>
      </c>
      <c r="J176" s="40">
        <v>644.33266666666668</v>
      </c>
      <c r="K176" s="41">
        <v>648.68516666666676</v>
      </c>
      <c r="L176" s="40">
        <v>629.01499999999999</v>
      </c>
      <c r="M176" s="41">
        <v>526.92916666666667</v>
      </c>
      <c r="N176" s="40">
        <v>545.42616666666663</v>
      </c>
      <c r="O176" s="41">
        <v>622.77116666666677</v>
      </c>
      <c r="P176" s="40">
        <v>638.09666666666669</v>
      </c>
      <c r="Q176" s="41">
        <v>605.1541666666667</v>
      </c>
      <c r="R176" s="40">
        <v>609.88749999999993</v>
      </c>
      <c r="S176" s="41">
        <v>870.57066666666663</v>
      </c>
      <c r="T176" s="40">
        <v>526.56883333333337</v>
      </c>
      <c r="U176" s="41">
        <v>500.92150000000004</v>
      </c>
      <c r="V176" s="40">
        <v>657.52533333333326</v>
      </c>
      <c r="W176" s="41">
        <v>587.36666666666667</v>
      </c>
      <c r="X176" s="40">
        <v>526.37799999999993</v>
      </c>
      <c r="Y176" s="41">
        <v>368.31999999999994</v>
      </c>
      <c r="Z176" s="40">
        <v>602.41</v>
      </c>
      <c r="AA176" s="41">
        <v>499.33000000000004</v>
      </c>
      <c r="AB176" s="40">
        <v>149.01999999999998</v>
      </c>
      <c r="AC176" s="41">
        <v>360.12</v>
      </c>
      <c r="AD176" s="40">
        <v>344.5</v>
      </c>
      <c r="AE176" s="41">
        <v>102.18</v>
      </c>
      <c r="AF176" s="40">
        <v>150.94</v>
      </c>
      <c r="AG176" s="41">
        <v>455.99299999999994</v>
      </c>
      <c r="AH176" s="40">
        <v>59.700833333333264</v>
      </c>
      <c r="AI176" s="42">
        <v>487.65966666666668</v>
      </c>
      <c r="AJ176" s="51">
        <f t="shared" si="63"/>
        <v>15647.663833333334</v>
      </c>
    </row>
    <row r="177" spans="2:36" x14ac:dyDescent="0.3">
      <c r="B177" s="14" t="s">
        <v>54</v>
      </c>
      <c r="C177" s="46"/>
      <c r="D177" s="46"/>
      <c r="E177" s="41">
        <v>61.630500000000012</v>
      </c>
      <c r="F177" s="40">
        <v>0.98166666666666658</v>
      </c>
      <c r="G177" s="41">
        <v>57.364333333333342</v>
      </c>
      <c r="H177" s="40">
        <v>265.07</v>
      </c>
      <c r="I177" s="41">
        <v>8.532666666666664</v>
      </c>
      <c r="J177" s="40">
        <v>61.888833333333338</v>
      </c>
      <c r="K177" s="41">
        <v>111.86183333333334</v>
      </c>
      <c r="L177" s="40">
        <v>226.27433333333335</v>
      </c>
      <c r="M177" s="41">
        <v>232.08699999999996</v>
      </c>
      <c r="N177" s="40">
        <v>6.1736666666666649</v>
      </c>
      <c r="O177" s="41">
        <v>0.79316666666666613</v>
      </c>
      <c r="P177" s="40">
        <v>418.11599999999993</v>
      </c>
      <c r="Q177" s="41">
        <v>68.039166666666674</v>
      </c>
      <c r="R177" s="40">
        <v>7.3498333333333301</v>
      </c>
      <c r="S177" s="41">
        <v>20.732833333333328</v>
      </c>
      <c r="T177" s="40">
        <v>103.843</v>
      </c>
      <c r="U177" s="41">
        <v>0</v>
      </c>
      <c r="V177" s="40">
        <v>478.60566666666659</v>
      </c>
      <c r="W177" s="41">
        <v>7.189499999999998</v>
      </c>
      <c r="X177" s="40">
        <v>5.9999999999999845E-2</v>
      </c>
      <c r="Y177" s="41">
        <v>0</v>
      </c>
      <c r="Z177" s="40">
        <v>305.93</v>
      </c>
      <c r="AA177" s="41">
        <v>8.82</v>
      </c>
      <c r="AB177" s="40">
        <v>0</v>
      </c>
      <c r="AC177" s="41">
        <v>0</v>
      </c>
      <c r="AD177" s="40">
        <v>1.39</v>
      </c>
      <c r="AE177" s="41">
        <v>1.84</v>
      </c>
      <c r="AF177" s="40">
        <v>17.759999999999998</v>
      </c>
      <c r="AG177" s="41">
        <v>5.0176666666666652</v>
      </c>
      <c r="AH177" s="40">
        <v>23.812499999999993</v>
      </c>
      <c r="AI177" s="42">
        <v>47.628499999999988</v>
      </c>
      <c r="AJ177" s="51">
        <f t="shared" si="63"/>
        <v>2548.7926666666667</v>
      </c>
    </row>
    <row r="178" spans="2:36" x14ac:dyDescent="0.3">
      <c r="B178" s="4" t="s">
        <v>55</v>
      </c>
      <c r="C178" s="46"/>
      <c r="D178" s="46"/>
      <c r="E178" s="41">
        <v>618.84650000000011</v>
      </c>
      <c r="F178" s="40">
        <v>825.30350000000021</v>
      </c>
      <c r="G178" s="41">
        <v>725.40683333333345</v>
      </c>
      <c r="H178" s="40">
        <v>650.48299999999983</v>
      </c>
      <c r="I178" s="41">
        <v>635.42366666666658</v>
      </c>
      <c r="J178" s="40">
        <v>655.16199999999981</v>
      </c>
      <c r="K178" s="41">
        <v>671.38233333333335</v>
      </c>
      <c r="L178" s="40">
        <v>649.81699999999978</v>
      </c>
      <c r="M178" s="41">
        <v>508.8268333333333</v>
      </c>
      <c r="N178" s="40">
        <v>542.99566666666692</v>
      </c>
      <c r="O178" s="41">
        <v>498.11766666666659</v>
      </c>
      <c r="P178" s="40">
        <v>573.97950000000003</v>
      </c>
      <c r="Q178" s="41">
        <v>614.39583333333326</v>
      </c>
      <c r="R178" s="40">
        <v>586.92816666666658</v>
      </c>
      <c r="S178" s="41">
        <v>589.59033333333355</v>
      </c>
      <c r="T178" s="40">
        <v>734.00816666666663</v>
      </c>
      <c r="U178" s="41">
        <v>695.92516666666643</v>
      </c>
      <c r="V178" s="40">
        <v>630.79183333333356</v>
      </c>
      <c r="W178" s="41">
        <v>351.94650000000007</v>
      </c>
      <c r="X178" s="40">
        <v>404.8428333333332</v>
      </c>
      <c r="Y178" s="41">
        <v>267.45</v>
      </c>
      <c r="Z178" s="40">
        <v>487.90999999999997</v>
      </c>
      <c r="AA178" s="41">
        <v>431.03</v>
      </c>
      <c r="AB178" s="40">
        <v>277.88</v>
      </c>
      <c r="AC178" s="41">
        <v>262.29000000000002</v>
      </c>
      <c r="AD178" s="40">
        <v>271.95999999999998</v>
      </c>
      <c r="AE178" s="41">
        <v>251.34</v>
      </c>
      <c r="AF178" s="40">
        <v>384.55</v>
      </c>
      <c r="AG178" s="41">
        <v>390.77666666666664</v>
      </c>
      <c r="AH178" s="40">
        <v>344.50066666666663</v>
      </c>
      <c r="AI178" s="42">
        <v>391.80999999999989</v>
      </c>
      <c r="AJ178" s="51">
        <f t="shared" si="63"/>
        <v>15925.670666666667</v>
      </c>
    </row>
    <row r="179" spans="2:36" x14ac:dyDescent="0.3">
      <c r="B179" s="4" t="s">
        <v>56</v>
      </c>
      <c r="C179" s="46"/>
      <c r="D179" s="46"/>
      <c r="E179" s="41">
        <v>282.34933333333333</v>
      </c>
      <c r="F179" s="40">
        <v>276.05200000000002</v>
      </c>
      <c r="G179" s="41">
        <v>264.20666666666665</v>
      </c>
      <c r="H179" s="40">
        <v>252.58516666666665</v>
      </c>
      <c r="I179" s="41">
        <v>236.9353333333334</v>
      </c>
      <c r="J179" s="40">
        <v>201.85866666666664</v>
      </c>
      <c r="K179" s="41">
        <v>207.06216666666668</v>
      </c>
      <c r="L179" s="40">
        <v>252.90199999999999</v>
      </c>
      <c r="M179" s="41">
        <v>236.0301666666667</v>
      </c>
      <c r="N179" s="40">
        <v>235.54833333333332</v>
      </c>
      <c r="O179" s="41">
        <v>249.89549999999997</v>
      </c>
      <c r="P179" s="40">
        <v>244.60833333333335</v>
      </c>
      <c r="Q179" s="41">
        <v>255.94750000000005</v>
      </c>
      <c r="R179" s="40">
        <v>311.76633333333336</v>
      </c>
      <c r="S179" s="41">
        <v>271.06100000000004</v>
      </c>
      <c r="T179" s="40">
        <v>282.04349999999999</v>
      </c>
      <c r="U179" s="41">
        <v>279.78916666666669</v>
      </c>
      <c r="V179" s="40">
        <v>0</v>
      </c>
      <c r="W179" s="41">
        <v>265.22266666666673</v>
      </c>
      <c r="X179" s="40">
        <v>249.87666666666667</v>
      </c>
      <c r="Y179" s="41">
        <v>163.48999999999998</v>
      </c>
      <c r="Z179" s="40">
        <v>275.08</v>
      </c>
      <c r="AA179" s="41">
        <v>237.61</v>
      </c>
      <c r="AB179" s="40">
        <v>239.42999999999998</v>
      </c>
      <c r="AC179" s="41">
        <v>228.06</v>
      </c>
      <c r="AD179" s="40">
        <v>246.01000000000002</v>
      </c>
      <c r="AE179" s="41">
        <v>230.87</v>
      </c>
      <c r="AF179" s="40">
        <v>243.5</v>
      </c>
      <c r="AG179" s="41">
        <v>246.71249999999998</v>
      </c>
      <c r="AH179" s="40">
        <v>175.53149999999999</v>
      </c>
      <c r="AI179" s="42">
        <v>238.57933333333332</v>
      </c>
      <c r="AJ179" s="51">
        <f t="shared" si="63"/>
        <v>7380.6138333333338</v>
      </c>
    </row>
    <row r="180" spans="2:36" x14ac:dyDescent="0.3">
      <c r="B180" s="4" t="s">
        <v>110</v>
      </c>
      <c r="C180" s="46"/>
      <c r="D180" s="46"/>
      <c r="E180" s="41">
        <v>320.39150000000006</v>
      </c>
      <c r="F180" s="40">
        <v>417.27616666666665</v>
      </c>
      <c r="G180" s="41">
        <v>333.94500000000005</v>
      </c>
      <c r="H180" s="40">
        <v>311.63266666666675</v>
      </c>
      <c r="I180" s="41">
        <v>321.0954999999999</v>
      </c>
      <c r="J180" s="40">
        <v>377.80950000000001</v>
      </c>
      <c r="K180" s="41">
        <v>365.77499999999992</v>
      </c>
      <c r="L180" s="40">
        <v>319.6491666666667</v>
      </c>
      <c r="M180" s="41">
        <v>289.93716666666671</v>
      </c>
      <c r="N180" s="40">
        <v>211.90300000000002</v>
      </c>
      <c r="O180" s="41">
        <v>189.54966666666661</v>
      </c>
      <c r="P180" s="40">
        <v>264.34983333333338</v>
      </c>
      <c r="Q180" s="41">
        <v>261.74550000000005</v>
      </c>
      <c r="R180" s="40">
        <v>280.32216666666665</v>
      </c>
      <c r="S180" s="41">
        <v>310.67216666666667</v>
      </c>
      <c r="T180" s="40">
        <v>448.3388333333333</v>
      </c>
      <c r="U180" s="41">
        <v>448.42250000000007</v>
      </c>
      <c r="V180" s="40">
        <v>407.76566666666668</v>
      </c>
      <c r="W180" s="41">
        <v>148.61849999999998</v>
      </c>
      <c r="X180" s="40">
        <v>182.73316666666662</v>
      </c>
      <c r="Y180" s="41">
        <v>139.82999999999998</v>
      </c>
      <c r="Z180" s="40">
        <v>231.66</v>
      </c>
      <c r="AA180" s="41">
        <v>183.49</v>
      </c>
      <c r="AB180" s="40">
        <v>123.67</v>
      </c>
      <c r="AC180" s="41">
        <v>142.36000000000001</v>
      </c>
      <c r="AD180" s="40">
        <v>158.44999999999999</v>
      </c>
      <c r="AE180" s="41">
        <v>142.80000000000001</v>
      </c>
      <c r="AF180" s="40">
        <v>167.13</v>
      </c>
      <c r="AG180" s="41">
        <v>143.75783333333334</v>
      </c>
      <c r="AH180" s="40">
        <v>189.64716666666666</v>
      </c>
      <c r="AI180" s="42">
        <v>288.29466666666673</v>
      </c>
      <c r="AJ180" s="51">
        <f t="shared" si="63"/>
        <v>8123.0223333333306</v>
      </c>
    </row>
    <row r="181" spans="2:36" x14ac:dyDescent="0.3">
      <c r="B181" s="4" t="s">
        <v>57</v>
      </c>
      <c r="C181" s="46"/>
      <c r="D181" s="46"/>
      <c r="E181" s="41">
        <v>122.99983333333334</v>
      </c>
      <c r="F181" s="40">
        <v>98.878333333333345</v>
      </c>
      <c r="G181" s="41">
        <v>114.49533333333333</v>
      </c>
      <c r="H181" s="40">
        <v>77.767999999999972</v>
      </c>
      <c r="I181" s="41">
        <v>77.400999999999996</v>
      </c>
      <c r="J181" s="40">
        <v>93.007833333333309</v>
      </c>
      <c r="K181" s="41">
        <v>0</v>
      </c>
      <c r="L181" s="40">
        <v>119.90569017899999</v>
      </c>
      <c r="M181" s="41">
        <v>77.023604643666673</v>
      </c>
      <c r="N181" s="40">
        <v>76.302166666666679</v>
      </c>
      <c r="O181" s="41">
        <v>68.495833333333323</v>
      </c>
      <c r="P181" s="40">
        <v>68.286833333333348</v>
      </c>
      <c r="Q181" s="41">
        <v>92.039985024666649</v>
      </c>
      <c r="R181" s="40">
        <v>80.735833333333332</v>
      </c>
      <c r="S181" s="41">
        <v>76.832666666666654</v>
      </c>
      <c r="T181" s="40">
        <v>90.168166666666679</v>
      </c>
      <c r="U181" s="41">
        <v>58.599666666666664</v>
      </c>
      <c r="V181" s="40">
        <v>81.496333333333325</v>
      </c>
      <c r="W181" s="41">
        <v>47.929999999999986</v>
      </c>
      <c r="X181" s="40">
        <v>8.5794999999999959</v>
      </c>
      <c r="Y181" s="41">
        <v>24.96</v>
      </c>
      <c r="Z181" s="40">
        <v>47.800000000000004</v>
      </c>
      <c r="AA181" s="41">
        <v>77.150000000000006</v>
      </c>
      <c r="AB181" s="40">
        <v>4.3100000000000005</v>
      </c>
      <c r="AC181" s="41">
        <v>20.200000000000003</v>
      </c>
      <c r="AD181" s="40">
        <v>0</v>
      </c>
      <c r="AE181" s="41">
        <v>0</v>
      </c>
      <c r="AF181" s="40">
        <v>0</v>
      </c>
      <c r="AG181" s="41">
        <v>44.318060039999999</v>
      </c>
      <c r="AH181" s="40">
        <v>24.682833333333331</v>
      </c>
      <c r="AI181" s="42">
        <v>40.033833333333334</v>
      </c>
      <c r="AJ181" s="51">
        <f t="shared" si="63"/>
        <v>1814.4013398873337</v>
      </c>
    </row>
    <row r="182" spans="2:36" x14ac:dyDescent="0.3">
      <c r="B182" s="4" t="s">
        <v>58</v>
      </c>
      <c r="C182" s="46"/>
      <c r="D182" s="46"/>
      <c r="E182" s="41">
        <v>275.38511401000005</v>
      </c>
      <c r="F182" s="40">
        <v>177.19929316666665</v>
      </c>
      <c r="G182" s="41">
        <v>0</v>
      </c>
      <c r="H182" s="40">
        <v>82.966166666666652</v>
      </c>
      <c r="I182" s="41">
        <v>113.01868619666665</v>
      </c>
      <c r="J182" s="40">
        <v>101.09894211666668</v>
      </c>
      <c r="K182" s="41">
        <v>81.727002816666683</v>
      </c>
      <c r="L182" s="40">
        <v>59.741578869999998</v>
      </c>
      <c r="M182" s="41">
        <v>0</v>
      </c>
      <c r="N182" s="40">
        <v>0</v>
      </c>
      <c r="O182" s="41">
        <v>200.31433333333331</v>
      </c>
      <c r="P182" s="40">
        <v>60.900166666666664</v>
      </c>
      <c r="Q182" s="41">
        <v>34.347324213333351</v>
      </c>
      <c r="R182" s="40">
        <v>53.16291531666667</v>
      </c>
      <c r="S182" s="41">
        <v>23.514499999999998</v>
      </c>
      <c r="T182" s="40">
        <v>55.051833333333327</v>
      </c>
      <c r="U182" s="41">
        <v>23.852631746666678</v>
      </c>
      <c r="V182" s="40">
        <v>35.70624235999999</v>
      </c>
      <c r="W182" s="41">
        <v>107.7581666666666</v>
      </c>
      <c r="X182" s="40">
        <v>241.40700000000001</v>
      </c>
      <c r="Y182" s="41">
        <v>32.67</v>
      </c>
      <c r="Z182" s="40">
        <v>65.14</v>
      </c>
      <c r="AA182" s="41">
        <v>37.14</v>
      </c>
      <c r="AB182" s="40">
        <v>62.35</v>
      </c>
      <c r="AC182" s="41">
        <v>81.539999999999992</v>
      </c>
      <c r="AD182" s="40">
        <v>32.619999999999997</v>
      </c>
      <c r="AE182" s="41">
        <v>13.51</v>
      </c>
      <c r="AF182" s="40">
        <v>30.810000000000002</v>
      </c>
      <c r="AG182" s="41">
        <v>0</v>
      </c>
      <c r="AH182" s="40">
        <v>54.340286703333334</v>
      </c>
      <c r="AI182" s="42">
        <v>66.81049999999999</v>
      </c>
      <c r="AJ182" s="51">
        <f t="shared" si="63"/>
        <v>2204.0826841833332</v>
      </c>
    </row>
    <row r="183" spans="2:36" x14ac:dyDescent="0.3">
      <c r="B183" s="4" t="s">
        <v>111</v>
      </c>
      <c r="C183" s="46"/>
      <c r="D183" s="46"/>
      <c r="E183" s="41">
        <v>361.93849999999998</v>
      </c>
      <c r="F183" s="40">
        <v>414.93916666666661</v>
      </c>
      <c r="G183" s="41">
        <v>428.97133333333323</v>
      </c>
      <c r="H183" s="40">
        <v>396.00133333333332</v>
      </c>
      <c r="I183" s="41">
        <v>690.80399999999986</v>
      </c>
      <c r="J183" s="40">
        <v>750.57349999999997</v>
      </c>
      <c r="K183" s="41">
        <v>117.96566666666665</v>
      </c>
      <c r="L183" s="40">
        <v>114.20966666666669</v>
      </c>
      <c r="M183" s="41">
        <v>86.172666666666672</v>
      </c>
      <c r="N183" s="40">
        <v>103.63183333333332</v>
      </c>
      <c r="O183" s="41">
        <v>106.57766666666666</v>
      </c>
      <c r="P183" s="40">
        <v>203.99066666666664</v>
      </c>
      <c r="Q183" s="41">
        <v>110.75516666666671</v>
      </c>
      <c r="R183" s="40">
        <v>104.34033333333333</v>
      </c>
      <c r="S183" s="41">
        <v>120.44933333333334</v>
      </c>
      <c r="T183" s="40">
        <v>132.15583333333331</v>
      </c>
      <c r="U183" s="41">
        <v>90.162500000000009</v>
      </c>
      <c r="V183" s="40">
        <v>114.15833333333335</v>
      </c>
      <c r="W183" s="41">
        <v>30.649666666666672</v>
      </c>
      <c r="X183" s="40">
        <v>61.871999999999993</v>
      </c>
      <c r="Y183" s="41">
        <v>50.640000000000008</v>
      </c>
      <c r="Z183" s="40">
        <v>88.83</v>
      </c>
      <c r="AA183" s="41">
        <v>70.48</v>
      </c>
      <c r="AB183" s="40">
        <v>15.22</v>
      </c>
      <c r="AC183" s="41">
        <v>39.269999999999996</v>
      </c>
      <c r="AD183" s="40">
        <v>46.63000000000001</v>
      </c>
      <c r="AE183" s="41">
        <v>11.330000000000002</v>
      </c>
      <c r="AF183" s="40">
        <v>17.52</v>
      </c>
      <c r="AG183" s="41">
        <v>64.045500000000004</v>
      </c>
      <c r="AH183" s="40">
        <v>28.309166666666663</v>
      </c>
      <c r="AI183" s="42">
        <v>73.641499999999994</v>
      </c>
      <c r="AJ183" s="51">
        <f t="shared" si="63"/>
        <v>5046.2353333333349</v>
      </c>
    </row>
    <row r="184" spans="2:36" x14ac:dyDescent="0.3">
      <c r="B184" s="4" t="s">
        <v>59</v>
      </c>
      <c r="C184" s="46"/>
      <c r="D184" s="46"/>
      <c r="E184" s="41">
        <v>168.52933333333334</v>
      </c>
      <c r="F184" s="40">
        <v>192.54633333333334</v>
      </c>
      <c r="G184" s="41">
        <v>148.79966666666667</v>
      </c>
      <c r="H184" s="40">
        <v>152.12166666666664</v>
      </c>
      <c r="I184" s="41">
        <v>139.64883333333333</v>
      </c>
      <c r="J184" s="40">
        <v>157.37649999999999</v>
      </c>
      <c r="K184" s="41">
        <v>147.91183333333333</v>
      </c>
      <c r="L184" s="40">
        <v>143.11766666666671</v>
      </c>
      <c r="M184" s="41">
        <v>113.54966666666668</v>
      </c>
      <c r="N184" s="40">
        <v>88.651833333333343</v>
      </c>
      <c r="O184" s="41">
        <v>73.361166666666662</v>
      </c>
      <c r="P184" s="40">
        <v>118.32983333333333</v>
      </c>
      <c r="Q184" s="41">
        <v>123.88150000000003</v>
      </c>
      <c r="R184" s="40">
        <v>118.25150000000004</v>
      </c>
      <c r="S184" s="41">
        <v>133.40816666666663</v>
      </c>
      <c r="T184" s="40">
        <v>187.32333333333335</v>
      </c>
      <c r="U184" s="41">
        <v>172.82533333333336</v>
      </c>
      <c r="V184" s="40">
        <v>162.44816666666668</v>
      </c>
      <c r="W184" s="41">
        <v>62.134666666666682</v>
      </c>
      <c r="X184" s="40">
        <v>45.507666666666651</v>
      </c>
      <c r="Y184" s="41">
        <v>34.380000000000003</v>
      </c>
      <c r="Z184" s="40">
        <v>107.52</v>
      </c>
      <c r="AA184" s="41">
        <v>86.51</v>
      </c>
      <c r="AB184" s="40">
        <v>15.68</v>
      </c>
      <c r="AC184" s="41">
        <v>9.58</v>
      </c>
      <c r="AD184" s="40">
        <v>19.509999999999998</v>
      </c>
      <c r="AE184" s="41">
        <v>95.96</v>
      </c>
      <c r="AF184" s="40">
        <v>104.46000000000001</v>
      </c>
      <c r="AG184" s="41">
        <v>45.377000000000002</v>
      </c>
      <c r="AH184" s="40">
        <v>51.110666666666667</v>
      </c>
      <c r="AI184" s="42">
        <v>53.247666666666667</v>
      </c>
      <c r="AJ184" s="51">
        <f t="shared" si="63"/>
        <v>3273.06</v>
      </c>
    </row>
    <row r="185" spans="2:36" x14ac:dyDescent="0.3">
      <c r="B185" s="4" t="s">
        <v>60</v>
      </c>
      <c r="C185" s="46"/>
      <c r="D185" s="46"/>
      <c r="E185" s="41">
        <v>54.689499999999995</v>
      </c>
      <c r="F185" s="40">
        <v>65.40333333333335</v>
      </c>
      <c r="G185" s="41">
        <v>116.75316666666666</v>
      </c>
      <c r="H185" s="40">
        <v>100.42833333333336</v>
      </c>
      <c r="I185" s="41">
        <v>110.68433333333334</v>
      </c>
      <c r="J185" s="40">
        <v>120.88550000000004</v>
      </c>
      <c r="K185" s="41">
        <v>124.49816666666666</v>
      </c>
      <c r="L185" s="40">
        <v>29.379166666666666</v>
      </c>
      <c r="M185" s="41">
        <v>23.906333333333333</v>
      </c>
      <c r="N185" s="40">
        <v>70.453666666666663</v>
      </c>
      <c r="O185" s="41">
        <v>42.523833333333329</v>
      </c>
      <c r="P185" s="40">
        <v>89.086833333333331</v>
      </c>
      <c r="Q185" s="41">
        <v>76.842333333333343</v>
      </c>
      <c r="R185" s="40">
        <v>98.963833333333355</v>
      </c>
      <c r="S185" s="41">
        <v>66.942499999999981</v>
      </c>
      <c r="T185" s="40">
        <v>79.952166666666685</v>
      </c>
      <c r="U185" s="41">
        <v>102.6555</v>
      </c>
      <c r="V185" s="40">
        <v>107.55466666666663</v>
      </c>
      <c r="W185" s="41">
        <v>11.128666666666668</v>
      </c>
      <c r="X185" s="40">
        <v>17.800999999999998</v>
      </c>
      <c r="Y185" s="41">
        <v>12.899999999999999</v>
      </c>
      <c r="Z185" s="40">
        <v>0.8600000000000001</v>
      </c>
      <c r="AA185" s="41">
        <v>0</v>
      </c>
      <c r="AB185" s="40">
        <v>0</v>
      </c>
      <c r="AC185" s="41">
        <v>7.34</v>
      </c>
      <c r="AD185" s="40">
        <v>7.1199999999999992</v>
      </c>
      <c r="AE185" s="41">
        <v>22.84</v>
      </c>
      <c r="AF185" s="40">
        <v>47.01</v>
      </c>
      <c r="AG185" s="41">
        <v>4.5960000000000019</v>
      </c>
      <c r="AH185" s="40">
        <v>19.3035</v>
      </c>
      <c r="AI185" s="42">
        <v>65.423666666666662</v>
      </c>
      <c r="AJ185" s="51">
        <f t="shared" si="63"/>
        <v>1697.9259999999997</v>
      </c>
    </row>
    <row r="186" spans="2:36" x14ac:dyDescent="0.3">
      <c r="B186" s="4" t="s">
        <v>61</v>
      </c>
      <c r="C186" s="46"/>
      <c r="D186" s="46"/>
      <c r="E186" s="41">
        <v>107.87483333333333</v>
      </c>
      <c r="F186" s="40">
        <v>184.29666666666668</v>
      </c>
      <c r="G186" s="41">
        <v>68.463166666666666</v>
      </c>
      <c r="H186" s="40">
        <v>66.814166666666637</v>
      </c>
      <c r="I186" s="41">
        <v>277.90933333333328</v>
      </c>
      <c r="J186" s="40">
        <v>156.35916666666671</v>
      </c>
      <c r="K186" s="41">
        <v>52.209499999999977</v>
      </c>
      <c r="L186" s="40">
        <v>122.34199999999998</v>
      </c>
      <c r="M186" s="41">
        <v>70.388833333333338</v>
      </c>
      <c r="N186" s="40">
        <v>62.003499999999995</v>
      </c>
      <c r="O186" s="41">
        <v>55.683500000000002</v>
      </c>
      <c r="P186" s="40">
        <v>25.665833333333335</v>
      </c>
      <c r="Q186" s="41">
        <v>112.5216666666667</v>
      </c>
      <c r="R186" s="40">
        <v>69.085666666666668</v>
      </c>
      <c r="S186" s="41">
        <v>96.349833333333336</v>
      </c>
      <c r="T186" s="40">
        <v>217.21283333333329</v>
      </c>
      <c r="U186" s="41">
        <v>55.715833333333343</v>
      </c>
      <c r="V186" s="40">
        <v>85.764833333333328</v>
      </c>
      <c r="W186" s="41">
        <v>88.589499999999987</v>
      </c>
      <c r="X186" s="40">
        <v>33.33283333333334</v>
      </c>
      <c r="Y186" s="41">
        <v>39.68</v>
      </c>
      <c r="Z186" s="40">
        <v>81.289999999999992</v>
      </c>
      <c r="AA186" s="41">
        <v>45.29</v>
      </c>
      <c r="AB186" s="40">
        <v>73.28</v>
      </c>
      <c r="AC186" s="41">
        <v>76.06</v>
      </c>
      <c r="AD186" s="40">
        <v>58.590000000000011</v>
      </c>
      <c r="AE186" s="41">
        <v>63.08</v>
      </c>
      <c r="AF186" s="40">
        <v>35.54</v>
      </c>
      <c r="AG186" s="41">
        <v>77.883499999999984</v>
      </c>
      <c r="AH186" s="40">
        <v>46.559999999999995</v>
      </c>
      <c r="AI186" s="42">
        <v>82.292833333333334</v>
      </c>
      <c r="AJ186" s="51">
        <f t="shared" si="63"/>
        <v>2688.1298333333339</v>
      </c>
    </row>
    <row r="187" spans="2:36" x14ac:dyDescent="0.3">
      <c r="B187" s="4" t="s">
        <v>62</v>
      </c>
      <c r="C187" s="46"/>
      <c r="D187" s="46"/>
      <c r="E187" s="41">
        <v>408.87066666666658</v>
      </c>
      <c r="F187" s="40">
        <v>229.83150000000009</v>
      </c>
      <c r="G187" s="41">
        <v>373.28050000000002</v>
      </c>
      <c r="H187" s="40">
        <v>408.52766666666668</v>
      </c>
      <c r="I187" s="41">
        <v>430.02733333333333</v>
      </c>
      <c r="J187" s="40">
        <v>441.27033333333327</v>
      </c>
      <c r="K187" s="41">
        <v>419.1823333333333</v>
      </c>
      <c r="L187" s="40">
        <v>316.81466666666665</v>
      </c>
      <c r="M187" s="41">
        <v>199.48333333333341</v>
      </c>
      <c r="N187" s="40">
        <v>30.909499999999984</v>
      </c>
      <c r="O187" s="41">
        <v>89.781166666666678</v>
      </c>
      <c r="P187" s="40">
        <v>178.43416666666667</v>
      </c>
      <c r="Q187" s="41">
        <v>142.14516666666668</v>
      </c>
      <c r="R187" s="40">
        <v>125.61783333333337</v>
      </c>
      <c r="S187" s="41">
        <v>37.101500000000001</v>
      </c>
      <c r="T187" s="40">
        <v>261.95299999999997</v>
      </c>
      <c r="U187" s="41">
        <v>370.96699999999998</v>
      </c>
      <c r="V187" s="40">
        <v>340.16849999999994</v>
      </c>
      <c r="W187" s="41">
        <v>365.37099999999998</v>
      </c>
      <c r="X187" s="40">
        <v>254.77716666666663</v>
      </c>
      <c r="Y187" s="41">
        <v>184.60999999999999</v>
      </c>
      <c r="Z187" s="40">
        <v>236.85</v>
      </c>
      <c r="AA187" s="41">
        <v>95.760000000000019</v>
      </c>
      <c r="AB187" s="40">
        <v>188.24</v>
      </c>
      <c r="AC187" s="41">
        <v>223.07999999999998</v>
      </c>
      <c r="AD187" s="40">
        <v>250</v>
      </c>
      <c r="AE187" s="41">
        <v>243.92000000000002</v>
      </c>
      <c r="AF187" s="40">
        <v>148.6</v>
      </c>
      <c r="AG187" s="41">
        <v>196.80233333333331</v>
      </c>
      <c r="AH187" s="40">
        <v>178.00933333333336</v>
      </c>
      <c r="AI187" s="42">
        <v>239.3175</v>
      </c>
      <c r="AJ187" s="51">
        <f t="shared" si="63"/>
        <v>7609.7035000000005</v>
      </c>
    </row>
    <row r="188" spans="2:36" x14ac:dyDescent="0.3">
      <c r="B188" s="4" t="s">
        <v>63</v>
      </c>
      <c r="C188" s="46"/>
      <c r="D188" s="46"/>
      <c r="E188" s="41">
        <v>183.09249999999997</v>
      </c>
      <c r="F188" s="40">
        <v>478.12399999999985</v>
      </c>
      <c r="G188" s="41">
        <v>754.65133333333324</v>
      </c>
      <c r="H188" s="40">
        <v>1041.6479999999997</v>
      </c>
      <c r="I188" s="41">
        <v>267.71316666666672</v>
      </c>
      <c r="J188" s="40">
        <v>538.58666666666659</v>
      </c>
      <c r="K188" s="41">
        <v>418.10849999999988</v>
      </c>
      <c r="L188" s="40">
        <v>462.79016666666678</v>
      </c>
      <c r="M188" s="41">
        <v>667.62599999999998</v>
      </c>
      <c r="N188" s="40">
        <v>573.9671666666668</v>
      </c>
      <c r="O188" s="41">
        <v>481.15516666666656</v>
      </c>
      <c r="P188" s="40">
        <v>386.2405</v>
      </c>
      <c r="Q188" s="41">
        <v>625.67049999999995</v>
      </c>
      <c r="R188" s="40">
        <v>481.14966666666663</v>
      </c>
      <c r="S188" s="41">
        <v>453.9741666666668</v>
      </c>
      <c r="T188" s="40">
        <v>304.41400000000004</v>
      </c>
      <c r="U188" s="41">
        <v>548.19150000000002</v>
      </c>
      <c r="V188" s="40">
        <v>693.58683333333329</v>
      </c>
      <c r="W188" s="41">
        <v>524.59500000000003</v>
      </c>
      <c r="X188" s="40">
        <v>114.50150000000004</v>
      </c>
      <c r="Y188" s="41">
        <v>261.11</v>
      </c>
      <c r="Z188" s="40">
        <v>332.08</v>
      </c>
      <c r="AA188" s="41">
        <v>525.86</v>
      </c>
      <c r="AB188" s="40">
        <v>620.57000000000005</v>
      </c>
      <c r="AC188" s="41">
        <v>434.59000000000003</v>
      </c>
      <c r="AD188" s="40">
        <v>746.81</v>
      </c>
      <c r="AE188" s="41">
        <v>273.04999999999995</v>
      </c>
      <c r="AF188" s="40">
        <v>557.12</v>
      </c>
      <c r="AG188" s="41">
        <v>712.33833333333314</v>
      </c>
      <c r="AH188" s="40">
        <v>556.63600000000008</v>
      </c>
      <c r="AI188" s="42">
        <v>791.32366666666667</v>
      </c>
      <c r="AJ188" s="51">
        <f t="shared" si="63"/>
        <v>15811.274333333335</v>
      </c>
    </row>
    <row r="189" spans="2:36" x14ac:dyDescent="0.3">
      <c r="B189" s="4" t="s">
        <v>64</v>
      </c>
      <c r="C189" s="46"/>
      <c r="D189" s="46"/>
      <c r="E189" s="41">
        <v>214.61983333333339</v>
      </c>
      <c r="F189" s="40">
        <v>263.80116666666663</v>
      </c>
      <c r="G189" s="41">
        <v>237.56166666666661</v>
      </c>
      <c r="H189" s="40">
        <v>235.34183333333343</v>
      </c>
      <c r="I189" s="41">
        <v>287.68983333333335</v>
      </c>
      <c r="J189" s="40">
        <v>229.92216666666661</v>
      </c>
      <c r="K189" s="41">
        <v>232.30683333333329</v>
      </c>
      <c r="L189" s="40">
        <v>210.16899999999998</v>
      </c>
      <c r="M189" s="41">
        <v>177.75799999999998</v>
      </c>
      <c r="N189" s="40">
        <v>169.43550000000002</v>
      </c>
      <c r="O189" s="41">
        <v>90.456999999999994</v>
      </c>
      <c r="P189" s="40">
        <v>325.40999999999997</v>
      </c>
      <c r="Q189" s="41">
        <v>238.036</v>
      </c>
      <c r="R189" s="40">
        <v>216.81266666666656</v>
      </c>
      <c r="S189" s="41">
        <v>0</v>
      </c>
      <c r="T189" s="40">
        <v>249.07566666666665</v>
      </c>
      <c r="U189" s="41">
        <v>268.9910000000001</v>
      </c>
      <c r="V189" s="40">
        <v>264.93233333333342</v>
      </c>
      <c r="W189" s="41">
        <v>86.523333333333312</v>
      </c>
      <c r="X189" s="40">
        <v>250.21100000000001</v>
      </c>
      <c r="Y189" s="41">
        <v>57.839999999999996</v>
      </c>
      <c r="Z189" s="40">
        <v>219.62999999999997</v>
      </c>
      <c r="AA189" s="41">
        <v>117.7</v>
      </c>
      <c r="AB189" s="40">
        <v>11.44</v>
      </c>
      <c r="AC189" s="41">
        <v>19.14</v>
      </c>
      <c r="AD189" s="40">
        <v>63.159999999999989</v>
      </c>
      <c r="AE189" s="41">
        <v>52.580000000000005</v>
      </c>
      <c r="AF189" s="40">
        <v>89.51</v>
      </c>
      <c r="AG189" s="41">
        <v>85.57466666666663</v>
      </c>
      <c r="AH189" s="40">
        <v>105.48049999999996</v>
      </c>
      <c r="AI189" s="42">
        <v>79.734166666666681</v>
      </c>
      <c r="AJ189" s="51">
        <f t="shared" si="63"/>
        <v>5150.8441666666668</v>
      </c>
    </row>
    <row r="190" spans="2:36" x14ac:dyDescent="0.3">
      <c r="B190" s="4" t="s">
        <v>112</v>
      </c>
      <c r="C190" s="46"/>
      <c r="D190" s="46"/>
      <c r="E190" s="41">
        <v>360.21700000000016</v>
      </c>
      <c r="F190" s="40">
        <v>343.33449999999999</v>
      </c>
      <c r="G190" s="41">
        <v>281.85066666666677</v>
      </c>
      <c r="H190" s="40">
        <v>267.89316666666662</v>
      </c>
      <c r="I190" s="41">
        <v>262.84649999999993</v>
      </c>
      <c r="J190" s="40">
        <v>278.10483333333326</v>
      </c>
      <c r="K190" s="41">
        <v>275.55516666666676</v>
      </c>
      <c r="L190" s="40">
        <v>245.01866666666675</v>
      </c>
      <c r="M190" s="41">
        <v>217.1661666666667</v>
      </c>
      <c r="N190" s="40">
        <v>197.08283333333335</v>
      </c>
      <c r="O190" s="41">
        <v>174.14716666666666</v>
      </c>
      <c r="P190" s="40">
        <v>197.65066666666658</v>
      </c>
      <c r="Q190" s="41">
        <v>599.30833333333374</v>
      </c>
      <c r="R190" s="40">
        <v>584.29333333333375</v>
      </c>
      <c r="S190" s="41">
        <v>598.05333333333351</v>
      </c>
      <c r="T190" s="40">
        <v>0</v>
      </c>
      <c r="U190" s="41">
        <v>263.29500000000002</v>
      </c>
      <c r="V190" s="40">
        <v>239.86099999999993</v>
      </c>
      <c r="W190" s="41">
        <v>91.885333333333364</v>
      </c>
      <c r="X190" s="40">
        <v>73.465833333333322</v>
      </c>
      <c r="Y190" s="41">
        <v>45.22</v>
      </c>
      <c r="Z190" s="40">
        <v>151.75</v>
      </c>
      <c r="AA190" s="41">
        <v>101.29</v>
      </c>
      <c r="AB190" s="40">
        <v>4.75</v>
      </c>
      <c r="AC190" s="41">
        <v>21.400000000000002</v>
      </c>
      <c r="AD190" s="40">
        <v>60.63000000000001</v>
      </c>
      <c r="AE190" s="41">
        <v>74.220000000000013</v>
      </c>
      <c r="AF190" s="40">
        <v>104.28000000000002</v>
      </c>
      <c r="AG190" s="41">
        <v>80.543333333333337</v>
      </c>
      <c r="AH190" s="40">
        <v>123.68916666666668</v>
      </c>
      <c r="AI190" s="42">
        <v>97.03933333333336</v>
      </c>
      <c r="AJ190" s="51">
        <f t="shared" si="63"/>
        <v>6415.8413333333347</v>
      </c>
    </row>
    <row r="191" spans="2:36" x14ac:dyDescent="0.3">
      <c r="B191" s="4" t="s">
        <v>65</v>
      </c>
      <c r="C191" s="46"/>
      <c r="D191" s="46"/>
      <c r="E191" s="41">
        <v>172.06683333333328</v>
      </c>
      <c r="F191" s="40">
        <v>203.27849999999998</v>
      </c>
      <c r="G191" s="41">
        <v>180.16416666666663</v>
      </c>
      <c r="H191" s="40">
        <v>172.16683333333333</v>
      </c>
      <c r="I191" s="41">
        <v>194.0276666666667</v>
      </c>
      <c r="J191" s="40">
        <v>173.01683333333335</v>
      </c>
      <c r="K191" s="41">
        <v>174.70966666666666</v>
      </c>
      <c r="L191" s="40">
        <v>163.03733333333332</v>
      </c>
      <c r="M191" s="41">
        <v>157.39649999999995</v>
      </c>
      <c r="N191" s="40">
        <v>155.31833333333333</v>
      </c>
      <c r="O191" s="41">
        <v>145.42433333333332</v>
      </c>
      <c r="P191" s="40">
        <v>154.85166666666669</v>
      </c>
      <c r="Q191" s="41">
        <v>158.56383333333332</v>
      </c>
      <c r="R191" s="40">
        <v>154.75649999999996</v>
      </c>
      <c r="S191" s="41">
        <v>163.90699999999998</v>
      </c>
      <c r="T191" s="40">
        <v>184.68616666666665</v>
      </c>
      <c r="U191" s="41">
        <v>195.6596666666666</v>
      </c>
      <c r="V191" s="40">
        <v>176.31616666666667</v>
      </c>
      <c r="W191" s="41">
        <v>114.709</v>
      </c>
      <c r="X191" s="40">
        <v>109.30233333333334</v>
      </c>
      <c r="Y191" s="41">
        <v>77.47</v>
      </c>
      <c r="Z191" s="40">
        <v>167.13000000000002</v>
      </c>
      <c r="AA191" s="41">
        <v>135.26999999999998</v>
      </c>
      <c r="AB191" s="40">
        <v>74.28</v>
      </c>
      <c r="AC191" s="41">
        <v>64.489999999999995</v>
      </c>
      <c r="AD191" s="40">
        <v>92.949999999999989</v>
      </c>
      <c r="AE191" s="41">
        <v>101.37</v>
      </c>
      <c r="AF191" s="40">
        <v>118.11999999999999</v>
      </c>
      <c r="AG191" s="41">
        <v>106.26816666666664</v>
      </c>
      <c r="AH191" s="40">
        <v>75.730166666666662</v>
      </c>
      <c r="AI191" s="42">
        <v>98.802333333333308</v>
      </c>
      <c r="AJ191" s="51">
        <f t="shared" si="63"/>
        <v>4415.2399999999989</v>
      </c>
    </row>
    <row r="192" spans="2:36" x14ac:dyDescent="0.3">
      <c r="B192" s="4" t="s">
        <v>66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>
        <v>0</v>
      </c>
      <c r="AH192" s="40">
        <v>0</v>
      </c>
      <c r="AI192" s="42">
        <v>0</v>
      </c>
      <c r="AJ192" s="51">
        <f t="shared" si="63"/>
        <v>0</v>
      </c>
    </row>
    <row r="193" spans="2:36" x14ac:dyDescent="0.3">
      <c r="B193" s="4" t="s">
        <v>67</v>
      </c>
      <c r="C193" s="46"/>
      <c r="D193" s="46"/>
      <c r="E193" s="41">
        <v>2.7064999999999988</v>
      </c>
      <c r="F193" s="40">
        <v>3.8303333333333311</v>
      </c>
      <c r="G193" s="41">
        <v>6.4891666666666641</v>
      </c>
      <c r="H193" s="40">
        <v>28.861166666666662</v>
      </c>
      <c r="I193" s="41">
        <v>45.73599999999999</v>
      </c>
      <c r="J193" s="40">
        <v>27.501333333333335</v>
      </c>
      <c r="K193" s="41">
        <v>42.23633333333332</v>
      </c>
      <c r="L193" s="40">
        <v>24.591666666666669</v>
      </c>
      <c r="M193" s="41">
        <v>7.5323333333333284</v>
      </c>
      <c r="N193" s="40">
        <v>18.68366666666666</v>
      </c>
      <c r="O193" s="41">
        <v>19.855166666666669</v>
      </c>
      <c r="P193" s="40">
        <v>25.556666666666668</v>
      </c>
      <c r="Q193" s="41">
        <v>15.508000000000003</v>
      </c>
      <c r="R193" s="40">
        <v>27.744500000000002</v>
      </c>
      <c r="S193" s="41">
        <v>22.980333333333331</v>
      </c>
      <c r="T193" s="40">
        <v>30.610333333333326</v>
      </c>
      <c r="U193" s="41">
        <v>32.286500000000004</v>
      </c>
      <c r="V193" s="40">
        <v>36.539333333333339</v>
      </c>
      <c r="W193" s="41">
        <v>16.457999999999998</v>
      </c>
      <c r="X193" s="40">
        <v>12.143666666666666</v>
      </c>
      <c r="Y193" s="41">
        <v>8.2799999999999994</v>
      </c>
      <c r="Z193" s="40">
        <v>15.679999999999998</v>
      </c>
      <c r="AA193" s="41">
        <v>0.09</v>
      </c>
      <c r="AB193" s="40">
        <v>0.97</v>
      </c>
      <c r="AC193" s="41">
        <v>2.54</v>
      </c>
      <c r="AD193" s="40">
        <v>8.9299999999999979</v>
      </c>
      <c r="AE193" s="41">
        <v>5.1199999999999992</v>
      </c>
      <c r="AF193" s="40">
        <v>12.32</v>
      </c>
      <c r="AG193" s="41">
        <v>11.448499999999999</v>
      </c>
      <c r="AH193" s="40">
        <v>10.687166666666668</v>
      </c>
      <c r="AI193" s="42">
        <v>20.633666666666663</v>
      </c>
      <c r="AJ193" s="51">
        <f t="shared" si="63"/>
        <v>544.55033333333313</v>
      </c>
    </row>
    <row r="194" spans="2:36" x14ac:dyDescent="0.3">
      <c r="B194" s="4" t="s">
        <v>68</v>
      </c>
      <c r="C194" s="46"/>
      <c r="D194" s="46"/>
      <c r="E194" s="41">
        <v>1184.107</v>
      </c>
      <c r="F194" s="40">
        <v>1358.6275000000001</v>
      </c>
      <c r="G194" s="41">
        <v>1157.0481666666669</v>
      </c>
      <c r="H194" s="40">
        <v>1125.2446666666667</v>
      </c>
      <c r="I194" s="41">
        <v>1123.468166666667</v>
      </c>
      <c r="J194" s="40">
        <v>1000.5421666666668</v>
      </c>
      <c r="K194" s="41">
        <v>949.99666666666678</v>
      </c>
      <c r="L194" s="40">
        <v>702.84166666666658</v>
      </c>
      <c r="M194" s="41">
        <v>410.85916666666668</v>
      </c>
      <c r="N194" s="40">
        <v>370.36616666666663</v>
      </c>
      <c r="O194" s="41">
        <v>240.39533333333333</v>
      </c>
      <c r="P194" s="40">
        <v>458.63733333333346</v>
      </c>
      <c r="Q194" s="41">
        <v>489.30950000000001</v>
      </c>
      <c r="R194" s="40">
        <v>451.01966666666664</v>
      </c>
      <c r="S194" s="41">
        <v>387.80916666666667</v>
      </c>
      <c r="T194" s="40">
        <v>812.37399999999991</v>
      </c>
      <c r="U194" s="41">
        <v>840.28316666666649</v>
      </c>
      <c r="V194" s="40">
        <v>760.79649999999992</v>
      </c>
      <c r="W194" s="41">
        <v>137.3691666666667</v>
      </c>
      <c r="X194" s="40">
        <v>175.17950000000008</v>
      </c>
      <c r="Y194" s="41">
        <v>611.51999999999987</v>
      </c>
      <c r="Z194" s="40">
        <v>52.86</v>
      </c>
      <c r="AA194" s="41">
        <v>6.29</v>
      </c>
      <c r="AB194" s="40">
        <v>0</v>
      </c>
      <c r="AC194" s="41">
        <v>22.01</v>
      </c>
      <c r="AD194" s="40">
        <v>122.21</v>
      </c>
      <c r="AE194" s="41">
        <v>89.95</v>
      </c>
      <c r="AF194" s="40">
        <v>95.66</v>
      </c>
      <c r="AG194" s="41">
        <v>91.526833333333357</v>
      </c>
      <c r="AH194" s="40">
        <v>236.74383333333333</v>
      </c>
      <c r="AI194" s="42">
        <v>239.88483333333338</v>
      </c>
      <c r="AJ194" s="51">
        <f t="shared" si="63"/>
        <v>15704.930166666672</v>
      </c>
    </row>
    <row r="195" spans="2:36" x14ac:dyDescent="0.3">
      <c r="B195" s="4" t="s">
        <v>69</v>
      </c>
      <c r="C195" s="46"/>
      <c r="D195" s="46"/>
      <c r="E195" s="41">
        <v>32.680166666666665</v>
      </c>
      <c r="F195" s="40">
        <v>31.295833333333334</v>
      </c>
      <c r="G195" s="41">
        <v>114.13416666666664</v>
      </c>
      <c r="H195" s="40">
        <v>187.4528333333333</v>
      </c>
      <c r="I195" s="41">
        <v>204.88666666666668</v>
      </c>
      <c r="J195" s="40">
        <v>182.91083333333336</v>
      </c>
      <c r="K195" s="41">
        <v>217.89916666666662</v>
      </c>
      <c r="L195" s="40">
        <v>92.251999999999981</v>
      </c>
      <c r="M195" s="41">
        <v>37.474499999999999</v>
      </c>
      <c r="N195" s="40">
        <v>160.09083333333331</v>
      </c>
      <c r="O195" s="41">
        <v>107.23216666666667</v>
      </c>
      <c r="P195" s="40">
        <v>166.23699999999999</v>
      </c>
      <c r="Q195" s="41">
        <v>173.17516666666666</v>
      </c>
      <c r="R195" s="40">
        <v>137.10533333333333</v>
      </c>
      <c r="S195" s="41">
        <v>85.881500000000017</v>
      </c>
      <c r="T195" s="40">
        <v>67.127999999999986</v>
      </c>
      <c r="U195" s="41">
        <v>167.98283333333333</v>
      </c>
      <c r="V195" s="40">
        <v>182.39216666666664</v>
      </c>
      <c r="W195" s="41">
        <v>44.152666666666661</v>
      </c>
      <c r="X195" s="40">
        <v>37.920666666666662</v>
      </c>
      <c r="Y195" s="41">
        <v>24.939999999999998</v>
      </c>
      <c r="Z195" s="40">
        <v>30.84</v>
      </c>
      <c r="AA195" s="41">
        <v>3.7199999999999998</v>
      </c>
      <c r="AB195" s="40">
        <v>63.269999999999996</v>
      </c>
      <c r="AC195" s="41">
        <v>6.87</v>
      </c>
      <c r="AD195" s="40">
        <v>28.530000000000005</v>
      </c>
      <c r="AE195" s="41">
        <v>37.86</v>
      </c>
      <c r="AF195" s="40">
        <v>80.990000000000009</v>
      </c>
      <c r="AG195" s="41">
        <v>5.453166666666668</v>
      </c>
      <c r="AH195" s="40">
        <v>13.553666666666665</v>
      </c>
      <c r="AI195" s="42">
        <v>88.659166666666621</v>
      </c>
      <c r="AJ195" s="51">
        <f t="shared" si="63"/>
        <v>2814.9705000000004</v>
      </c>
    </row>
    <row r="196" spans="2:36" x14ac:dyDescent="0.3">
      <c r="B196" s="4" t="s">
        <v>70</v>
      </c>
      <c r="C196" s="46"/>
      <c r="D196" s="46"/>
      <c r="E196" s="41">
        <v>373.95950000000011</v>
      </c>
      <c r="F196" s="40">
        <v>454.1631666666666</v>
      </c>
      <c r="G196" s="41">
        <v>797.37633333333326</v>
      </c>
      <c r="H196" s="40">
        <v>717.14850000000001</v>
      </c>
      <c r="I196" s="41">
        <v>615.72150000000011</v>
      </c>
      <c r="J196" s="40">
        <v>541.00516666666658</v>
      </c>
      <c r="K196" s="41">
        <v>814.31466666666654</v>
      </c>
      <c r="L196" s="40">
        <v>639.60933333333321</v>
      </c>
      <c r="M196" s="41">
        <v>759.76149999999984</v>
      </c>
      <c r="N196" s="40">
        <v>711.61933333333332</v>
      </c>
      <c r="O196" s="41">
        <v>520.07550000000003</v>
      </c>
      <c r="P196" s="40">
        <v>563.74166666666667</v>
      </c>
      <c r="Q196" s="41">
        <v>410.87150000000008</v>
      </c>
      <c r="R196" s="40">
        <v>517.57183333333319</v>
      </c>
      <c r="S196" s="41">
        <v>549.97866666666664</v>
      </c>
      <c r="T196" s="40">
        <v>745.28933333333327</v>
      </c>
      <c r="U196" s="41">
        <v>740.68066666666675</v>
      </c>
      <c r="V196" s="40">
        <v>685.51116666666655</v>
      </c>
      <c r="W196" s="41">
        <v>337.75416666666666</v>
      </c>
      <c r="X196" s="40">
        <v>260.44533333333339</v>
      </c>
      <c r="Y196" s="41">
        <v>374.76000000000005</v>
      </c>
      <c r="Z196" s="40">
        <v>553.76</v>
      </c>
      <c r="AA196" s="41">
        <v>606.11</v>
      </c>
      <c r="AB196" s="40">
        <v>380.03000000000003</v>
      </c>
      <c r="AC196" s="41">
        <v>370.11</v>
      </c>
      <c r="AD196" s="40">
        <v>476.14</v>
      </c>
      <c r="AE196" s="41">
        <v>453.86000000000007</v>
      </c>
      <c r="AF196" s="40">
        <v>473.7299999999999</v>
      </c>
      <c r="AG196" s="41">
        <v>599.8031666666667</v>
      </c>
      <c r="AH196" s="40">
        <v>424.27300000000002</v>
      </c>
      <c r="AI196" s="42">
        <v>555.45399999999984</v>
      </c>
      <c r="AJ196" s="51">
        <f t="shared" si="63"/>
        <v>17024.629000000004</v>
      </c>
    </row>
    <row r="197" spans="2:36" x14ac:dyDescent="0.3">
      <c r="B197" s="4" t="s">
        <v>71</v>
      </c>
      <c r="C197" s="46"/>
      <c r="D197" s="46"/>
      <c r="E197" s="41">
        <v>113.33083333333337</v>
      </c>
      <c r="F197" s="40">
        <v>169.09699999999998</v>
      </c>
      <c r="G197" s="41">
        <v>131.52016666666665</v>
      </c>
      <c r="H197" s="40">
        <v>122.71616666666667</v>
      </c>
      <c r="I197" s="41">
        <v>112.67883333333333</v>
      </c>
      <c r="J197" s="40">
        <v>117.57033333333335</v>
      </c>
      <c r="K197" s="41">
        <v>124.22000000000003</v>
      </c>
      <c r="L197" s="40">
        <v>83.915666666666667</v>
      </c>
      <c r="M197" s="41">
        <v>57.987166666666653</v>
      </c>
      <c r="N197" s="40">
        <v>39.427166666666679</v>
      </c>
      <c r="O197" s="41">
        <v>21.738166666666665</v>
      </c>
      <c r="P197" s="40">
        <v>73.75866666666667</v>
      </c>
      <c r="Q197" s="41">
        <v>70.859166666666681</v>
      </c>
      <c r="R197" s="40">
        <v>89.164999999999992</v>
      </c>
      <c r="S197" s="41">
        <v>89.225333333333353</v>
      </c>
      <c r="T197" s="40">
        <v>174.29900000000006</v>
      </c>
      <c r="U197" s="41">
        <v>156.01783333333336</v>
      </c>
      <c r="V197" s="40">
        <v>115.53150000000005</v>
      </c>
      <c r="W197" s="41">
        <v>26.344166666666666</v>
      </c>
      <c r="X197" s="40">
        <v>6.8941666666666652</v>
      </c>
      <c r="Y197" s="41">
        <v>5.4599999999999991</v>
      </c>
      <c r="Z197" s="40">
        <v>39.660000000000004</v>
      </c>
      <c r="AA197" s="41">
        <v>25.330000000000002</v>
      </c>
      <c r="AB197" s="40">
        <v>11.750000000000002</v>
      </c>
      <c r="AC197" s="41">
        <v>0</v>
      </c>
      <c r="AD197" s="40">
        <v>0.34</v>
      </c>
      <c r="AE197" s="41">
        <v>2.85</v>
      </c>
      <c r="AF197" s="40">
        <v>12.940000000000001</v>
      </c>
      <c r="AG197" s="41">
        <v>5.2996666666666652</v>
      </c>
      <c r="AH197" s="40">
        <v>20.598999999999997</v>
      </c>
      <c r="AI197" s="42">
        <v>7.1060000000000034</v>
      </c>
      <c r="AJ197" s="51">
        <f t="shared" si="63"/>
        <v>2027.6309999999999</v>
      </c>
    </row>
    <row r="198" spans="2:36" x14ac:dyDescent="0.3">
      <c r="B198" s="4" t="s">
        <v>72</v>
      </c>
      <c r="C198" s="46"/>
      <c r="D198" s="46"/>
      <c r="E198" s="41">
        <v>0</v>
      </c>
      <c r="F198" s="40">
        <v>0</v>
      </c>
      <c r="G198" s="41">
        <v>119.77066666666673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119.77066666666673</v>
      </c>
    </row>
    <row r="199" spans="2:36" x14ac:dyDescent="0.3">
      <c r="B199" s="4" t="s">
        <v>73</v>
      </c>
      <c r="C199" s="46"/>
      <c r="D199" s="46"/>
      <c r="E199" s="41">
        <v>426.0336666666667</v>
      </c>
      <c r="F199" s="40">
        <v>552.63399999999979</v>
      </c>
      <c r="G199" s="41">
        <v>459.09083333333325</v>
      </c>
      <c r="H199" s="40">
        <v>449.72183333333339</v>
      </c>
      <c r="I199" s="41">
        <v>436.76233333333346</v>
      </c>
      <c r="J199" s="40">
        <v>441.87083333333322</v>
      </c>
      <c r="K199" s="41">
        <v>455.4749999999998</v>
      </c>
      <c r="L199" s="40">
        <v>427.01616666666666</v>
      </c>
      <c r="M199" s="41">
        <v>359.98216666666667</v>
      </c>
      <c r="N199" s="40">
        <v>349.07816666666662</v>
      </c>
      <c r="O199" s="41">
        <v>307.5841666666667</v>
      </c>
      <c r="P199" s="40">
        <v>382.81416666666649</v>
      </c>
      <c r="Q199" s="41">
        <v>371.00999999999993</v>
      </c>
      <c r="R199" s="40">
        <v>336.07866666666672</v>
      </c>
      <c r="S199" s="41">
        <v>400.44699999999995</v>
      </c>
      <c r="T199" s="40">
        <v>528.05983333333324</v>
      </c>
      <c r="U199" s="41">
        <v>515.51333333333332</v>
      </c>
      <c r="V199" s="40">
        <v>456.33399999999978</v>
      </c>
      <c r="W199" s="41">
        <v>172.69733333333329</v>
      </c>
      <c r="X199" s="40">
        <v>185.47466666666671</v>
      </c>
      <c r="Y199" s="41">
        <v>147.63999999999999</v>
      </c>
      <c r="Z199" s="40">
        <v>320.57</v>
      </c>
      <c r="AA199" s="41">
        <v>283.72000000000003</v>
      </c>
      <c r="AB199" s="40">
        <v>91.789999999999992</v>
      </c>
      <c r="AC199" s="41">
        <v>57.559999999999995</v>
      </c>
      <c r="AD199" s="40">
        <v>139.93</v>
      </c>
      <c r="AE199" s="41">
        <v>175.15</v>
      </c>
      <c r="AF199" s="40">
        <v>240.03999999999996</v>
      </c>
      <c r="AG199" s="41">
        <v>184.32850000000005</v>
      </c>
      <c r="AH199" s="40">
        <v>218.10533333333333</v>
      </c>
      <c r="AI199" s="42">
        <v>221.61483333333328</v>
      </c>
      <c r="AJ199" s="51">
        <f t="shared" si="63"/>
        <v>10094.126833333332</v>
      </c>
    </row>
    <row r="200" spans="2:36" x14ac:dyDescent="0.3">
      <c r="B200" s="4" t="s">
        <v>74</v>
      </c>
      <c r="C200" s="46"/>
      <c r="D200" s="46"/>
      <c r="E200" s="41">
        <v>77.041533333333305</v>
      </c>
      <c r="F200" s="40">
        <v>108.02536666666667</v>
      </c>
      <c r="G200" s="41">
        <v>230.6605666666666</v>
      </c>
      <c r="H200" s="40">
        <v>125.30919999999995</v>
      </c>
      <c r="I200" s="41">
        <v>150.23820000000001</v>
      </c>
      <c r="J200" s="40">
        <v>67.475533333333331</v>
      </c>
      <c r="K200" s="41">
        <v>141.76203333333339</v>
      </c>
      <c r="L200" s="40">
        <v>144.87673333333328</v>
      </c>
      <c r="M200" s="41">
        <v>123.00786666666664</v>
      </c>
      <c r="N200" s="40">
        <v>65.750700000000009</v>
      </c>
      <c r="O200" s="41">
        <v>337.00990000000013</v>
      </c>
      <c r="P200" s="40">
        <v>64.692566666666679</v>
      </c>
      <c r="Q200" s="41">
        <v>76.211533333333335</v>
      </c>
      <c r="R200" s="40">
        <v>87.295700000000039</v>
      </c>
      <c r="S200" s="41">
        <v>118.12273333333327</v>
      </c>
      <c r="T200" s="40">
        <v>140.84723333333326</v>
      </c>
      <c r="U200" s="41">
        <v>144.08190000000002</v>
      </c>
      <c r="V200" s="40">
        <v>142.57523333333339</v>
      </c>
      <c r="W200" s="41">
        <v>73.072033333333337</v>
      </c>
      <c r="X200" s="40">
        <v>67.879866666666643</v>
      </c>
      <c r="Y200" s="41">
        <v>21.349999999999998</v>
      </c>
      <c r="Z200" s="40">
        <v>124.80000000000001</v>
      </c>
      <c r="AA200" s="41">
        <v>112.51</v>
      </c>
      <c r="AB200" s="40">
        <v>68.53</v>
      </c>
      <c r="AC200" s="41">
        <v>147.93</v>
      </c>
      <c r="AD200" s="40">
        <v>153.21</v>
      </c>
      <c r="AE200" s="41">
        <v>124.27</v>
      </c>
      <c r="AF200" s="40">
        <v>134.13999999999999</v>
      </c>
      <c r="AG200" s="41">
        <v>117.23603333333332</v>
      </c>
      <c r="AH200" s="40">
        <v>86.554166666666674</v>
      </c>
      <c r="AI200" s="42">
        <v>121.54803333333335</v>
      </c>
      <c r="AJ200" s="51">
        <f t="shared" si="63"/>
        <v>3698.0146666666674</v>
      </c>
    </row>
    <row r="201" spans="2:36" x14ac:dyDescent="0.3">
      <c r="B201" s="4" t="s">
        <v>75</v>
      </c>
      <c r="C201" s="46"/>
      <c r="D201" s="46"/>
      <c r="E201" s="41">
        <v>265.19333333333338</v>
      </c>
      <c r="F201" s="40">
        <v>434.63533333333351</v>
      </c>
      <c r="G201" s="41">
        <v>469.21383333333324</v>
      </c>
      <c r="H201" s="40">
        <v>341.69533333333339</v>
      </c>
      <c r="I201" s="41">
        <v>551.12216666666654</v>
      </c>
      <c r="J201" s="40">
        <v>164.33433333333335</v>
      </c>
      <c r="K201" s="41">
        <v>205.02849999999998</v>
      </c>
      <c r="L201" s="40">
        <v>770.31466666666677</v>
      </c>
      <c r="M201" s="41">
        <v>518.83383333333347</v>
      </c>
      <c r="N201" s="40">
        <v>604.34333333333325</v>
      </c>
      <c r="O201" s="41">
        <v>589.99749999999983</v>
      </c>
      <c r="P201" s="40">
        <v>632.32499999999993</v>
      </c>
      <c r="Q201" s="41">
        <v>503.9765000000001</v>
      </c>
      <c r="R201" s="40">
        <v>496.48983333333331</v>
      </c>
      <c r="S201" s="41">
        <v>959.51099999999985</v>
      </c>
      <c r="T201" s="40">
        <v>594.38783333333333</v>
      </c>
      <c r="U201" s="41">
        <v>793.85916666666685</v>
      </c>
      <c r="V201" s="40">
        <v>711.58983333333344</v>
      </c>
      <c r="W201" s="41">
        <v>972.21383333333358</v>
      </c>
      <c r="X201" s="40">
        <v>794.14449999999999</v>
      </c>
      <c r="Y201" s="41">
        <v>460.96999999999991</v>
      </c>
      <c r="Z201" s="40">
        <v>744.79</v>
      </c>
      <c r="AA201" s="41">
        <v>638.07000000000005</v>
      </c>
      <c r="AB201" s="40">
        <v>119.53</v>
      </c>
      <c r="AC201" s="41">
        <v>93.639999999999986</v>
      </c>
      <c r="AD201" s="40">
        <v>100.14</v>
      </c>
      <c r="AE201" s="41">
        <v>447.12</v>
      </c>
      <c r="AF201" s="40">
        <v>230.49</v>
      </c>
      <c r="AG201" s="41">
        <v>410.98599999999999</v>
      </c>
      <c r="AH201" s="40">
        <v>414.8431666666666</v>
      </c>
      <c r="AI201" s="42">
        <v>683.1110000000001</v>
      </c>
      <c r="AJ201" s="51">
        <f t="shared" si="63"/>
        <v>15716.899833333333</v>
      </c>
    </row>
    <row r="202" spans="2:36" x14ac:dyDescent="0.3">
      <c r="B202" s="4" t="s">
        <v>76</v>
      </c>
      <c r="C202" s="46"/>
      <c r="D202" s="46"/>
      <c r="E202" s="41">
        <v>434.76433333333335</v>
      </c>
      <c r="F202" s="40">
        <v>562.18666666666684</v>
      </c>
      <c r="G202" s="41">
        <v>477.92033333333302</v>
      </c>
      <c r="H202" s="40">
        <v>448.26966666666658</v>
      </c>
      <c r="I202" s="41">
        <v>490.89716666666669</v>
      </c>
      <c r="J202" s="40">
        <v>654.63999999999987</v>
      </c>
      <c r="K202" s="41">
        <v>404.16800000000006</v>
      </c>
      <c r="L202" s="40">
        <v>666.23316666666653</v>
      </c>
      <c r="M202" s="41">
        <v>390.80899999999991</v>
      </c>
      <c r="N202" s="40">
        <v>341.6848333333333</v>
      </c>
      <c r="O202" s="41">
        <v>278.44866666666661</v>
      </c>
      <c r="P202" s="40">
        <v>360.24450000000002</v>
      </c>
      <c r="Q202" s="41">
        <v>378.31183333333342</v>
      </c>
      <c r="R202" s="40">
        <v>357.22499999999985</v>
      </c>
      <c r="S202" s="41">
        <v>372.27583333333331</v>
      </c>
      <c r="T202" s="40">
        <v>467.15933333333362</v>
      </c>
      <c r="U202" s="41">
        <v>444.29283333333331</v>
      </c>
      <c r="V202" s="40">
        <v>423.7836666666667</v>
      </c>
      <c r="W202" s="41">
        <v>243.37450000000001</v>
      </c>
      <c r="X202" s="40">
        <v>170.75816666666663</v>
      </c>
      <c r="Y202" s="41">
        <v>127.35</v>
      </c>
      <c r="Z202" s="40">
        <v>284.97999999999996</v>
      </c>
      <c r="AA202" s="41">
        <v>265.52</v>
      </c>
      <c r="AB202" s="40">
        <v>111.07000000000001</v>
      </c>
      <c r="AC202" s="41">
        <v>90.969999999999985</v>
      </c>
      <c r="AD202" s="40">
        <v>149.45000000000002</v>
      </c>
      <c r="AE202" s="41">
        <v>342.52000000000004</v>
      </c>
      <c r="AF202" s="40">
        <v>220.13</v>
      </c>
      <c r="AG202" s="41">
        <v>150.17450000000008</v>
      </c>
      <c r="AH202" s="40">
        <v>181.95099999999999</v>
      </c>
      <c r="AI202" s="42">
        <v>186.06349999999998</v>
      </c>
      <c r="AJ202" s="51">
        <f t="shared" si="63"/>
        <v>10477.626499999997</v>
      </c>
    </row>
    <row r="203" spans="2:36" x14ac:dyDescent="0.3">
      <c r="B203" s="4" t="s">
        <v>77</v>
      </c>
      <c r="C203" s="46"/>
      <c r="D203" s="46"/>
      <c r="E203" s="41">
        <v>1.5390000000000001</v>
      </c>
      <c r="F203" s="40">
        <v>124.07750000000007</v>
      </c>
      <c r="G203" s="41">
        <v>0</v>
      </c>
      <c r="H203" s="40">
        <v>0</v>
      </c>
      <c r="I203" s="41">
        <v>0</v>
      </c>
      <c r="J203" s="40">
        <v>0</v>
      </c>
      <c r="K203" s="41">
        <v>0</v>
      </c>
      <c r="L203" s="40">
        <v>106.7163333333333</v>
      </c>
      <c r="M203" s="41">
        <v>71.4285</v>
      </c>
      <c r="N203" s="40">
        <v>1.4196666666666666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99.246499999999983</v>
      </c>
      <c r="U203" s="41">
        <v>85.380666666666684</v>
      </c>
      <c r="V203" s="40">
        <v>24.812666666666694</v>
      </c>
      <c r="W203" s="41">
        <v>177.75566666666663</v>
      </c>
      <c r="X203" s="40">
        <v>68.617833333333337</v>
      </c>
      <c r="Y203" s="41">
        <v>52.32</v>
      </c>
      <c r="Z203" s="40">
        <v>199.1</v>
      </c>
      <c r="AA203" s="41">
        <v>94.409999999999982</v>
      </c>
      <c r="AB203" s="40">
        <v>44.480000000000004</v>
      </c>
      <c r="AC203" s="41">
        <v>54.52</v>
      </c>
      <c r="AD203" s="40">
        <v>66.570000000000007</v>
      </c>
      <c r="AE203" s="41">
        <v>163.71</v>
      </c>
      <c r="AF203" s="40">
        <v>69.41</v>
      </c>
      <c r="AG203" s="41">
        <v>60.871833333333313</v>
      </c>
      <c r="AH203" s="40">
        <v>4.2045000000000003</v>
      </c>
      <c r="AI203" s="42">
        <v>161.34899999999999</v>
      </c>
      <c r="AJ203" s="51">
        <f t="shared" si="63"/>
        <v>1731.9396666666669</v>
      </c>
    </row>
    <row r="204" spans="2:36" x14ac:dyDescent="0.3">
      <c r="B204" s="4" t="s">
        <v>78</v>
      </c>
      <c r="C204" s="46"/>
      <c r="D204" s="46"/>
      <c r="E204" s="41">
        <v>2.1943333333333332</v>
      </c>
      <c r="F204" s="40">
        <v>58.625500000000009</v>
      </c>
      <c r="G204" s="41">
        <v>0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45.183499999999988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91.991500000000002</v>
      </c>
      <c r="X204" s="40">
        <v>87.770166666666668</v>
      </c>
      <c r="Y204" s="41">
        <v>3.18</v>
      </c>
      <c r="Z204" s="40">
        <v>44.47</v>
      </c>
      <c r="AA204" s="41">
        <v>70.059999999999988</v>
      </c>
      <c r="AB204" s="40">
        <v>10.620000000000001</v>
      </c>
      <c r="AC204" s="41">
        <v>0.04</v>
      </c>
      <c r="AD204" s="40">
        <v>1.64</v>
      </c>
      <c r="AE204" s="41">
        <v>15.55</v>
      </c>
      <c r="AF204" s="40">
        <v>26.64</v>
      </c>
      <c r="AG204" s="41">
        <v>45.13966666666667</v>
      </c>
      <c r="AH204" s="40">
        <v>4.8056666666666707</v>
      </c>
      <c r="AI204" s="42">
        <v>148.01866666666663</v>
      </c>
      <c r="AJ204" s="51">
        <f t="shared" si="63"/>
        <v>655.92899999999997</v>
      </c>
    </row>
    <row r="205" spans="2:36" x14ac:dyDescent="0.3">
      <c r="B205" s="4" t="s">
        <v>79</v>
      </c>
      <c r="C205" s="46"/>
      <c r="D205" s="46"/>
      <c r="E205" s="41">
        <v>3.1411666666666669</v>
      </c>
      <c r="F205" s="40">
        <v>171.93766666666667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79.705666666666687</v>
      </c>
      <c r="M205" s="41">
        <v>108.84700000000001</v>
      </c>
      <c r="N205" s="40">
        <v>4.9040000000000017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105.41583333333334</v>
      </c>
      <c r="U205" s="41">
        <v>0</v>
      </c>
      <c r="V205" s="40">
        <v>7.8243333333333309</v>
      </c>
      <c r="W205" s="41">
        <v>91.287166666666664</v>
      </c>
      <c r="X205" s="40">
        <v>106.72449999999998</v>
      </c>
      <c r="Y205" s="41">
        <v>34.44</v>
      </c>
      <c r="Z205" s="40">
        <v>131.87</v>
      </c>
      <c r="AA205" s="41">
        <v>114.7</v>
      </c>
      <c r="AB205" s="40">
        <v>6.0500000000000007</v>
      </c>
      <c r="AC205" s="41">
        <v>4.6400000000000006</v>
      </c>
      <c r="AD205" s="40">
        <v>2.99</v>
      </c>
      <c r="AE205" s="41">
        <v>1.81</v>
      </c>
      <c r="AF205" s="40">
        <v>0</v>
      </c>
      <c r="AG205" s="41">
        <v>33.879500000000007</v>
      </c>
      <c r="AH205" s="40">
        <v>7.6691666666666674</v>
      </c>
      <c r="AI205" s="42">
        <v>75.675166666666655</v>
      </c>
      <c r="AJ205" s="51">
        <f t="shared" si="63"/>
        <v>1093.5111666666667</v>
      </c>
    </row>
    <row r="206" spans="2:36" x14ac:dyDescent="0.3">
      <c r="B206" s="4" t="s">
        <v>80</v>
      </c>
      <c r="C206" s="46"/>
      <c r="D206" s="46"/>
      <c r="E206" s="41">
        <v>1.9206666666666667</v>
      </c>
      <c r="F206" s="40">
        <v>140.42266666666663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75.078333333333319</v>
      </c>
      <c r="M206" s="41">
        <v>49.880999999999979</v>
      </c>
      <c r="N206" s="40">
        <v>4.0990000000000002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129.04349999999999</v>
      </c>
      <c r="U206" s="41">
        <v>0</v>
      </c>
      <c r="V206" s="40">
        <v>16.700000000000003</v>
      </c>
      <c r="W206" s="41">
        <v>125.05400000000003</v>
      </c>
      <c r="X206" s="40">
        <v>153.14750000000001</v>
      </c>
      <c r="Y206" s="41">
        <v>97.850000000000009</v>
      </c>
      <c r="Z206" s="40">
        <v>119.58999999999999</v>
      </c>
      <c r="AA206" s="41">
        <v>208.88</v>
      </c>
      <c r="AB206" s="40">
        <v>16.02</v>
      </c>
      <c r="AC206" s="41">
        <v>35.739999999999995</v>
      </c>
      <c r="AD206" s="40">
        <v>36.4</v>
      </c>
      <c r="AE206" s="41">
        <v>74.78</v>
      </c>
      <c r="AF206" s="40">
        <v>4.05</v>
      </c>
      <c r="AG206" s="41">
        <v>45.652833333333326</v>
      </c>
      <c r="AH206" s="40">
        <v>12.269333333333332</v>
      </c>
      <c r="AI206" s="42">
        <v>123.96000000000001</v>
      </c>
      <c r="AJ206" s="51">
        <f t="shared" si="63"/>
        <v>1470.5388333333333</v>
      </c>
    </row>
    <row r="207" spans="2:36" x14ac:dyDescent="0.3">
      <c r="B207" s="4" t="s">
        <v>88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0</v>
      </c>
      <c r="AJ207" s="51">
        <f t="shared" si="63"/>
        <v>0</v>
      </c>
    </row>
    <row r="208" spans="2:36" x14ac:dyDescent="0.3">
      <c r="B208" s="4" t="s">
        <v>97</v>
      </c>
      <c r="C208" s="46"/>
      <c r="D208" s="46"/>
      <c r="E208" s="41">
        <v>419.57616666666661</v>
      </c>
      <c r="F208" s="40">
        <v>414.59116666666665</v>
      </c>
      <c r="G208" s="41">
        <v>410.25983333333329</v>
      </c>
      <c r="H208" s="40">
        <v>379.66599999999994</v>
      </c>
      <c r="I208" s="41">
        <v>384.76716666666664</v>
      </c>
      <c r="J208" s="40">
        <v>405.56950000000001</v>
      </c>
      <c r="K208" s="41">
        <v>455.68783333333346</v>
      </c>
      <c r="L208" s="40">
        <v>371.113</v>
      </c>
      <c r="M208" s="41">
        <v>372.06133333333327</v>
      </c>
      <c r="N208" s="40">
        <v>332.45700000000011</v>
      </c>
      <c r="O208" s="41">
        <v>324.45400000000001</v>
      </c>
      <c r="P208" s="40">
        <v>340.64850000000001</v>
      </c>
      <c r="Q208" s="41">
        <v>324.61183333333332</v>
      </c>
      <c r="R208" s="40">
        <v>428.28749999999997</v>
      </c>
      <c r="S208" s="41">
        <v>411.96116666666666</v>
      </c>
      <c r="T208" s="40">
        <v>433.10083333333336</v>
      </c>
      <c r="U208" s="41">
        <v>331.76883333333342</v>
      </c>
      <c r="V208" s="40">
        <v>432.53000000000009</v>
      </c>
      <c r="W208" s="41">
        <v>340.28883333333334</v>
      </c>
      <c r="X208" s="40">
        <v>343.20650000000001</v>
      </c>
      <c r="Y208" s="41">
        <v>229.53</v>
      </c>
      <c r="Z208" s="40">
        <v>333.44</v>
      </c>
      <c r="AA208" s="41">
        <v>318.88</v>
      </c>
      <c r="AB208" s="40">
        <v>95.92</v>
      </c>
      <c r="AC208" s="41">
        <v>275.06</v>
      </c>
      <c r="AD208" s="40">
        <v>336.79</v>
      </c>
      <c r="AE208" s="41">
        <v>89.33</v>
      </c>
      <c r="AF208" s="40">
        <v>178.81</v>
      </c>
      <c r="AG208" s="41">
        <v>344.38816666666668</v>
      </c>
      <c r="AH208" s="40">
        <v>14.226833333333332</v>
      </c>
      <c r="AI208" s="42">
        <v>365.75200000000007</v>
      </c>
      <c r="AJ208" s="51">
        <f t="shared" si="63"/>
        <v>10238.734</v>
      </c>
    </row>
    <row r="209" spans="2:36" x14ac:dyDescent="0.3">
      <c r="B209" s="4" t="s">
        <v>94</v>
      </c>
      <c r="C209" s="46"/>
      <c r="D209" s="46"/>
      <c r="E209" s="41">
        <v>682.31766666666658</v>
      </c>
      <c r="F209" s="40">
        <v>826.42433333333338</v>
      </c>
      <c r="G209" s="41">
        <v>814.06699999999978</v>
      </c>
      <c r="H209" s="40">
        <v>711.50316666666674</v>
      </c>
      <c r="I209" s="41">
        <v>746.65283333333332</v>
      </c>
      <c r="J209" s="40">
        <v>650.26716666666675</v>
      </c>
      <c r="K209" s="41">
        <v>657.27300000000014</v>
      </c>
      <c r="L209" s="40">
        <v>570.34749999999985</v>
      </c>
      <c r="M209" s="41">
        <v>486.03466666666674</v>
      </c>
      <c r="N209" s="40">
        <v>462.1541666666667</v>
      </c>
      <c r="O209" s="41">
        <v>302.80700000000002</v>
      </c>
      <c r="P209" s="40">
        <v>429.1431666666669</v>
      </c>
      <c r="Q209" s="41">
        <v>464.58933333333334</v>
      </c>
      <c r="R209" s="40">
        <v>442.09416666666658</v>
      </c>
      <c r="S209" s="41">
        <v>492.96183333333329</v>
      </c>
      <c r="T209" s="40">
        <v>631.94800000000009</v>
      </c>
      <c r="U209" s="41">
        <v>584.11700000000008</v>
      </c>
      <c r="V209" s="40">
        <v>429.03383333333329</v>
      </c>
      <c r="W209" s="41">
        <v>80.463499999999982</v>
      </c>
      <c r="X209" s="40">
        <v>9.8678333333333352</v>
      </c>
      <c r="Y209" s="41">
        <v>108.02</v>
      </c>
      <c r="Z209" s="40">
        <v>231.23</v>
      </c>
      <c r="AA209" s="41">
        <v>289.14999999999998</v>
      </c>
      <c r="AB209" s="40">
        <v>330.19</v>
      </c>
      <c r="AC209" s="41">
        <v>14.3</v>
      </c>
      <c r="AD209" s="40">
        <v>42.510000000000005</v>
      </c>
      <c r="AE209" s="41">
        <v>43.010000000000005</v>
      </c>
      <c r="AF209" s="40">
        <v>10.620000000000001</v>
      </c>
      <c r="AG209" s="41">
        <v>118.86683333333333</v>
      </c>
      <c r="AH209" s="40">
        <v>2.0929999999999986</v>
      </c>
      <c r="AI209" s="42">
        <v>60.99966666666667</v>
      </c>
      <c r="AJ209" s="51">
        <f t="shared" si="63"/>
        <v>11725.056666666667</v>
      </c>
    </row>
    <row r="210" spans="2:36" x14ac:dyDescent="0.3">
      <c r="B210" s="4" t="s">
        <v>95</v>
      </c>
      <c r="C210" s="46"/>
      <c r="D210" s="46"/>
      <c r="E210" s="41">
        <v>503.88249999999999</v>
      </c>
      <c r="F210" s="40">
        <v>497.30116666666663</v>
      </c>
      <c r="G210" s="41">
        <v>451.30816666666658</v>
      </c>
      <c r="H210" s="40">
        <v>420.54416666666657</v>
      </c>
      <c r="I210" s="41">
        <v>405.57049999999998</v>
      </c>
      <c r="J210" s="40">
        <v>428.99349999999993</v>
      </c>
      <c r="K210" s="41">
        <v>420.04500000000007</v>
      </c>
      <c r="L210" s="40">
        <v>384.47366666666676</v>
      </c>
      <c r="M210" s="41">
        <v>350.52299999999991</v>
      </c>
      <c r="N210" s="40">
        <v>36.472499999999997</v>
      </c>
      <c r="O210" s="41">
        <v>286.43699999999995</v>
      </c>
      <c r="P210" s="40">
        <v>340.90516666666656</v>
      </c>
      <c r="Q210" s="41">
        <v>358.68266666666676</v>
      </c>
      <c r="R210" s="40">
        <v>359.42099999999988</v>
      </c>
      <c r="S210" s="41">
        <v>364.74716666666671</v>
      </c>
      <c r="T210" s="40">
        <v>472.42049999999995</v>
      </c>
      <c r="U210" s="41">
        <v>440.64583333333331</v>
      </c>
      <c r="V210" s="40">
        <v>413.11716666666672</v>
      </c>
      <c r="W210" s="41">
        <v>195.54833333333326</v>
      </c>
      <c r="X210" s="40">
        <v>184.91816666666659</v>
      </c>
      <c r="Y210" s="41">
        <v>107.36999999999999</v>
      </c>
      <c r="Z210" s="40">
        <v>331.45</v>
      </c>
      <c r="AA210" s="41">
        <v>285.34000000000003</v>
      </c>
      <c r="AB210" s="40">
        <v>132.21</v>
      </c>
      <c r="AC210" s="41">
        <v>9.8699999999999992</v>
      </c>
      <c r="AD210" s="40">
        <v>20.260000000000002</v>
      </c>
      <c r="AE210" s="41">
        <v>17.739999999999998</v>
      </c>
      <c r="AF210" s="40">
        <v>0</v>
      </c>
      <c r="AG210" s="41">
        <v>207.15683333333325</v>
      </c>
      <c r="AH210" s="40">
        <v>221.73233333333332</v>
      </c>
      <c r="AI210" s="42">
        <v>224.1876666666667</v>
      </c>
      <c r="AJ210" s="51">
        <f t="shared" si="63"/>
        <v>8873.2739999999976</v>
      </c>
    </row>
    <row r="211" spans="2:36" x14ac:dyDescent="0.3">
      <c r="B211" s="4" t="s">
        <v>96</v>
      </c>
      <c r="C211" s="46"/>
      <c r="D211" s="46"/>
      <c r="E211" s="41">
        <v>500.47433333333345</v>
      </c>
      <c r="F211" s="40">
        <v>588.60833333333335</v>
      </c>
      <c r="G211" s="41">
        <v>536.74249999999995</v>
      </c>
      <c r="H211" s="40">
        <v>520.30500000000006</v>
      </c>
      <c r="I211" s="41">
        <v>507.64433333333329</v>
      </c>
      <c r="J211" s="40">
        <v>511.83749999999998</v>
      </c>
      <c r="K211" s="41">
        <v>518.08633333333341</v>
      </c>
      <c r="L211" s="40">
        <v>479.40416666666653</v>
      </c>
      <c r="M211" s="41">
        <v>441.32016666666664</v>
      </c>
      <c r="N211" s="40">
        <v>433.04483333333332</v>
      </c>
      <c r="O211" s="41">
        <v>394.51549999999992</v>
      </c>
      <c r="P211" s="40">
        <v>452.6868333333332</v>
      </c>
      <c r="Q211" s="41">
        <v>443.9011666666666</v>
      </c>
      <c r="R211" s="40">
        <v>431.14183333333335</v>
      </c>
      <c r="S211" s="41">
        <v>468.72866666666658</v>
      </c>
      <c r="T211" s="40">
        <v>558.65150000000006</v>
      </c>
      <c r="U211" s="41">
        <v>561.09233333333327</v>
      </c>
      <c r="V211" s="40">
        <v>531.3658333333334</v>
      </c>
      <c r="W211" s="41">
        <v>278.06766666666658</v>
      </c>
      <c r="X211" s="40">
        <v>290.07299999999998</v>
      </c>
      <c r="Y211" s="41">
        <v>198.74</v>
      </c>
      <c r="Z211" s="40">
        <v>398.75</v>
      </c>
      <c r="AA211" s="41">
        <v>399.07</v>
      </c>
      <c r="AB211" s="40">
        <v>205.17999999999998</v>
      </c>
      <c r="AC211" s="41">
        <v>198.68</v>
      </c>
      <c r="AD211" s="40">
        <v>242.37</v>
      </c>
      <c r="AE211" s="41">
        <v>291.40000000000003</v>
      </c>
      <c r="AF211" s="40">
        <v>313.64</v>
      </c>
      <c r="AG211" s="41">
        <v>261.68400000000003</v>
      </c>
      <c r="AH211" s="40">
        <v>254.83383333333339</v>
      </c>
      <c r="AI211" s="42">
        <v>302.23749999999995</v>
      </c>
      <c r="AJ211" s="51">
        <f t="shared" si="63"/>
        <v>12514.277166666665</v>
      </c>
    </row>
    <row r="212" spans="2:36" x14ac:dyDescent="0.3">
      <c r="B212" s="4" t="s">
        <v>102</v>
      </c>
      <c r="C212" s="46"/>
      <c r="D212" s="46"/>
      <c r="E212" s="41">
        <v>19.739999999999998</v>
      </c>
      <c r="F212" s="40">
        <v>504.60833333333335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514.25933333333342</v>
      </c>
      <c r="M212" s="41">
        <v>454.67700000000002</v>
      </c>
      <c r="N212" s="40">
        <v>30.373499999999993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441.39450000000005</v>
      </c>
      <c r="U212" s="41">
        <v>262.2983333333334</v>
      </c>
      <c r="V212" s="40">
        <v>35.834500000000013</v>
      </c>
      <c r="W212" s="41">
        <v>208.36116666666663</v>
      </c>
      <c r="X212" s="40">
        <v>167.6935</v>
      </c>
      <c r="Y212" s="41">
        <v>110.78999999999999</v>
      </c>
      <c r="Z212" s="40">
        <v>358.8</v>
      </c>
      <c r="AA212" s="41">
        <v>73.83</v>
      </c>
      <c r="AB212" s="40">
        <v>71.31</v>
      </c>
      <c r="AC212" s="41">
        <v>29.62</v>
      </c>
      <c r="AD212" s="40">
        <v>130.22</v>
      </c>
      <c r="AE212" s="41">
        <v>123.66</v>
      </c>
      <c r="AF212" s="40">
        <v>220.58</v>
      </c>
      <c r="AG212" s="41">
        <v>200.57783333333336</v>
      </c>
      <c r="AH212" s="40">
        <v>224.02099999999999</v>
      </c>
      <c r="AI212" s="42">
        <v>223.64949999999999</v>
      </c>
      <c r="AJ212" s="51">
        <f t="shared" si="63"/>
        <v>4406.298499999999</v>
      </c>
    </row>
    <row r="213" spans="2:36" x14ac:dyDescent="0.3">
      <c r="B213" s="4" t="s">
        <v>103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104</v>
      </c>
      <c r="C214" s="46"/>
      <c r="D214" s="46"/>
      <c r="E214" s="41">
        <v>470.15316666666672</v>
      </c>
      <c r="F214" s="40">
        <v>516.50833333333344</v>
      </c>
      <c r="G214" s="41">
        <v>493.18966666666671</v>
      </c>
      <c r="H214" s="40">
        <v>447.01400000000007</v>
      </c>
      <c r="I214" s="41">
        <v>469.55349999999993</v>
      </c>
      <c r="J214" s="40">
        <v>468.30549999999999</v>
      </c>
      <c r="K214" s="41">
        <v>457.60899999999992</v>
      </c>
      <c r="L214" s="40">
        <v>434.92133333333334</v>
      </c>
      <c r="M214" s="41">
        <v>378.43250000000006</v>
      </c>
      <c r="N214" s="40">
        <v>391.87716666666665</v>
      </c>
      <c r="O214" s="41">
        <v>358.93449999999984</v>
      </c>
      <c r="P214" s="40">
        <v>400.21350000000001</v>
      </c>
      <c r="Q214" s="41">
        <v>387.83033333333344</v>
      </c>
      <c r="R214" s="40">
        <v>380.15883333333329</v>
      </c>
      <c r="S214" s="41">
        <v>407.20583333333343</v>
      </c>
      <c r="T214" s="40">
        <v>476.20850000000007</v>
      </c>
      <c r="U214" s="41">
        <v>467.07666666666682</v>
      </c>
      <c r="V214" s="40">
        <v>451.35450000000009</v>
      </c>
      <c r="W214" s="41">
        <v>263.64833333333331</v>
      </c>
      <c r="X214" s="40">
        <v>332.3243333333333</v>
      </c>
      <c r="Y214" s="41">
        <v>167.22</v>
      </c>
      <c r="Z214" s="40">
        <v>345.34000000000003</v>
      </c>
      <c r="AA214" s="41">
        <v>288.84999999999997</v>
      </c>
      <c r="AB214" s="40">
        <v>130.14999999999998</v>
      </c>
      <c r="AC214" s="41">
        <v>138.73999999999998</v>
      </c>
      <c r="AD214" s="40">
        <v>206.72999999999996</v>
      </c>
      <c r="AE214" s="41">
        <v>203.6</v>
      </c>
      <c r="AF214" s="40">
        <v>245.23000000000002</v>
      </c>
      <c r="AG214" s="41">
        <v>318.87666666666661</v>
      </c>
      <c r="AH214" s="40">
        <v>331.58433333333335</v>
      </c>
      <c r="AI214" s="42">
        <v>362.36466666666661</v>
      </c>
      <c r="AJ214" s="51">
        <f t="shared" si="63"/>
        <v>11191.205166666667</v>
      </c>
    </row>
    <row r="215" spans="2:36" x14ac:dyDescent="0.3">
      <c r="B215" s="4" t="s">
        <v>113</v>
      </c>
      <c r="C215" s="46"/>
      <c r="D215" s="46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569.61000000000013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1">
        <f t="shared" si="63"/>
        <v>569.61000000000013</v>
      </c>
    </row>
    <row r="216" spans="2:36" x14ac:dyDescent="0.3">
      <c r="B216" s="4" t="s">
        <v>115</v>
      </c>
      <c r="C216" s="46"/>
      <c r="D216" s="46"/>
      <c r="E216" s="41">
        <v>9.7333333333333508E-2</v>
      </c>
      <c r="F216" s="40">
        <v>105.93433333333337</v>
      </c>
      <c r="G216" s="41">
        <v>0</v>
      </c>
      <c r="H216" s="40">
        <v>0</v>
      </c>
      <c r="I216" s="41">
        <v>0</v>
      </c>
      <c r="J216" s="40">
        <v>0</v>
      </c>
      <c r="K216" s="41">
        <v>0</v>
      </c>
      <c r="L216" s="40">
        <v>52.894666666666652</v>
      </c>
      <c r="M216" s="41">
        <v>9.4278333333333393</v>
      </c>
      <c r="N216" s="40">
        <v>2.8468333333333331</v>
      </c>
      <c r="O216" s="41">
        <v>0</v>
      </c>
      <c r="P216" s="40">
        <v>0</v>
      </c>
      <c r="Q216" s="41">
        <v>0</v>
      </c>
      <c r="R216" s="40">
        <v>0</v>
      </c>
      <c r="S216" s="41">
        <v>0</v>
      </c>
      <c r="T216" s="40">
        <v>96.186500000000038</v>
      </c>
      <c r="U216" s="41">
        <v>0</v>
      </c>
      <c r="V216" s="40">
        <v>1.7836666666666636</v>
      </c>
      <c r="W216" s="41">
        <v>7.9853333333333332</v>
      </c>
      <c r="X216" s="40">
        <v>41.993333333333361</v>
      </c>
      <c r="Y216" s="41">
        <v>24.66</v>
      </c>
      <c r="Z216" s="40">
        <v>87.32</v>
      </c>
      <c r="AA216" s="41">
        <v>145.80000000000001</v>
      </c>
      <c r="AB216" s="40">
        <v>0.88</v>
      </c>
      <c r="AC216" s="41">
        <v>2.33</v>
      </c>
      <c r="AD216" s="40">
        <v>4.6099999999999994</v>
      </c>
      <c r="AE216" s="41">
        <v>92.699999999999989</v>
      </c>
      <c r="AF216" s="40">
        <v>1.32</v>
      </c>
      <c r="AG216" s="41">
        <v>12.289166666666661</v>
      </c>
      <c r="AH216" s="40">
        <v>16.640333333333331</v>
      </c>
      <c r="AI216" s="42">
        <v>116.72966666666666</v>
      </c>
      <c r="AJ216" s="51">
        <f t="shared" si="63"/>
        <v>824.42900000000009</v>
      </c>
    </row>
    <row r="217" spans="2:36" x14ac:dyDescent="0.3">
      <c r="B217" s="4" t="s">
        <v>116</v>
      </c>
      <c r="C217" s="46"/>
      <c r="D217" s="46"/>
      <c r="E217" s="41">
        <v>8.5038333333333327</v>
      </c>
      <c r="F217" s="40">
        <v>321.82583333333338</v>
      </c>
      <c r="G217" s="41">
        <v>0</v>
      </c>
      <c r="H217" s="40">
        <v>0</v>
      </c>
      <c r="I217" s="41">
        <v>0</v>
      </c>
      <c r="J217" s="40">
        <v>0</v>
      </c>
      <c r="K217" s="41">
        <v>0</v>
      </c>
      <c r="L217" s="40">
        <v>0</v>
      </c>
      <c r="M217" s="41">
        <v>0</v>
      </c>
      <c r="N217" s="40">
        <v>0</v>
      </c>
      <c r="O217" s="41">
        <v>0</v>
      </c>
      <c r="P217" s="40">
        <v>0</v>
      </c>
      <c r="Q217" s="41">
        <v>0</v>
      </c>
      <c r="R217" s="40">
        <v>0</v>
      </c>
      <c r="S217" s="41">
        <v>0</v>
      </c>
      <c r="T217" s="40">
        <v>133.68766666666676</v>
      </c>
      <c r="U217" s="41">
        <v>0</v>
      </c>
      <c r="V217" s="40">
        <v>66.242666666666707</v>
      </c>
      <c r="W217" s="41">
        <v>265.15933333333339</v>
      </c>
      <c r="X217" s="40">
        <v>327.50333333333339</v>
      </c>
      <c r="Y217" s="41">
        <v>0</v>
      </c>
      <c r="Z217" s="40">
        <v>0</v>
      </c>
      <c r="AA217" s="41">
        <v>0</v>
      </c>
      <c r="AB217" s="40">
        <v>0</v>
      </c>
      <c r="AC217" s="41">
        <v>0</v>
      </c>
      <c r="AD217" s="40">
        <v>0</v>
      </c>
      <c r="AE217" s="41">
        <v>0</v>
      </c>
      <c r="AF217" s="40">
        <v>67.52000000000001</v>
      </c>
      <c r="AG217" s="41">
        <v>133.92683333333338</v>
      </c>
      <c r="AH217" s="40">
        <v>18.193500000000014</v>
      </c>
      <c r="AI217" s="42">
        <v>258.47299999999996</v>
      </c>
      <c r="AJ217" s="51">
        <f t="shared" si="63"/>
        <v>1601.0360000000005</v>
      </c>
    </row>
    <row r="218" spans="2:36" x14ac:dyDescent="0.3">
      <c r="B218" s="4" t="s">
        <v>117</v>
      </c>
      <c r="C218" s="46"/>
      <c r="D218" s="46"/>
      <c r="E218" s="41">
        <v>54.287833333333325</v>
      </c>
      <c r="F218" s="40">
        <v>305.85133333333329</v>
      </c>
      <c r="G218" s="41">
        <v>270.93899999999996</v>
      </c>
      <c r="H218" s="40">
        <v>269.4728333333332</v>
      </c>
      <c r="I218" s="41">
        <v>267.18016666666671</v>
      </c>
      <c r="J218" s="40">
        <v>279.09500000000003</v>
      </c>
      <c r="K218" s="41">
        <v>277.53133333333335</v>
      </c>
      <c r="L218" s="40">
        <v>257.43450000000001</v>
      </c>
      <c r="M218" s="41">
        <v>223.89183333333332</v>
      </c>
      <c r="N218" s="40">
        <v>210.58916666666673</v>
      </c>
      <c r="O218" s="41">
        <v>185.58299999999994</v>
      </c>
      <c r="P218" s="40">
        <v>227.10050000000004</v>
      </c>
      <c r="Q218" s="41">
        <v>221.82799999999997</v>
      </c>
      <c r="R218" s="40">
        <v>216.37050000000008</v>
      </c>
      <c r="S218" s="41">
        <v>239.22450000000012</v>
      </c>
      <c r="T218" s="40">
        <v>276.54650000000004</v>
      </c>
      <c r="U218" s="41">
        <v>298.52799999999996</v>
      </c>
      <c r="V218" s="40">
        <v>272.19650000000013</v>
      </c>
      <c r="W218" s="41">
        <v>127.02266666666667</v>
      </c>
      <c r="X218" s="40">
        <v>122.80483333333333</v>
      </c>
      <c r="Y218" s="41">
        <v>95.32</v>
      </c>
      <c r="Z218" s="40">
        <v>209.79</v>
      </c>
      <c r="AA218" s="41">
        <v>179.79999999999998</v>
      </c>
      <c r="AB218" s="40">
        <v>73.88000000000001</v>
      </c>
      <c r="AC218" s="41">
        <v>58.37</v>
      </c>
      <c r="AD218" s="40">
        <v>112.91</v>
      </c>
      <c r="AE218" s="41">
        <v>114.58999999999999</v>
      </c>
      <c r="AF218" s="40">
        <v>141.66</v>
      </c>
      <c r="AG218" s="41">
        <v>125.33866666666667</v>
      </c>
      <c r="AH218" s="40">
        <v>134.18433333333334</v>
      </c>
      <c r="AI218" s="42">
        <v>142.32049999999998</v>
      </c>
      <c r="AJ218" s="51">
        <f t="shared" si="63"/>
        <v>5991.6414999999997</v>
      </c>
    </row>
    <row r="219" spans="2:36" x14ac:dyDescent="0.3">
      <c r="B219" s="4" t="s">
        <v>119</v>
      </c>
      <c r="C219" s="46"/>
      <c r="D219" s="46"/>
      <c r="E219" s="41">
        <v>137.72050000000002</v>
      </c>
      <c r="F219" s="40">
        <v>192.83483333333336</v>
      </c>
      <c r="G219" s="41">
        <v>145.17266666666666</v>
      </c>
      <c r="H219" s="40">
        <v>227.23683333333335</v>
      </c>
      <c r="I219" s="41">
        <v>252.61216666666667</v>
      </c>
      <c r="J219" s="40">
        <v>237.50549999999993</v>
      </c>
      <c r="K219" s="41">
        <v>217.91516666666666</v>
      </c>
      <c r="L219" s="40">
        <v>230.04550000000009</v>
      </c>
      <c r="M219" s="41">
        <v>44.684666666666665</v>
      </c>
      <c r="N219" s="40">
        <v>268.31716666666659</v>
      </c>
      <c r="O219" s="41">
        <v>125.37733333333337</v>
      </c>
      <c r="P219" s="40">
        <v>179.74566666666669</v>
      </c>
      <c r="Q219" s="41">
        <v>145.08416666666665</v>
      </c>
      <c r="R219" s="40">
        <v>158.88700000000003</v>
      </c>
      <c r="S219" s="41">
        <v>171.03583333333333</v>
      </c>
      <c r="T219" s="40">
        <v>207.51249999999999</v>
      </c>
      <c r="U219" s="41">
        <v>221.95466666666655</v>
      </c>
      <c r="V219" s="40">
        <v>310.4998333333333</v>
      </c>
      <c r="W219" s="41">
        <v>59.834499999999998</v>
      </c>
      <c r="X219" s="40">
        <v>54.58216666666668</v>
      </c>
      <c r="Y219" s="41">
        <v>30.009999999999998</v>
      </c>
      <c r="Z219" s="40">
        <v>147.95000000000002</v>
      </c>
      <c r="AA219" s="41">
        <v>102.64</v>
      </c>
      <c r="AB219" s="40">
        <v>59.860000000000007</v>
      </c>
      <c r="AC219" s="41">
        <v>59.120000000000005</v>
      </c>
      <c r="AD219" s="40">
        <v>79.220000000000013</v>
      </c>
      <c r="AE219" s="41">
        <v>34.69</v>
      </c>
      <c r="AF219" s="40">
        <v>61.649999999999991</v>
      </c>
      <c r="AG219" s="41">
        <v>45.583833333333338</v>
      </c>
      <c r="AH219" s="40">
        <v>64.465833333333322</v>
      </c>
      <c r="AI219" s="42">
        <v>108.15083333333334</v>
      </c>
      <c r="AJ219" s="51">
        <f t="shared" si="63"/>
        <v>4381.8991666666652</v>
      </c>
    </row>
    <row r="220" spans="2:36" x14ac:dyDescent="0.3">
      <c r="B220" s="4" t="s">
        <v>120</v>
      </c>
      <c r="C220" s="46"/>
      <c r="D220" s="46"/>
      <c r="E220" s="41">
        <v>757.70983333333334</v>
      </c>
      <c r="F220" s="40">
        <v>913.77649999999994</v>
      </c>
      <c r="G220" s="41">
        <v>817.26766666666663</v>
      </c>
      <c r="H220" s="40">
        <v>763.82999999999993</v>
      </c>
      <c r="I220" s="41">
        <v>716.76283333333333</v>
      </c>
      <c r="J220" s="40">
        <v>760.46899999999994</v>
      </c>
      <c r="K220" s="41">
        <v>832.67949999999996</v>
      </c>
      <c r="L220" s="40">
        <v>757.19316666666668</v>
      </c>
      <c r="M220" s="41">
        <v>483.23633333333333</v>
      </c>
      <c r="N220" s="40">
        <v>610.54</v>
      </c>
      <c r="O220" s="41">
        <v>647.92200000000003</v>
      </c>
      <c r="P220" s="40">
        <v>656.16599999999994</v>
      </c>
      <c r="Q220" s="41">
        <v>909.04</v>
      </c>
      <c r="R220" s="40">
        <v>731.3</v>
      </c>
      <c r="S220" s="41">
        <v>748.48700000000008</v>
      </c>
      <c r="T220" s="40">
        <v>981.4321666666666</v>
      </c>
      <c r="U220" s="41">
        <v>945.04550000000006</v>
      </c>
      <c r="V220" s="40">
        <v>881.98</v>
      </c>
      <c r="W220" s="41">
        <v>405.3</v>
      </c>
      <c r="X220" s="40">
        <v>0</v>
      </c>
      <c r="Y220" s="41">
        <v>263.81</v>
      </c>
      <c r="Z220" s="40">
        <v>650.90000000000009</v>
      </c>
      <c r="AA220" s="41">
        <v>608.58999999999992</v>
      </c>
      <c r="AB220" s="40">
        <v>293.97999999999996</v>
      </c>
      <c r="AC220" s="41">
        <v>237.95999999999998</v>
      </c>
      <c r="AD220" s="40">
        <v>393.99999999999994</v>
      </c>
      <c r="AE220" s="41">
        <v>467.38</v>
      </c>
      <c r="AF220" s="40">
        <v>506.81</v>
      </c>
      <c r="AG220" s="41">
        <v>446.7</v>
      </c>
      <c r="AH220" s="40">
        <v>433.61</v>
      </c>
      <c r="AI220" s="42">
        <v>540.67999999999995</v>
      </c>
      <c r="AJ220" s="51">
        <f t="shared" si="63"/>
        <v>19164.557499999999</v>
      </c>
    </row>
    <row r="221" spans="2:36" x14ac:dyDescent="0.3">
      <c r="B221" s="4" t="s">
        <v>122</v>
      </c>
      <c r="C221" s="46"/>
      <c r="D221" s="46"/>
      <c r="E221" s="41">
        <v>0.19883333333333328</v>
      </c>
      <c r="F221" s="40">
        <v>37.127500000000005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42.367500000000021</v>
      </c>
      <c r="M221" s="41">
        <v>44.905333333333331</v>
      </c>
      <c r="N221" s="40">
        <v>0.30666666666666675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38.098999999999997</v>
      </c>
      <c r="U221" s="41">
        <v>26.164333333333335</v>
      </c>
      <c r="V221" s="40">
        <v>4.6684999999999999</v>
      </c>
      <c r="W221" s="41">
        <v>43.240666666666669</v>
      </c>
      <c r="X221" s="40">
        <v>44.266833333333338</v>
      </c>
      <c r="Y221" s="41">
        <v>24.44</v>
      </c>
      <c r="Z221" s="40">
        <v>55.11</v>
      </c>
      <c r="AA221" s="41">
        <v>46.42</v>
      </c>
      <c r="AB221" s="40">
        <v>21.09</v>
      </c>
      <c r="AC221" s="41">
        <v>21.700000000000003</v>
      </c>
      <c r="AD221" s="40">
        <v>44.45</v>
      </c>
      <c r="AE221" s="41">
        <v>59.48</v>
      </c>
      <c r="AF221" s="40">
        <v>39.01</v>
      </c>
      <c r="AG221" s="41">
        <v>33.809833333333337</v>
      </c>
      <c r="AH221" s="40">
        <v>24.898333333333333</v>
      </c>
      <c r="AI221" s="42">
        <v>39.968666666666664</v>
      </c>
      <c r="AJ221" s="51">
        <f t="shared" si="63"/>
        <v>691.72199999999998</v>
      </c>
    </row>
    <row r="222" spans="2:36" x14ac:dyDescent="0.3">
      <c r="B222" s="4" t="s">
        <v>127</v>
      </c>
      <c r="C222" s="4"/>
      <c r="D222" s="4"/>
      <c r="E222" s="41">
        <v>1135.4138333333335</v>
      </c>
      <c r="F222" s="40">
        <v>1484.3431666666663</v>
      </c>
      <c r="G222" s="41">
        <v>1377.8475000000003</v>
      </c>
      <c r="H222" s="40">
        <v>1284.6865</v>
      </c>
      <c r="I222" s="41">
        <v>1155.0721666666668</v>
      </c>
      <c r="J222" s="40">
        <v>1117.1568333333332</v>
      </c>
      <c r="K222" s="41">
        <v>1518.4965000000004</v>
      </c>
      <c r="L222" s="40">
        <v>1293.6876666666665</v>
      </c>
      <c r="M222" s="41">
        <v>1044.5439999999999</v>
      </c>
      <c r="N222" s="40">
        <v>906.25916666666672</v>
      </c>
      <c r="O222" s="41">
        <v>784.62400000000002</v>
      </c>
      <c r="P222" s="40">
        <v>974.39116666666666</v>
      </c>
      <c r="Q222" s="41">
        <v>999.07533333333333</v>
      </c>
      <c r="R222" s="40">
        <v>995.5188333333333</v>
      </c>
      <c r="S222" s="41">
        <v>1107.8216666666665</v>
      </c>
      <c r="T222" s="40">
        <v>1201.2058333333332</v>
      </c>
      <c r="U222" s="41">
        <v>1232.9368333333334</v>
      </c>
      <c r="V222" s="40">
        <v>1120.5015000000001</v>
      </c>
      <c r="W222" s="41">
        <v>537.88333333333333</v>
      </c>
      <c r="X222" s="40">
        <v>825.8306666666665</v>
      </c>
      <c r="Y222" s="41">
        <v>563.17999999999995</v>
      </c>
      <c r="Z222" s="40">
        <v>719.25</v>
      </c>
      <c r="AA222" s="41">
        <v>781.80000000000007</v>
      </c>
      <c r="AB222" s="40">
        <v>302.03999999999996</v>
      </c>
      <c r="AC222" s="41">
        <v>1355.04</v>
      </c>
      <c r="AD222" s="40">
        <v>755.51</v>
      </c>
      <c r="AE222" s="41">
        <v>1343.7299999999998</v>
      </c>
      <c r="AF222" s="40">
        <v>686.29000000000008</v>
      </c>
      <c r="AG222" s="41">
        <v>501.10266666666672</v>
      </c>
      <c r="AH222" s="40">
        <v>729.07150000000001</v>
      </c>
      <c r="AI222" s="42">
        <v>647.55133333333333</v>
      </c>
      <c r="AJ222" s="51">
        <f t="shared" si="63"/>
        <v>30481.861999999997</v>
      </c>
    </row>
    <row r="223" spans="2:36" x14ac:dyDescent="0.3">
      <c r="B223" s="4" t="s">
        <v>301</v>
      </c>
      <c r="C223" s="4"/>
      <c r="D223" s="4"/>
      <c r="E223" s="41">
        <v>0</v>
      </c>
      <c r="F223" s="40">
        <v>95.383666666666699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178.02500000000001</v>
      </c>
      <c r="M223" s="41">
        <v>202.5573333333333</v>
      </c>
      <c r="N223" s="40">
        <v>2.9649999999999999</v>
      </c>
      <c r="O223" s="41">
        <v>0</v>
      </c>
      <c r="P223" s="40">
        <v>0</v>
      </c>
      <c r="Q223" s="41">
        <v>0</v>
      </c>
      <c r="R223" s="40">
        <v>0</v>
      </c>
      <c r="S223" s="41">
        <v>27.000333333333359</v>
      </c>
      <c r="T223" s="40">
        <v>205.00466666666665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198.26</v>
      </c>
      <c r="AA223" s="41">
        <v>23.97</v>
      </c>
      <c r="AB223" s="40">
        <v>34.960000000000008</v>
      </c>
      <c r="AC223" s="41">
        <v>0</v>
      </c>
      <c r="AD223" s="40">
        <v>94.79</v>
      </c>
      <c r="AE223" s="41">
        <v>0</v>
      </c>
      <c r="AF223" s="40">
        <v>0</v>
      </c>
      <c r="AG223" s="41">
        <v>108.94666666666664</v>
      </c>
      <c r="AH223" s="40">
        <v>5.2606666666666646</v>
      </c>
      <c r="AI223" s="42">
        <v>0</v>
      </c>
      <c r="AJ223" s="51">
        <f t="shared" ref="AJ223:AJ227" si="64">SUM(E223:AI223)</f>
        <v>1177.1233333333332</v>
      </c>
    </row>
    <row r="224" spans="2:36" x14ac:dyDescent="0.3">
      <c r="B224" s="4" t="s">
        <v>302</v>
      </c>
      <c r="C224" s="4"/>
      <c r="D224" s="4"/>
      <c r="E224" s="41">
        <v>1.6258333333333337</v>
      </c>
      <c r="F224" s="40">
        <v>353.20400000000001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358.19733333333357</v>
      </c>
      <c r="M224" s="41">
        <v>0</v>
      </c>
      <c r="N224" s="40">
        <v>9.2971666666666657</v>
      </c>
      <c r="O224" s="41">
        <v>0</v>
      </c>
      <c r="P224" s="40">
        <v>0</v>
      </c>
      <c r="Q224" s="41">
        <v>0</v>
      </c>
      <c r="R224" s="40">
        <v>0</v>
      </c>
      <c r="S224" s="41">
        <v>485.97583333333313</v>
      </c>
      <c r="T224" s="40">
        <v>268.42166666666668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456.93</v>
      </c>
      <c r="AA224" s="41">
        <v>64.95</v>
      </c>
      <c r="AB224" s="40">
        <v>119.92999999999999</v>
      </c>
      <c r="AC224" s="41">
        <v>0</v>
      </c>
      <c r="AD224" s="40">
        <v>492.13</v>
      </c>
      <c r="AE224" s="41">
        <v>388.91</v>
      </c>
      <c r="AF224" s="40">
        <v>0</v>
      </c>
      <c r="AG224" s="41">
        <v>493.81833333333338</v>
      </c>
      <c r="AH224" s="40">
        <v>23.803000000000004</v>
      </c>
      <c r="AI224" s="42">
        <v>0</v>
      </c>
      <c r="AJ224" s="51">
        <f t="shared" si="64"/>
        <v>3517.1931666666669</v>
      </c>
    </row>
    <row r="225" spans="2:36" x14ac:dyDescent="0.3">
      <c r="B225" s="4" t="s">
        <v>303</v>
      </c>
      <c r="C225" s="79"/>
      <c r="D225" s="79"/>
      <c r="E225" s="41">
        <v>0</v>
      </c>
      <c r="F225" s="40">
        <v>0</v>
      </c>
      <c r="G225" s="41">
        <v>0</v>
      </c>
      <c r="H225" s="40">
        <v>0</v>
      </c>
      <c r="I225" s="41">
        <v>0</v>
      </c>
      <c r="J225" s="40">
        <v>0</v>
      </c>
      <c r="K225" s="41">
        <v>0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</v>
      </c>
      <c r="S225" s="41">
        <v>0</v>
      </c>
      <c r="T225" s="40">
        <v>0</v>
      </c>
      <c r="U225" s="41">
        <v>0</v>
      </c>
      <c r="V225" s="40">
        <v>0</v>
      </c>
      <c r="W225" s="41">
        <v>0</v>
      </c>
      <c r="X225" s="40">
        <v>0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1">
        <f t="shared" si="64"/>
        <v>0</v>
      </c>
    </row>
    <row r="226" spans="2:36" x14ac:dyDescent="0.3">
      <c r="B226" s="4" t="s">
        <v>306</v>
      </c>
      <c r="C226" s="4"/>
      <c r="D226" s="4"/>
      <c r="E226" s="41">
        <v>0</v>
      </c>
      <c r="F226" s="40">
        <v>0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0</v>
      </c>
      <c r="AA226" s="41">
        <v>0</v>
      </c>
      <c r="AB226" s="40">
        <v>0</v>
      </c>
      <c r="AC226" s="41">
        <v>0</v>
      </c>
      <c r="AD226" s="40">
        <v>0</v>
      </c>
      <c r="AE226" s="41">
        <v>0</v>
      </c>
      <c r="AF226" s="40">
        <v>0</v>
      </c>
      <c r="AG226" s="41">
        <v>0</v>
      </c>
      <c r="AH226" s="40">
        <v>0</v>
      </c>
      <c r="AI226" s="42">
        <v>0</v>
      </c>
      <c r="AJ226" s="51">
        <f t="shared" si="64"/>
        <v>0</v>
      </c>
    </row>
    <row r="227" spans="2:36" x14ac:dyDescent="0.3">
      <c r="B227" s="4" t="s">
        <v>307</v>
      </c>
      <c r="C227" s="4"/>
      <c r="D227" s="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1">
        <f t="shared" si="64"/>
        <v>0</v>
      </c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>
        <v>45748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 t="s">
        <v>3</v>
      </c>
      <c r="C231" s="4"/>
      <c r="D231" s="4"/>
      <c r="E231" s="33">
        <f>+B229</f>
        <v>45748</v>
      </c>
      <c r="F231" s="33">
        <f>+E231+1</f>
        <v>45749</v>
      </c>
      <c r="G231" s="33">
        <f t="shared" ref="G231" si="65">+F231+1</f>
        <v>45750</v>
      </c>
      <c r="H231" s="33">
        <f t="shared" ref="H231" si="66">+G231+1</f>
        <v>45751</v>
      </c>
      <c r="I231" s="33">
        <f t="shared" ref="I231" si="67">+H231+1</f>
        <v>45752</v>
      </c>
      <c r="J231" s="33">
        <f t="shared" ref="J231" si="68">+I231+1</f>
        <v>45753</v>
      </c>
      <c r="K231" s="33">
        <f t="shared" ref="K231" si="69">+J231+1</f>
        <v>45754</v>
      </c>
      <c r="L231" s="33">
        <f t="shared" ref="L231" si="70">+K231+1</f>
        <v>45755</v>
      </c>
      <c r="M231" s="33">
        <f t="shared" ref="M231" si="71">+L231+1</f>
        <v>45756</v>
      </c>
      <c r="N231" s="33">
        <f t="shared" ref="N231" si="72">+M231+1</f>
        <v>45757</v>
      </c>
      <c r="O231" s="33">
        <f t="shared" ref="O231" si="73">+N231+1</f>
        <v>45758</v>
      </c>
      <c r="P231" s="33">
        <f t="shared" ref="P231" si="74">+O231+1</f>
        <v>45759</v>
      </c>
      <c r="Q231" s="33">
        <f t="shared" ref="Q231" si="75">+P231+1</f>
        <v>45760</v>
      </c>
      <c r="R231" s="33">
        <f t="shared" ref="R231" si="76">+Q231+1</f>
        <v>45761</v>
      </c>
      <c r="S231" s="33">
        <f t="shared" ref="S231" si="77">+R231+1</f>
        <v>45762</v>
      </c>
      <c r="T231" s="33">
        <f t="shared" ref="T231" si="78">+S231+1</f>
        <v>45763</v>
      </c>
      <c r="U231" s="33">
        <f t="shared" ref="U231" si="79">+T231+1</f>
        <v>45764</v>
      </c>
      <c r="V231" s="33">
        <f t="shared" ref="V231" si="80">+U231+1</f>
        <v>45765</v>
      </c>
      <c r="W231" s="33">
        <f t="shared" ref="W231" si="81">+V231+1</f>
        <v>45766</v>
      </c>
      <c r="X231" s="33">
        <f t="shared" ref="X231" si="82">+W231+1</f>
        <v>45767</v>
      </c>
      <c r="Y231" s="33">
        <f t="shared" ref="Y231" si="83">+X231+1</f>
        <v>45768</v>
      </c>
      <c r="Z231" s="33">
        <f t="shared" ref="Z231" si="84">+Y231+1</f>
        <v>45769</v>
      </c>
      <c r="AA231" s="33">
        <f t="shared" ref="AA231" si="85">+Z231+1</f>
        <v>45770</v>
      </c>
      <c r="AB231" s="33">
        <f t="shared" ref="AB231" si="86">+AA231+1</f>
        <v>45771</v>
      </c>
      <c r="AC231" s="33">
        <f t="shared" ref="AC231" si="87">+AB231+1</f>
        <v>45772</v>
      </c>
      <c r="AD231" s="33">
        <f t="shared" ref="AD231" si="88">+AC231+1</f>
        <v>45773</v>
      </c>
      <c r="AE231" s="33">
        <f t="shared" ref="AE231" si="89">+AD231+1</f>
        <v>45774</v>
      </c>
      <c r="AF231" s="33">
        <f t="shared" ref="AF231" si="90">+AE231+1</f>
        <v>45775</v>
      </c>
      <c r="AG231" s="33">
        <f t="shared" ref="AG231" si="91">+AF231+1</f>
        <v>45776</v>
      </c>
      <c r="AH231" s="33">
        <f t="shared" ref="AH231" si="92">+AG231+1</f>
        <v>45777</v>
      </c>
      <c r="AI231" s="33" t="s">
        <v>316</v>
      </c>
      <c r="AJ231" s="81" t="s">
        <v>2</v>
      </c>
    </row>
    <row r="232" spans="2:36" x14ac:dyDescent="0.3">
      <c r="B232" s="95" t="s">
        <v>2</v>
      </c>
      <c r="C232" s="95"/>
      <c r="D232" s="95"/>
      <c r="E232" s="49">
        <f>SUM(E233:E303)</f>
        <v>6952.9856999999975</v>
      </c>
      <c r="F232" s="49">
        <f t="shared" ref="F232:AJ232" si="93">SUM(F233:F303)</f>
        <v>5282.4703666666665</v>
      </c>
      <c r="G232" s="49">
        <f t="shared" si="93"/>
        <v>9749.4035938000015</v>
      </c>
      <c r="H232" s="49">
        <f t="shared" si="93"/>
        <v>3289.85689</v>
      </c>
      <c r="I232" s="49">
        <f t="shared" si="93"/>
        <v>2302.0296666666663</v>
      </c>
      <c r="J232" s="49">
        <f t="shared" si="93"/>
        <v>9598.8183666666664</v>
      </c>
      <c r="K232" s="49">
        <f t="shared" si="93"/>
        <v>15858.613269436664</v>
      </c>
      <c r="L232" s="49">
        <f t="shared" si="93"/>
        <v>14126.186700000002</v>
      </c>
      <c r="M232" s="49">
        <f t="shared" si="93"/>
        <v>17624.192000000003</v>
      </c>
      <c r="N232" s="49">
        <f t="shared" si="93"/>
        <v>10652.683833333334</v>
      </c>
      <c r="O232" s="49">
        <f t="shared" si="93"/>
        <v>13726.301947816668</v>
      </c>
      <c r="P232" s="49">
        <f t="shared" si="93"/>
        <v>15360.788199999999</v>
      </c>
      <c r="Q232" s="49">
        <f t="shared" si="93"/>
        <v>15111.976200000001</v>
      </c>
      <c r="R232" s="49">
        <f t="shared" si="93"/>
        <v>2204.0797586266663</v>
      </c>
      <c r="S232" s="49">
        <f t="shared" si="93"/>
        <v>3974.2030887033329</v>
      </c>
      <c r="T232" s="49">
        <f t="shared" si="93"/>
        <v>8588.7266666666656</v>
      </c>
      <c r="U232" s="49">
        <f t="shared" si="93"/>
        <v>5829.765624353332</v>
      </c>
      <c r="V232" s="49">
        <f t="shared" si="93"/>
        <v>18281.293609773336</v>
      </c>
      <c r="W232" s="49">
        <f t="shared" si="93"/>
        <v>15340.745004056669</v>
      </c>
      <c r="X232" s="49">
        <f t="shared" si="93"/>
        <v>7037.6668333333337</v>
      </c>
      <c r="Y232" s="49">
        <f t="shared" si="93"/>
        <v>0</v>
      </c>
      <c r="Z232" s="49">
        <f t="shared" si="93"/>
        <v>653.66399999999999</v>
      </c>
      <c r="AA232" s="49">
        <f t="shared" si="93"/>
        <v>1062.1653333333334</v>
      </c>
      <c r="AB232" s="49">
        <f t="shared" si="93"/>
        <v>6999.9855000000016</v>
      </c>
      <c r="AC232" s="49">
        <f t="shared" si="93"/>
        <v>18347.200166666669</v>
      </c>
      <c r="AD232" s="49">
        <f t="shared" si="93"/>
        <v>18190.430596363327</v>
      </c>
      <c r="AE232" s="49">
        <f t="shared" si="93"/>
        <v>17101.981841336663</v>
      </c>
      <c r="AF232" s="49">
        <f t="shared" si="93"/>
        <v>2233.1890890266668</v>
      </c>
      <c r="AG232" s="49">
        <f t="shared" si="93"/>
        <v>15.146333333333338</v>
      </c>
      <c r="AH232" s="49">
        <f t="shared" si="93"/>
        <v>789.27699999999993</v>
      </c>
      <c r="AI232" s="49">
        <f t="shared" si="93"/>
        <v>0</v>
      </c>
      <c r="AJ232" s="49">
        <f t="shared" si="93"/>
        <v>266285.82717995992</v>
      </c>
    </row>
    <row r="233" spans="2:36" x14ac:dyDescent="0.3">
      <c r="B233" s="4" t="s">
        <v>37</v>
      </c>
      <c r="C233" s="4"/>
      <c r="D233" s="4"/>
      <c r="E233" s="41">
        <v>0.51366666666666694</v>
      </c>
      <c r="F233" s="40">
        <v>0.45049999999999996</v>
      </c>
      <c r="G233" s="41">
        <v>5.1751666666666667</v>
      </c>
      <c r="H233" s="40">
        <v>0.4181666666666668</v>
      </c>
      <c r="I233" s="41">
        <v>6.3499999999999973E-2</v>
      </c>
      <c r="J233" s="40">
        <v>4.4924999999999997</v>
      </c>
      <c r="K233" s="41">
        <v>0</v>
      </c>
      <c r="L233" s="40">
        <v>0</v>
      </c>
      <c r="M233" s="41">
        <v>0.27066666666666672</v>
      </c>
      <c r="N233" s="40">
        <v>3.6110000000000002</v>
      </c>
      <c r="O233" s="41">
        <v>0</v>
      </c>
      <c r="P233" s="40">
        <v>1.0541666666666667</v>
      </c>
      <c r="Q233" s="41">
        <v>0.40283333333333343</v>
      </c>
      <c r="R233" s="40">
        <v>0.11116666666666669</v>
      </c>
      <c r="S233" s="41">
        <v>2.6500000000000058E-2</v>
      </c>
      <c r="T233" s="40">
        <v>0.33416666666666617</v>
      </c>
      <c r="U233" s="41">
        <v>0.100833333333333</v>
      </c>
      <c r="V233" s="40">
        <v>0.99566666666666648</v>
      </c>
      <c r="W233" s="41">
        <v>5.0570000000000004</v>
      </c>
      <c r="X233" s="40">
        <v>3.1531666666666673</v>
      </c>
      <c r="Y233" s="41">
        <v>0</v>
      </c>
      <c r="Z233" s="40">
        <v>0.84883333333333277</v>
      </c>
      <c r="AA233" s="41">
        <v>0</v>
      </c>
      <c r="AB233" s="40">
        <v>0.8701666666666662</v>
      </c>
      <c r="AC233" s="41">
        <v>1.3739999999999992</v>
      </c>
      <c r="AD233" s="40">
        <v>5.8775000000000004</v>
      </c>
      <c r="AE233" s="41">
        <v>5.1623333333333328</v>
      </c>
      <c r="AF233" s="40">
        <v>0.67966666666666664</v>
      </c>
      <c r="AG233" s="41">
        <v>0</v>
      </c>
      <c r="AH233" s="40">
        <v>0.38416666666666704</v>
      </c>
      <c r="AI233" s="42"/>
      <c r="AJ233" s="51">
        <f t="shared" ref="AJ233:AJ296" si="94">SUM(E233:AI233)</f>
        <v>41.427333333333323</v>
      </c>
    </row>
    <row r="234" spans="2:36" x14ac:dyDescent="0.3">
      <c r="B234" s="4" t="s">
        <v>38</v>
      </c>
      <c r="C234" s="4"/>
      <c r="D234" s="4"/>
      <c r="E234" s="41">
        <v>1.9911666666666654</v>
      </c>
      <c r="F234" s="40">
        <v>0</v>
      </c>
      <c r="G234" s="41">
        <v>12.408666666666667</v>
      </c>
      <c r="H234" s="40">
        <v>1.6666666666666666E-2</v>
      </c>
      <c r="I234" s="41">
        <v>0</v>
      </c>
      <c r="J234" s="40">
        <v>12.662833333333335</v>
      </c>
      <c r="K234" s="41">
        <v>72.127499999999998</v>
      </c>
      <c r="L234" s="40">
        <v>67.149000000000015</v>
      </c>
      <c r="M234" s="41">
        <v>40.709833333333329</v>
      </c>
      <c r="N234" s="40">
        <v>19.987500000000001</v>
      </c>
      <c r="O234" s="41">
        <v>29.534999999999989</v>
      </c>
      <c r="P234" s="40">
        <v>33.164833333333334</v>
      </c>
      <c r="Q234" s="41">
        <v>34.015499999999989</v>
      </c>
      <c r="R234" s="40">
        <v>1.4150000000000003</v>
      </c>
      <c r="S234" s="41">
        <v>3.487666666666668</v>
      </c>
      <c r="T234" s="40">
        <v>10.283333333333333</v>
      </c>
      <c r="U234" s="41">
        <v>9.5231666666666648</v>
      </c>
      <c r="V234" s="40">
        <v>80.237499999999983</v>
      </c>
      <c r="W234" s="41">
        <v>54.779833333333329</v>
      </c>
      <c r="X234" s="40">
        <v>0.52916666666666679</v>
      </c>
      <c r="Y234" s="41">
        <v>0</v>
      </c>
      <c r="Z234" s="40">
        <v>1.2994999999999999</v>
      </c>
      <c r="AA234" s="41">
        <v>1.4078333333333333</v>
      </c>
      <c r="AB234" s="40">
        <v>14.943333333333339</v>
      </c>
      <c r="AC234" s="41">
        <v>61.899166666666673</v>
      </c>
      <c r="AD234" s="40">
        <v>1.6243333333333339</v>
      </c>
      <c r="AE234" s="41">
        <v>37.313000000000002</v>
      </c>
      <c r="AF234" s="40">
        <v>0.70666666666666655</v>
      </c>
      <c r="AG234" s="41">
        <v>0</v>
      </c>
      <c r="AH234" s="40">
        <v>0</v>
      </c>
      <c r="AI234" s="42"/>
      <c r="AJ234" s="51">
        <f t="shared" si="94"/>
        <v>603.21799999999996</v>
      </c>
    </row>
    <row r="235" spans="2:36" x14ac:dyDescent="0.3">
      <c r="B235" s="4" t="s">
        <v>39</v>
      </c>
      <c r="C235" s="4"/>
      <c r="D235" s="4"/>
      <c r="E235" s="41">
        <v>44.902666666666669</v>
      </c>
      <c r="F235" s="40">
        <v>46.957666666666661</v>
      </c>
      <c r="G235" s="41">
        <v>87.16749999999999</v>
      </c>
      <c r="H235" s="40">
        <v>31.021333333333335</v>
      </c>
      <c r="I235" s="41">
        <v>25.920333333333335</v>
      </c>
      <c r="J235" s="40">
        <v>57.225000000000001</v>
      </c>
      <c r="K235" s="41">
        <v>60.207000000000008</v>
      </c>
      <c r="L235" s="40">
        <v>60.099833333333336</v>
      </c>
      <c r="M235" s="41">
        <v>100.21199999999995</v>
      </c>
      <c r="N235" s="40">
        <v>118.89600000000002</v>
      </c>
      <c r="O235" s="41">
        <v>122.94333333333334</v>
      </c>
      <c r="P235" s="40">
        <v>122.10833333333333</v>
      </c>
      <c r="Q235" s="41">
        <v>122.53833333333333</v>
      </c>
      <c r="R235" s="40">
        <v>23.801666666666669</v>
      </c>
      <c r="S235" s="41">
        <v>39.391666666666644</v>
      </c>
      <c r="T235" s="40">
        <v>83.174999999999997</v>
      </c>
      <c r="U235" s="41">
        <v>61.64500000000001</v>
      </c>
      <c r="V235" s="40">
        <v>121.42333333333332</v>
      </c>
      <c r="W235" s="41">
        <v>120.58666666666666</v>
      </c>
      <c r="X235" s="40">
        <v>75.719999999999985</v>
      </c>
      <c r="Y235" s="41">
        <v>0</v>
      </c>
      <c r="Z235" s="40">
        <v>3.8549999999999978</v>
      </c>
      <c r="AA235" s="41">
        <v>17.856666666666669</v>
      </c>
      <c r="AB235" s="40">
        <v>98.298333333333332</v>
      </c>
      <c r="AC235" s="41">
        <v>122.09666666666665</v>
      </c>
      <c r="AD235" s="40">
        <v>122.32000000000001</v>
      </c>
      <c r="AE235" s="41">
        <v>121.42000000000002</v>
      </c>
      <c r="AF235" s="40">
        <v>35.483333333333327</v>
      </c>
      <c r="AG235" s="41">
        <v>0</v>
      </c>
      <c r="AH235" s="40">
        <v>3.843</v>
      </c>
      <c r="AI235" s="42"/>
      <c r="AJ235" s="51">
        <f t="shared" si="94"/>
        <v>2051.1156666666666</v>
      </c>
    </row>
    <row r="236" spans="2:36" x14ac:dyDescent="0.3">
      <c r="B236" s="4" t="s">
        <v>40</v>
      </c>
      <c r="C236" s="4"/>
      <c r="D236" s="4"/>
      <c r="E236" s="41">
        <v>194.90283333333338</v>
      </c>
      <c r="F236" s="40">
        <v>193.05700000000004</v>
      </c>
      <c r="G236" s="41">
        <v>242.83883333333335</v>
      </c>
      <c r="H236" s="40">
        <v>155.40450000000004</v>
      </c>
      <c r="I236" s="41">
        <v>57.437000000000005</v>
      </c>
      <c r="J236" s="40">
        <v>338.80183333333326</v>
      </c>
      <c r="K236" s="41">
        <v>40.777166666666659</v>
      </c>
      <c r="L236" s="40">
        <v>0</v>
      </c>
      <c r="M236" s="41">
        <v>414.89100000000002</v>
      </c>
      <c r="N236" s="40">
        <v>155.44799999999998</v>
      </c>
      <c r="O236" s="41">
        <v>384.036</v>
      </c>
      <c r="P236" s="40">
        <v>312.90033333333344</v>
      </c>
      <c r="Q236" s="41">
        <v>352.18883333333338</v>
      </c>
      <c r="R236" s="40">
        <v>18.159333333333336</v>
      </c>
      <c r="S236" s="41">
        <v>102.93516666666667</v>
      </c>
      <c r="T236" s="40">
        <v>225.32300000000001</v>
      </c>
      <c r="U236" s="41">
        <v>138.51833333333335</v>
      </c>
      <c r="V236" s="40">
        <v>498.60300000000001</v>
      </c>
      <c r="W236" s="41">
        <v>417.11566666666675</v>
      </c>
      <c r="X236" s="40">
        <v>224.66616666666667</v>
      </c>
      <c r="Y236" s="41">
        <v>0</v>
      </c>
      <c r="Z236" s="40">
        <v>9.044499999999994</v>
      </c>
      <c r="AA236" s="41">
        <v>25.023500000000006</v>
      </c>
      <c r="AB236" s="40">
        <v>147.85383333333334</v>
      </c>
      <c r="AC236" s="41">
        <v>602.37466666666671</v>
      </c>
      <c r="AD236" s="40">
        <v>532.19166666666661</v>
      </c>
      <c r="AE236" s="41">
        <v>521.52250000000015</v>
      </c>
      <c r="AF236" s="40">
        <v>28.808833333333325</v>
      </c>
      <c r="AG236" s="41">
        <v>0</v>
      </c>
      <c r="AH236" s="40">
        <v>10.144833333333331</v>
      </c>
      <c r="AI236" s="42"/>
      <c r="AJ236" s="51">
        <f t="shared" si="94"/>
        <v>6344.968333333336</v>
      </c>
    </row>
    <row r="237" spans="2:36" x14ac:dyDescent="0.3">
      <c r="B237" s="4" t="s">
        <v>41</v>
      </c>
      <c r="C237" s="4"/>
      <c r="D237" s="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185.25983333333338</v>
      </c>
      <c r="W237" s="41">
        <v>103.64616666666667</v>
      </c>
      <c r="X237" s="40">
        <v>29.370999999999999</v>
      </c>
      <c r="Y237" s="41">
        <v>0</v>
      </c>
      <c r="Z237" s="40">
        <v>9.9016666666666655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/>
      <c r="AJ237" s="51">
        <f t="shared" si="94"/>
        <v>328.17866666666669</v>
      </c>
    </row>
    <row r="238" spans="2:36" x14ac:dyDescent="0.3">
      <c r="B238" s="4" t="s">
        <v>42</v>
      </c>
      <c r="C238" s="4"/>
      <c r="D238" s="4"/>
      <c r="E238" s="41">
        <v>231.624</v>
      </c>
      <c r="F238" s="40">
        <v>460.27516666666662</v>
      </c>
      <c r="G238" s="41">
        <v>530.88183333333336</v>
      </c>
      <c r="H238" s="40">
        <v>100.33516666666665</v>
      </c>
      <c r="I238" s="41">
        <v>10.156833333333331</v>
      </c>
      <c r="J238" s="40">
        <v>171.95616666666663</v>
      </c>
      <c r="K238" s="41">
        <v>383.21966666666663</v>
      </c>
      <c r="L238" s="40">
        <v>317.13</v>
      </c>
      <c r="M238" s="41">
        <v>902.14216666666664</v>
      </c>
      <c r="N238" s="40">
        <v>891.14016666666646</v>
      </c>
      <c r="O238" s="41">
        <v>1022.8233333333329</v>
      </c>
      <c r="P238" s="40">
        <v>989.9765000000001</v>
      </c>
      <c r="Q238" s="41">
        <v>907.559666666667</v>
      </c>
      <c r="R238" s="40">
        <v>202.02816666666652</v>
      </c>
      <c r="S238" s="41">
        <v>363.18333333333322</v>
      </c>
      <c r="T238" s="40">
        <v>667.41783333333331</v>
      </c>
      <c r="U238" s="41">
        <v>467.78099999999972</v>
      </c>
      <c r="V238" s="40">
        <v>1041.9951666666666</v>
      </c>
      <c r="W238" s="41">
        <v>963.01283333333311</v>
      </c>
      <c r="X238" s="40">
        <v>409.85816666666665</v>
      </c>
      <c r="Y238" s="41">
        <v>0</v>
      </c>
      <c r="Z238" s="40">
        <v>35.362999999999985</v>
      </c>
      <c r="AA238" s="41">
        <v>7.766666666666637E-2</v>
      </c>
      <c r="AB238" s="40">
        <v>84.666166666666669</v>
      </c>
      <c r="AC238" s="41">
        <v>415.99966666666666</v>
      </c>
      <c r="AD238" s="40">
        <v>438.32133333333326</v>
      </c>
      <c r="AE238" s="41">
        <v>276.64033333333333</v>
      </c>
      <c r="AF238" s="40">
        <v>11.718999999999994</v>
      </c>
      <c r="AG238" s="41">
        <v>0</v>
      </c>
      <c r="AH238" s="40">
        <v>5.008166666666666</v>
      </c>
      <c r="AI238" s="42"/>
      <c r="AJ238" s="51">
        <f t="shared" si="94"/>
        <v>12302.292499999994</v>
      </c>
    </row>
    <row r="239" spans="2:36" x14ac:dyDescent="0.3">
      <c r="B239" s="4" t="s">
        <v>43</v>
      </c>
      <c r="C239" s="4"/>
      <c r="D239" s="4"/>
      <c r="E239" s="41">
        <v>0</v>
      </c>
      <c r="F239" s="40">
        <v>0</v>
      </c>
      <c r="G239" s="41">
        <v>0</v>
      </c>
      <c r="H239" s="40">
        <v>0</v>
      </c>
      <c r="I239" s="41">
        <v>0</v>
      </c>
      <c r="J239" s="40">
        <v>0</v>
      </c>
      <c r="K239" s="41">
        <v>0</v>
      </c>
      <c r="L239" s="40">
        <v>0</v>
      </c>
      <c r="M239" s="41">
        <v>94.52</v>
      </c>
      <c r="N239" s="40">
        <v>69.90333333333335</v>
      </c>
      <c r="O239" s="41">
        <v>90.177500000000009</v>
      </c>
      <c r="P239" s="40">
        <v>90.951666666666654</v>
      </c>
      <c r="Q239" s="41">
        <v>105.58500000000002</v>
      </c>
      <c r="R239" s="40">
        <v>44.186666666666653</v>
      </c>
      <c r="S239" s="41">
        <v>46.436666666666646</v>
      </c>
      <c r="T239" s="40">
        <v>31.195166666666712</v>
      </c>
      <c r="U239" s="41">
        <v>41.319999999999993</v>
      </c>
      <c r="V239" s="40">
        <v>112.35066666666667</v>
      </c>
      <c r="W239" s="41">
        <v>97.743999999999971</v>
      </c>
      <c r="X239" s="40">
        <v>121.47666666666667</v>
      </c>
      <c r="Y239" s="41">
        <v>0</v>
      </c>
      <c r="Z239" s="40">
        <v>0</v>
      </c>
      <c r="AA239" s="41">
        <v>38.581666666666671</v>
      </c>
      <c r="AB239" s="40">
        <v>41.478166666666681</v>
      </c>
      <c r="AC239" s="41">
        <v>35.930000000000014</v>
      </c>
      <c r="AD239" s="40">
        <v>80.300000000000026</v>
      </c>
      <c r="AE239" s="41">
        <v>144.46499999999997</v>
      </c>
      <c r="AF239" s="40">
        <v>65.043333333333322</v>
      </c>
      <c r="AG239" s="41">
        <v>0</v>
      </c>
      <c r="AH239" s="40">
        <v>12.523333333333332</v>
      </c>
      <c r="AI239" s="42"/>
      <c r="AJ239" s="51">
        <f t="shared" si="94"/>
        <v>1364.1688333333334</v>
      </c>
    </row>
    <row r="240" spans="2:36" x14ac:dyDescent="0.3">
      <c r="B240" s="4" t="s">
        <v>44</v>
      </c>
      <c r="C240" s="4"/>
      <c r="D240" s="4"/>
      <c r="E240" s="41">
        <v>85.556000000000026</v>
      </c>
      <c r="F240" s="40">
        <v>23.314666666666668</v>
      </c>
      <c r="G240" s="41">
        <v>131.59400000000002</v>
      </c>
      <c r="H240" s="40">
        <v>13.932833333333331</v>
      </c>
      <c r="I240" s="41">
        <v>3.2970000000000028</v>
      </c>
      <c r="J240" s="40">
        <v>104.31599999999997</v>
      </c>
      <c r="K240" s="41">
        <v>364.72783333333336</v>
      </c>
      <c r="L240" s="40">
        <v>204.66283333333334</v>
      </c>
      <c r="M240" s="41">
        <v>289.61733333333331</v>
      </c>
      <c r="N240" s="40">
        <v>102.04333333333332</v>
      </c>
      <c r="O240" s="41">
        <v>239.20033333333325</v>
      </c>
      <c r="P240" s="40">
        <v>180.02033333333335</v>
      </c>
      <c r="Q240" s="41">
        <v>166.35166666666663</v>
      </c>
      <c r="R240" s="40">
        <v>1.4033333333333304</v>
      </c>
      <c r="S240" s="41">
        <v>11.989000000000004</v>
      </c>
      <c r="T240" s="40">
        <v>32.512333333333352</v>
      </c>
      <c r="U240" s="41">
        <v>37.172166666666669</v>
      </c>
      <c r="V240" s="40">
        <v>260.58833333333331</v>
      </c>
      <c r="W240" s="41">
        <v>202.83500000000004</v>
      </c>
      <c r="X240" s="40">
        <v>0.5688333333333333</v>
      </c>
      <c r="Y240" s="41">
        <v>0</v>
      </c>
      <c r="Z240" s="40">
        <v>12.217333333333334</v>
      </c>
      <c r="AA240" s="41">
        <v>0.75350000000000084</v>
      </c>
      <c r="AB240" s="40">
        <v>58.681166666666662</v>
      </c>
      <c r="AC240" s="41">
        <v>620.28116666666676</v>
      </c>
      <c r="AD240" s="40">
        <v>29.595833333333328</v>
      </c>
      <c r="AE240" s="41">
        <v>283.50083333333333</v>
      </c>
      <c r="AF240" s="40">
        <v>3.528</v>
      </c>
      <c r="AG240" s="41">
        <v>0</v>
      </c>
      <c r="AH240" s="40">
        <v>25.158166666666663</v>
      </c>
      <c r="AI240" s="42"/>
      <c r="AJ240" s="51">
        <f t="shared" si="94"/>
        <v>3489.4191666666666</v>
      </c>
    </row>
    <row r="241" spans="2:36" x14ac:dyDescent="0.3">
      <c r="B241" s="4" t="s">
        <v>45</v>
      </c>
      <c r="C241" s="4"/>
      <c r="D241" s="4"/>
      <c r="E241" s="41">
        <v>84.138166666666663</v>
      </c>
      <c r="F241" s="40">
        <v>1.849999999999994E-2</v>
      </c>
      <c r="G241" s="41">
        <v>76.487833333333327</v>
      </c>
      <c r="H241" s="40">
        <v>42.165666666666688</v>
      </c>
      <c r="I241" s="41">
        <v>72.583833333333345</v>
      </c>
      <c r="J241" s="40">
        <v>106.89100000000001</v>
      </c>
      <c r="K241" s="41">
        <v>180.18500000000006</v>
      </c>
      <c r="L241" s="40">
        <v>123.00800000000004</v>
      </c>
      <c r="M241" s="41">
        <v>154.75816666666665</v>
      </c>
      <c r="N241" s="40">
        <v>88.10199999999999</v>
      </c>
      <c r="O241" s="41">
        <v>93.752333333333326</v>
      </c>
      <c r="P241" s="40">
        <v>106.77033333333335</v>
      </c>
      <c r="Q241" s="41">
        <v>97.493499999999997</v>
      </c>
      <c r="R241" s="40">
        <v>46.905833333333312</v>
      </c>
      <c r="S241" s="41">
        <v>20.12266666666666</v>
      </c>
      <c r="T241" s="40">
        <v>37.763999999999996</v>
      </c>
      <c r="U241" s="41">
        <v>41.6935</v>
      </c>
      <c r="V241" s="40">
        <v>61.63416666666668</v>
      </c>
      <c r="W241" s="41">
        <v>145.72666666666666</v>
      </c>
      <c r="X241" s="40">
        <v>1.8934999999999982</v>
      </c>
      <c r="Y241" s="41">
        <v>0</v>
      </c>
      <c r="Z241" s="40">
        <v>4.2824999999999998</v>
      </c>
      <c r="AA241" s="41">
        <v>8.2930000000000028</v>
      </c>
      <c r="AB241" s="40">
        <v>109.40800000000002</v>
      </c>
      <c r="AC241" s="41">
        <v>129.79533333333328</v>
      </c>
      <c r="AD241" s="40">
        <v>17.983999999999998</v>
      </c>
      <c r="AE241" s="41">
        <v>62.821999999999989</v>
      </c>
      <c r="AF241" s="40">
        <v>5.5668333333333324</v>
      </c>
      <c r="AG241" s="41">
        <v>3.1208333333333331</v>
      </c>
      <c r="AH241" s="40">
        <v>14.514500000000004</v>
      </c>
      <c r="AI241" s="42"/>
      <c r="AJ241" s="51">
        <f t="shared" si="94"/>
        <v>1937.8816666666664</v>
      </c>
    </row>
    <row r="242" spans="2:36" x14ac:dyDescent="0.3">
      <c r="B242" s="4" t="s">
        <v>46</v>
      </c>
      <c r="C242" s="4"/>
      <c r="D242" s="4"/>
      <c r="E242" s="41">
        <v>125.93499999999999</v>
      </c>
      <c r="F242" s="40">
        <v>50.26033333333335</v>
      </c>
      <c r="G242" s="41">
        <v>138.15183333333337</v>
      </c>
      <c r="H242" s="40">
        <v>51.470166666666678</v>
      </c>
      <c r="I242" s="41">
        <v>31.712333333333326</v>
      </c>
      <c r="J242" s="40">
        <v>175.58033333333333</v>
      </c>
      <c r="K242" s="41">
        <v>389.6666666666668</v>
      </c>
      <c r="L242" s="40">
        <v>344.11850000000004</v>
      </c>
      <c r="M242" s="41">
        <v>328.13283333333328</v>
      </c>
      <c r="N242" s="40">
        <v>117.53983333333333</v>
      </c>
      <c r="O242" s="41">
        <v>256.66933333333338</v>
      </c>
      <c r="P242" s="40">
        <v>223.67083333333338</v>
      </c>
      <c r="Q242" s="41">
        <v>254.18300000000002</v>
      </c>
      <c r="R242" s="40">
        <v>11.860166666666663</v>
      </c>
      <c r="S242" s="41">
        <v>63.049499999999995</v>
      </c>
      <c r="T242" s="40">
        <v>123.55649999999996</v>
      </c>
      <c r="U242" s="41">
        <v>81.179000000000002</v>
      </c>
      <c r="V242" s="40">
        <v>372.28599999999994</v>
      </c>
      <c r="W242" s="41">
        <v>291.47483333333327</v>
      </c>
      <c r="X242" s="40">
        <v>55.766500000000001</v>
      </c>
      <c r="Y242" s="41">
        <v>0</v>
      </c>
      <c r="Z242" s="40">
        <v>15.742499999999994</v>
      </c>
      <c r="AA242" s="41">
        <v>65.299333333333351</v>
      </c>
      <c r="AB242" s="40">
        <v>141.42083333333332</v>
      </c>
      <c r="AC242" s="41">
        <v>417.14500000000004</v>
      </c>
      <c r="AD242" s="40">
        <v>384.45283333333333</v>
      </c>
      <c r="AE242" s="41">
        <v>342.01116666666661</v>
      </c>
      <c r="AF242" s="40">
        <v>39.889500000000019</v>
      </c>
      <c r="AG242" s="41">
        <v>0</v>
      </c>
      <c r="AH242" s="40">
        <v>11.634166666666671</v>
      </c>
      <c r="AI242" s="42"/>
      <c r="AJ242" s="51">
        <f t="shared" si="94"/>
        <v>4903.8588333333346</v>
      </c>
    </row>
    <row r="243" spans="2:36" x14ac:dyDescent="0.3">
      <c r="B243" s="4" t="s">
        <v>47</v>
      </c>
      <c r="C243" s="4"/>
      <c r="D243" s="4"/>
      <c r="E243" s="41">
        <v>118.38400000000001</v>
      </c>
      <c r="F243" s="40">
        <v>105.74300000000005</v>
      </c>
      <c r="G243" s="41">
        <v>163.41200000000001</v>
      </c>
      <c r="H243" s="40">
        <v>65.86366666666666</v>
      </c>
      <c r="I243" s="41">
        <v>105.84433333333332</v>
      </c>
      <c r="J243" s="40">
        <v>141.74016666666671</v>
      </c>
      <c r="K243" s="41">
        <v>173.33633333333333</v>
      </c>
      <c r="L243" s="40">
        <v>145.29383333333331</v>
      </c>
      <c r="M243" s="41">
        <v>176.4903333333333</v>
      </c>
      <c r="N243" s="40">
        <v>155.09433333333334</v>
      </c>
      <c r="O243" s="41">
        <v>134.72</v>
      </c>
      <c r="P243" s="40">
        <v>106.41233333333332</v>
      </c>
      <c r="Q243" s="41">
        <v>106.51249999999999</v>
      </c>
      <c r="R243" s="40">
        <v>28.805833333333332</v>
      </c>
      <c r="S243" s="41">
        <v>72.063000000000031</v>
      </c>
      <c r="T243" s="40">
        <v>92.896833333333348</v>
      </c>
      <c r="U243" s="41">
        <v>46.971999999999994</v>
      </c>
      <c r="V243" s="40">
        <v>119.97399999999999</v>
      </c>
      <c r="W243" s="41">
        <v>201.68016666666665</v>
      </c>
      <c r="X243" s="40">
        <v>46.292833333333327</v>
      </c>
      <c r="Y243" s="41">
        <v>0</v>
      </c>
      <c r="Z243" s="40">
        <v>10.983000000000002</v>
      </c>
      <c r="AA243" s="41">
        <v>21.102333333333338</v>
      </c>
      <c r="AB243" s="40">
        <v>60.003500000000003</v>
      </c>
      <c r="AC243" s="41">
        <v>160.76199999999997</v>
      </c>
      <c r="AD243" s="40">
        <v>142.59400000000002</v>
      </c>
      <c r="AE243" s="41">
        <v>140.93700000000004</v>
      </c>
      <c r="AF243" s="40">
        <v>33.566666666666663</v>
      </c>
      <c r="AG243" s="41">
        <v>0</v>
      </c>
      <c r="AH243" s="40">
        <v>11.486666666666666</v>
      </c>
      <c r="AI243" s="42"/>
      <c r="AJ243" s="51">
        <f t="shared" si="94"/>
        <v>2888.9666666666672</v>
      </c>
    </row>
    <row r="244" spans="2:36" x14ac:dyDescent="0.3">
      <c r="B244" s="4" t="s">
        <v>48</v>
      </c>
      <c r="C244" s="4"/>
      <c r="D244" s="4"/>
      <c r="E244" s="41">
        <v>97.646333333333331</v>
      </c>
      <c r="F244" s="40">
        <v>12.431999999999995</v>
      </c>
      <c r="G244" s="41">
        <v>127.12349999999999</v>
      </c>
      <c r="H244" s="40">
        <v>56.735000000000007</v>
      </c>
      <c r="I244" s="41">
        <v>62.6011666666667</v>
      </c>
      <c r="J244" s="40">
        <v>101.5896666666667</v>
      </c>
      <c r="K244" s="41">
        <v>138.44699999999997</v>
      </c>
      <c r="L244" s="40">
        <v>128.72166666666666</v>
      </c>
      <c r="M244" s="41">
        <v>142.65516666666667</v>
      </c>
      <c r="N244" s="40">
        <v>123.29416666666665</v>
      </c>
      <c r="O244" s="41">
        <v>120.48899999999999</v>
      </c>
      <c r="P244" s="40">
        <v>104.35716666666667</v>
      </c>
      <c r="Q244" s="41">
        <v>102.35816666666662</v>
      </c>
      <c r="R244" s="40">
        <v>15.9255</v>
      </c>
      <c r="S244" s="41">
        <v>40.184500000000014</v>
      </c>
      <c r="T244" s="40">
        <v>73.472333333333324</v>
      </c>
      <c r="U244" s="41">
        <v>41.237166666666667</v>
      </c>
      <c r="V244" s="40">
        <v>113.34249999999997</v>
      </c>
      <c r="W244" s="41">
        <v>139.86816666666667</v>
      </c>
      <c r="X244" s="40">
        <v>12.019</v>
      </c>
      <c r="Y244" s="41">
        <v>0</v>
      </c>
      <c r="Z244" s="40">
        <v>4.4135</v>
      </c>
      <c r="AA244" s="41">
        <v>13.841333333333326</v>
      </c>
      <c r="AB244" s="40">
        <v>72.212166666666661</v>
      </c>
      <c r="AC244" s="41">
        <v>127.462</v>
      </c>
      <c r="AD244" s="40">
        <v>84.845333333333372</v>
      </c>
      <c r="AE244" s="41">
        <v>106.51483333333337</v>
      </c>
      <c r="AF244" s="40">
        <v>27.32266666666667</v>
      </c>
      <c r="AG244" s="41">
        <v>0</v>
      </c>
      <c r="AH244" s="40">
        <v>8.7830000000000013</v>
      </c>
      <c r="AI244" s="42"/>
      <c r="AJ244" s="51">
        <f t="shared" si="94"/>
        <v>2199.8939999999998</v>
      </c>
    </row>
    <row r="245" spans="2:36" x14ac:dyDescent="0.3">
      <c r="B245" s="4" t="s">
        <v>49</v>
      </c>
      <c r="C245" s="4"/>
      <c r="D245" s="4"/>
      <c r="E245" s="41">
        <v>0</v>
      </c>
      <c r="F245" s="40">
        <v>0</v>
      </c>
      <c r="G245" s="41">
        <v>0</v>
      </c>
      <c r="H245" s="40">
        <v>0</v>
      </c>
      <c r="I245" s="41">
        <v>0</v>
      </c>
      <c r="J245" s="40">
        <v>1148.305166666667</v>
      </c>
      <c r="K245" s="41">
        <v>789.1581666666666</v>
      </c>
      <c r="L245" s="40">
        <v>1384.5879999999997</v>
      </c>
      <c r="M245" s="41">
        <v>961.25833333333333</v>
      </c>
      <c r="N245" s="40">
        <v>256.6875</v>
      </c>
      <c r="O245" s="41">
        <v>655.85849999999982</v>
      </c>
      <c r="P245" s="40">
        <v>603.52166666666653</v>
      </c>
      <c r="Q245" s="41">
        <v>682.81500000000005</v>
      </c>
      <c r="R245" s="40">
        <v>22.860166666666665</v>
      </c>
      <c r="S245" s="41">
        <v>110.35133333333333</v>
      </c>
      <c r="T245" s="40">
        <v>269.82916666666659</v>
      </c>
      <c r="U245" s="41">
        <v>153.53500000000003</v>
      </c>
      <c r="V245" s="40">
        <v>807.43333333333339</v>
      </c>
      <c r="W245" s="41">
        <v>669.57783333333339</v>
      </c>
      <c r="X245" s="40">
        <v>362.90050000000002</v>
      </c>
      <c r="Y245" s="41">
        <v>0</v>
      </c>
      <c r="Z245" s="40">
        <v>18.315999999999999</v>
      </c>
      <c r="AA245" s="41">
        <v>0.15400000000000064</v>
      </c>
      <c r="AB245" s="40">
        <v>240.03916666666666</v>
      </c>
      <c r="AC245" s="41">
        <v>936.41716666666662</v>
      </c>
      <c r="AD245" s="40">
        <v>801.2115</v>
      </c>
      <c r="AE245" s="41">
        <v>815.67150000000004</v>
      </c>
      <c r="AF245" s="40">
        <v>123.6071666666667</v>
      </c>
      <c r="AG245" s="41">
        <v>0</v>
      </c>
      <c r="AH245" s="40">
        <v>32.319833333333328</v>
      </c>
      <c r="AI245" s="42"/>
      <c r="AJ245" s="51">
        <f t="shared" si="94"/>
        <v>11846.415999999999</v>
      </c>
    </row>
    <row r="246" spans="2:36" x14ac:dyDescent="0.3">
      <c r="B246" s="4" t="s">
        <v>50</v>
      </c>
      <c r="C246" s="4"/>
      <c r="D246" s="4"/>
      <c r="E246" s="41">
        <v>92.215499999999992</v>
      </c>
      <c r="F246" s="40">
        <v>28.277666666666669</v>
      </c>
      <c r="G246" s="41">
        <v>107.8245</v>
      </c>
      <c r="H246" s="40">
        <v>126.61233333333332</v>
      </c>
      <c r="I246" s="41">
        <v>32.666666666666664</v>
      </c>
      <c r="J246" s="40">
        <v>140.01100000000002</v>
      </c>
      <c r="K246" s="41">
        <v>193.21716666666663</v>
      </c>
      <c r="L246" s="40">
        <v>249.52716666666663</v>
      </c>
      <c r="M246" s="41">
        <v>210.24816666666666</v>
      </c>
      <c r="N246" s="40">
        <v>187.95749999999998</v>
      </c>
      <c r="O246" s="41">
        <v>170.45366666666666</v>
      </c>
      <c r="P246" s="40">
        <v>147.38266666666664</v>
      </c>
      <c r="Q246" s="41">
        <v>148.29749999999999</v>
      </c>
      <c r="R246" s="40">
        <v>32.044000000000004</v>
      </c>
      <c r="S246" s="41">
        <v>32.881500000000003</v>
      </c>
      <c r="T246" s="40">
        <v>105.89099999999998</v>
      </c>
      <c r="U246" s="41">
        <v>83.40883333333332</v>
      </c>
      <c r="V246" s="40">
        <v>200.33216666666664</v>
      </c>
      <c r="W246" s="41">
        <v>186.95650000000001</v>
      </c>
      <c r="X246" s="40">
        <v>40.375833333333333</v>
      </c>
      <c r="Y246" s="41">
        <v>0</v>
      </c>
      <c r="Z246" s="40">
        <v>7.4558333333333353</v>
      </c>
      <c r="AA246" s="41">
        <v>0</v>
      </c>
      <c r="AB246" s="40">
        <v>1.5194999999999999</v>
      </c>
      <c r="AC246" s="41">
        <v>4.8966666666666692</v>
      </c>
      <c r="AD246" s="40">
        <v>257.30416666666662</v>
      </c>
      <c r="AE246" s="41">
        <v>192.9605</v>
      </c>
      <c r="AF246" s="40">
        <v>52.119833333333318</v>
      </c>
      <c r="AG246" s="41">
        <v>0</v>
      </c>
      <c r="AH246" s="40">
        <v>0</v>
      </c>
      <c r="AI246" s="42"/>
      <c r="AJ246" s="51">
        <f t="shared" si="94"/>
        <v>3032.8378333333335</v>
      </c>
    </row>
    <row r="247" spans="2:36" x14ac:dyDescent="0.3">
      <c r="B247" s="4" t="s">
        <v>109</v>
      </c>
      <c r="C247" s="4"/>
      <c r="D247" s="4"/>
      <c r="E247" s="41">
        <v>43.645499999999998</v>
      </c>
      <c r="F247" s="40">
        <v>40.003333333333323</v>
      </c>
      <c r="G247" s="41">
        <v>67.967499999999987</v>
      </c>
      <c r="H247" s="40">
        <v>0</v>
      </c>
      <c r="I247" s="41">
        <v>21.854166666666668</v>
      </c>
      <c r="J247" s="40">
        <v>43.067166666666658</v>
      </c>
      <c r="K247" s="41">
        <v>218.30933333333331</v>
      </c>
      <c r="L247" s="40">
        <v>193.50550000000001</v>
      </c>
      <c r="M247" s="41">
        <v>161.48600000000005</v>
      </c>
      <c r="N247" s="40">
        <v>51.287166666666664</v>
      </c>
      <c r="O247" s="41">
        <v>133.48150000000001</v>
      </c>
      <c r="P247" s="40">
        <v>115.94483333333335</v>
      </c>
      <c r="Q247" s="41">
        <v>129.11950000000002</v>
      </c>
      <c r="R247" s="40">
        <v>3.5865000000000009</v>
      </c>
      <c r="S247" s="41">
        <v>15.330333333333332</v>
      </c>
      <c r="T247" s="40">
        <v>37.89383333333334</v>
      </c>
      <c r="U247" s="41">
        <v>29.267166666666689</v>
      </c>
      <c r="V247" s="40">
        <v>177.49966666666674</v>
      </c>
      <c r="W247" s="41">
        <v>149.0831666666667</v>
      </c>
      <c r="X247" s="40">
        <v>69.385999999999996</v>
      </c>
      <c r="Y247" s="41">
        <v>0</v>
      </c>
      <c r="Z247" s="40">
        <v>4.0541666666666654</v>
      </c>
      <c r="AA247" s="41">
        <v>0.83183333333333309</v>
      </c>
      <c r="AB247" s="40">
        <v>55.409666666666659</v>
      </c>
      <c r="AC247" s="41">
        <v>219.45100000000002</v>
      </c>
      <c r="AD247" s="40">
        <v>223.83133333333339</v>
      </c>
      <c r="AE247" s="41">
        <v>192.66799999999998</v>
      </c>
      <c r="AF247" s="40">
        <v>15.338000000000005</v>
      </c>
      <c r="AG247" s="41">
        <v>0</v>
      </c>
      <c r="AH247" s="40">
        <v>3.0681666666666669</v>
      </c>
      <c r="AI247" s="42"/>
      <c r="AJ247" s="51">
        <f t="shared" si="94"/>
        <v>2416.3703333333342</v>
      </c>
    </row>
    <row r="248" spans="2:36" x14ac:dyDescent="0.3">
      <c r="B248" s="4" t="s">
        <v>51</v>
      </c>
      <c r="C248" s="4"/>
      <c r="D248" s="4"/>
      <c r="E248" s="41">
        <v>196.38316666666668</v>
      </c>
      <c r="F248" s="40">
        <v>72.487166666666667</v>
      </c>
      <c r="G248" s="41">
        <v>289.02016666666663</v>
      </c>
      <c r="H248" s="40">
        <v>111.5068333333333</v>
      </c>
      <c r="I248" s="41">
        <v>45.25033333333333</v>
      </c>
      <c r="J248" s="40">
        <v>151.64033333333333</v>
      </c>
      <c r="K248" s="41">
        <v>806.08066666666673</v>
      </c>
      <c r="L248" s="40">
        <v>638.17183333333321</v>
      </c>
      <c r="M248" s="41">
        <v>586.67183333333321</v>
      </c>
      <c r="N248" s="40">
        <v>154.93733333333333</v>
      </c>
      <c r="O248" s="41">
        <v>458.21983333333333</v>
      </c>
      <c r="P248" s="40">
        <v>353.40183333333323</v>
      </c>
      <c r="Q248" s="41">
        <v>435.60550000000001</v>
      </c>
      <c r="R248" s="40">
        <v>1.0851666666666677</v>
      </c>
      <c r="S248" s="41">
        <v>55.016166666666656</v>
      </c>
      <c r="T248" s="40">
        <v>118.73466666666666</v>
      </c>
      <c r="U248" s="41">
        <v>90.788000000000011</v>
      </c>
      <c r="V248" s="40">
        <v>727.28766666666661</v>
      </c>
      <c r="W248" s="41">
        <v>568.17733333333331</v>
      </c>
      <c r="X248" s="40">
        <v>233.81683333333339</v>
      </c>
      <c r="Y248" s="41">
        <v>0</v>
      </c>
      <c r="Z248" s="40">
        <v>0.88700000000000023</v>
      </c>
      <c r="AA248" s="41">
        <v>5.4476666666666675</v>
      </c>
      <c r="AB248" s="40">
        <v>186.63283333333325</v>
      </c>
      <c r="AC248" s="41">
        <v>798.88599999999997</v>
      </c>
      <c r="AD248" s="40">
        <v>798.66583333333313</v>
      </c>
      <c r="AE248" s="41">
        <v>713.87800000000004</v>
      </c>
      <c r="AF248" s="40">
        <v>40.119166666666651</v>
      </c>
      <c r="AG248" s="41">
        <v>0</v>
      </c>
      <c r="AH248" s="40">
        <v>13.336833333333335</v>
      </c>
      <c r="AI248" s="42"/>
      <c r="AJ248" s="51">
        <f t="shared" si="94"/>
        <v>8652.1359999999986</v>
      </c>
    </row>
    <row r="249" spans="2:36" x14ac:dyDescent="0.3">
      <c r="B249" s="4" t="s">
        <v>52</v>
      </c>
      <c r="C249" s="4"/>
      <c r="D249" s="4"/>
      <c r="E249" s="41">
        <v>16.047166666666669</v>
      </c>
      <c r="F249" s="40">
        <v>0</v>
      </c>
      <c r="G249" s="41">
        <v>1.3975000000000022</v>
      </c>
      <c r="H249" s="40">
        <v>5.7570000000000006</v>
      </c>
      <c r="I249" s="41">
        <v>14.640499999999999</v>
      </c>
      <c r="J249" s="40">
        <v>78.335000000000008</v>
      </c>
      <c r="K249" s="41">
        <v>185.61433333333332</v>
      </c>
      <c r="L249" s="40">
        <v>154.92133333333331</v>
      </c>
      <c r="M249" s="41">
        <v>144.97433333333333</v>
      </c>
      <c r="N249" s="40">
        <v>31.701000000000008</v>
      </c>
      <c r="O249" s="41">
        <v>105.5915</v>
      </c>
      <c r="P249" s="40">
        <v>97.043666666666667</v>
      </c>
      <c r="Q249" s="41">
        <v>115.57949999999998</v>
      </c>
      <c r="R249" s="40">
        <v>22.440166666666666</v>
      </c>
      <c r="S249" s="41">
        <v>9.8523333333333269</v>
      </c>
      <c r="T249" s="40">
        <v>29.223999999999982</v>
      </c>
      <c r="U249" s="41">
        <v>18.24166666666666</v>
      </c>
      <c r="V249" s="40">
        <v>160.44599999999997</v>
      </c>
      <c r="W249" s="41">
        <v>112.37099999999998</v>
      </c>
      <c r="X249" s="40">
        <v>1.0318333333333329</v>
      </c>
      <c r="Y249" s="41">
        <v>0</v>
      </c>
      <c r="Z249" s="40">
        <v>23.8565</v>
      </c>
      <c r="AA249" s="41">
        <v>29.596000000000004</v>
      </c>
      <c r="AB249" s="40">
        <v>85.2708333333333</v>
      </c>
      <c r="AC249" s="41">
        <v>204.18783333333337</v>
      </c>
      <c r="AD249" s="40">
        <v>114.11916666666667</v>
      </c>
      <c r="AE249" s="41">
        <v>156.28283333333331</v>
      </c>
      <c r="AF249" s="40">
        <v>11.448500000000001</v>
      </c>
      <c r="AG249" s="41">
        <v>12.025500000000005</v>
      </c>
      <c r="AH249" s="40">
        <v>0</v>
      </c>
      <c r="AI249" s="42"/>
      <c r="AJ249" s="51">
        <f t="shared" si="94"/>
        <v>1941.9969999999996</v>
      </c>
    </row>
    <row r="250" spans="2:36" x14ac:dyDescent="0.3">
      <c r="B250" s="4" t="s">
        <v>53</v>
      </c>
      <c r="C250" s="4"/>
      <c r="D250" s="4"/>
      <c r="E250" s="41">
        <v>290.45633333333342</v>
      </c>
      <c r="F250" s="40">
        <v>56.626499999999986</v>
      </c>
      <c r="G250" s="41">
        <v>547.8216666666666</v>
      </c>
      <c r="H250" s="40">
        <v>81.452166666666685</v>
      </c>
      <c r="I250" s="41">
        <v>1.0368333333333335</v>
      </c>
      <c r="J250" s="40">
        <v>326.98983333333331</v>
      </c>
      <c r="K250" s="41">
        <v>466.91733333333332</v>
      </c>
      <c r="L250" s="40">
        <v>497.6063333333334</v>
      </c>
      <c r="M250" s="41">
        <v>407.87033333333335</v>
      </c>
      <c r="N250" s="40">
        <v>497.73633333333339</v>
      </c>
      <c r="O250" s="41">
        <v>483.5441666666668</v>
      </c>
      <c r="P250" s="40">
        <v>485.46066666666673</v>
      </c>
      <c r="Q250" s="41">
        <v>515.08300000000008</v>
      </c>
      <c r="R250" s="40">
        <v>121.752</v>
      </c>
      <c r="S250" s="41">
        <v>184.02800000000011</v>
      </c>
      <c r="T250" s="40">
        <v>435.85700000000008</v>
      </c>
      <c r="U250" s="41">
        <v>356.66733333333326</v>
      </c>
      <c r="V250" s="40">
        <v>650.15133333333347</v>
      </c>
      <c r="W250" s="41">
        <v>530.87416666666661</v>
      </c>
      <c r="X250" s="40">
        <v>68.413666666666657</v>
      </c>
      <c r="Y250" s="41">
        <v>0</v>
      </c>
      <c r="Z250" s="40">
        <v>4.1278333333333324</v>
      </c>
      <c r="AA250" s="41">
        <v>99.140333333333331</v>
      </c>
      <c r="AB250" s="40">
        <v>345.39316666666667</v>
      </c>
      <c r="AC250" s="41">
        <v>588.53800000000012</v>
      </c>
      <c r="AD250" s="40">
        <v>549.64033333333339</v>
      </c>
      <c r="AE250" s="41">
        <v>456.78383333333329</v>
      </c>
      <c r="AF250" s="40">
        <v>147.27966666666671</v>
      </c>
      <c r="AG250" s="41">
        <v>0</v>
      </c>
      <c r="AH250" s="40">
        <v>37.700333333333347</v>
      </c>
      <c r="AI250" s="42"/>
      <c r="AJ250" s="51">
        <f t="shared" si="94"/>
        <v>9234.9485000000022</v>
      </c>
    </row>
    <row r="251" spans="2:36" x14ac:dyDescent="0.3">
      <c r="B251" s="4" t="s">
        <v>54</v>
      </c>
      <c r="C251" s="4"/>
      <c r="D251" s="4"/>
      <c r="E251" s="41">
        <v>6.4333333333333326E-2</v>
      </c>
      <c r="F251" s="40">
        <v>0.10750000000000016</v>
      </c>
      <c r="G251" s="41">
        <v>30.412999999999997</v>
      </c>
      <c r="H251" s="40">
        <v>1.5994999999999988</v>
      </c>
      <c r="I251" s="41">
        <v>4.6275000000000022</v>
      </c>
      <c r="J251" s="40">
        <v>88.067499999999995</v>
      </c>
      <c r="K251" s="41">
        <v>214.05066666666664</v>
      </c>
      <c r="L251" s="40">
        <v>172.5238333333333</v>
      </c>
      <c r="M251" s="41">
        <v>118.12950000000001</v>
      </c>
      <c r="N251" s="40">
        <v>32.421500000000016</v>
      </c>
      <c r="O251" s="41">
        <v>14.975833333333327</v>
      </c>
      <c r="P251" s="40">
        <v>116.94966666666664</v>
      </c>
      <c r="Q251" s="41">
        <v>55.829333333333324</v>
      </c>
      <c r="R251" s="40">
        <v>0</v>
      </c>
      <c r="S251" s="41">
        <v>1.8608333333333333</v>
      </c>
      <c r="T251" s="40">
        <v>66.670833333333334</v>
      </c>
      <c r="U251" s="41">
        <v>1.7999999999999971E-2</v>
      </c>
      <c r="V251" s="40">
        <v>6.3205000000000009</v>
      </c>
      <c r="W251" s="41">
        <v>201.22633333333332</v>
      </c>
      <c r="X251" s="40">
        <v>235.46833333333333</v>
      </c>
      <c r="Y251" s="41">
        <v>0</v>
      </c>
      <c r="Z251" s="40">
        <v>0.12216666666666676</v>
      </c>
      <c r="AA251" s="41">
        <v>0</v>
      </c>
      <c r="AB251" s="40">
        <v>17.732000000000006</v>
      </c>
      <c r="AC251" s="41">
        <v>92.707999999999998</v>
      </c>
      <c r="AD251" s="40">
        <v>279.44350000000003</v>
      </c>
      <c r="AE251" s="41">
        <v>68.681333333333328</v>
      </c>
      <c r="AF251" s="40">
        <v>0</v>
      </c>
      <c r="AG251" s="41">
        <v>0</v>
      </c>
      <c r="AH251" s="40">
        <v>0</v>
      </c>
      <c r="AI251" s="42"/>
      <c r="AJ251" s="51">
        <f t="shared" si="94"/>
        <v>1820.0115000000001</v>
      </c>
    </row>
    <row r="252" spans="2:36" x14ac:dyDescent="0.3">
      <c r="B252" s="4" t="s">
        <v>55</v>
      </c>
      <c r="C252" s="4"/>
      <c r="D252" s="4"/>
      <c r="E252" s="41">
        <v>323.65966666666668</v>
      </c>
      <c r="F252" s="40">
        <v>303.57916666666665</v>
      </c>
      <c r="G252" s="41">
        <v>316.09133333333335</v>
      </c>
      <c r="H252" s="40">
        <v>163.31983333333338</v>
      </c>
      <c r="I252" s="41">
        <v>158.06116666666671</v>
      </c>
      <c r="J252" s="40">
        <v>300.23949999999996</v>
      </c>
      <c r="K252" s="41">
        <v>475.53116666666682</v>
      </c>
      <c r="L252" s="40">
        <v>469.29366666666658</v>
      </c>
      <c r="M252" s="41">
        <v>454.35933333333321</v>
      </c>
      <c r="N252" s="40">
        <v>259.88049999999993</v>
      </c>
      <c r="O252" s="41">
        <v>351.5642522833333</v>
      </c>
      <c r="P252" s="40">
        <v>322.78699999999998</v>
      </c>
      <c r="Q252" s="41">
        <v>409.21233333333322</v>
      </c>
      <c r="R252" s="40">
        <v>31.510000000000005</v>
      </c>
      <c r="S252" s="41">
        <v>80.076166666666651</v>
      </c>
      <c r="T252" s="40">
        <v>177.34816666666654</v>
      </c>
      <c r="U252" s="41">
        <v>125.02816666666668</v>
      </c>
      <c r="V252" s="40">
        <v>519.84633333333329</v>
      </c>
      <c r="W252" s="41">
        <v>464.90133333333341</v>
      </c>
      <c r="X252" s="40">
        <v>12.304999999999998</v>
      </c>
      <c r="Y252" s="41">
        <v>0</v>
      </c>
      <c r="Z252" s="40">
        <v>23.538833333333329</v>
      </c>
      <c r="AA252" s="41">
        <v>19.16533333333334</v>
      </c>
      <c r="AB252" s="40">
        <v>217.13049999999998</v>
      </c>
      <c r="AC252" s="41">
        <v>541.24649999999986</v>
      </c>
      <c r="AD252" s="40">
        <v>541.20400000000018</v>
      </c>
      <c r="AE252" s="41">
        <v>495.05066666666659</v>
      </c>
      <c r="AF252" s="40">
        <v>66.594166666666652</v>
      </c>
      <c r="AG252" s="41">
        <v>0</v>
      </c>
      <c r="AH252" s="40">
        <v>18.8765</v>
      </c>
      <c r="AI252" s="42"/>
      <c r="AJ252" s="51">
        <f t="shared" si="94"/>
        <v>7641.4005856166677</v>
      </c>
    </row>
    <row r="253" spans="2:36" x14ac:dyDescent="0.3">
      <c r="B253" s="4" t="s">
        <v>56</v>
      </c>
      <c r="C253" s="4"/>
      <c r="D253" s="4"/>
      <c r="E253" s="41">
        <v>183.79450000000003</v>
      </c>
      <c r="F253" s="40">
        <v>139.52483333333333</v>
      </c>
      <c r="G253" s="41">
        <v>214.50883333333337</v>
      </c>
      <c r="H253" s="40">
        <v>145.96866666666668</v>
      </c>
      <c r="I253" s="41">
        <v>95.223166666666671</v>
      </c>
      <c r="J253" s="40">
        <v>284.01566666666668</v>
      </c>
      <c r="K253" s="41">
        <v>294.0505</v>
      </c>
      <c r="L253" s="40">
        <v>324.8725</v>
      </c>
      <c r="M253" s="41">
        <v>258.80266666666665</v>
      </c>
      <c r="N253" s="40">
        <v>109.15433333333334</v>
      </c>
      <c r="O253" s="41">
        <v>248.95349999999996</v>
      </c>
      <c r="P253" s="40">
        <v>263.32033333333339</v>
      </c>
      <c r="Q253" s="41">
        <v>263.71600000000001</v>
      </c>
      <c r="R253" s="40">
        <v>45.426333333333332</v>
      </c>
      <c r="S253" s="41">
        <v>90.24433333333333</v>
      </c>
      <c r="T253" s="40">
        <v>177.80383333333333</v>
      </c>
      <c r="U253" s="41">
        <v>62.415833333333296</v>
      </c>
      <c r="V253" s="40">
        <v>256.50366666666662</v>
      </c>
      <c r="W253" s="41">
        <v>249.33033333333336</v>
      </c>
      <c r="X253" s="40">
        <v>15.259000000000002</v>
      </c>
      <c r="Y253" s="41">
        <v>0</v>
      </c>
      <c r="Z253" s="40">
        <v>0.85333333333333328</v>
      </c>
      <c r="AA253" s="41">
        <v>0</v>
      </c>
      <c r="AB253" s="40">
        <v>1.2533333333333334</v>
      </c>
      <c r="AC253" s="41">
        <v>298.52266666666674</v>
      </c>
      <c r="AD253" s="40">
        <v>246.00050000000005</v>
      </c>
      <c r="AE253" s="41">
        <v>257.32483333333334</v>
      </c>
      <c r="AF253" s="40">
        <v>74.806500000000028</v>
      </c>
      <c r="AG253" s="41">
        <v>0</v>
      </c>
      <c r="AH253" s="40">
        <v>26.044333333333348</v>
      </c>
      <c r="AI253" s="42"/>
      <c r="AJ253" s="51">
        <f t="shared" si="94"/>
        <v>4627.6943333333338</v>
      </c>
    </row>
    <row r="254" spans="2:36" x14ac:dyDescent="0.3">
      <c r="B254" s="4" t="s">
        <v>110</v>
      </c>
      <c r="C254" s="4"/>
      <c r="D254" s="4"/>
      <c r="E254" s="41">
        <v>123.04800000000002</v>
      </c>
      <c r="F254" s="40">
        <v>77.883333333333354</v>
      </c>
      <c r="G254" s="41">
        <v>145.07900000000004</v>
      </c>
      <c r="H254" s="40">
        <v>85.193166666666656</v>
      </c>
      <c r="I254" s="41">
        <v>43.715166666666661</v>
      </c>
      <c r="J254" s="40">
        <v>220.42566666666664</v>
      </c>
      <c r="K254" s="41">
        <v>337.21733333333322</v>
      </c>
      <c r="L254" s="40">
        <v>247.97183333333331</v>
      </c>
      <c r="M254" s="41">
        <v>218.44983333333337</v>
      </c>
      <c r="N254" s="40">
        <v>69.925833333333344</v>
      </c>
      <c r="O254" s="41">
        <v>227.20833333333331</v>
      </c>
      <c r="P254" s="40">
        <v>190.07199999999997</v>
      </c>
      <c r="Q254" s="41">
        <v>186.76249999999999</v>
      </c>
      <c r="R254" s="40">
        <v>31.758666666666663</v>
      </c>
      <c r="S254" s="41">
        <v>48.384499999999996</v>
      </c>
      <c r="T254" s="40">
        <v>130.83999999999997</v>
      </c>
      <c r="U254" s="41">
        <v>78.494833333333332</v>
      </c>
      <c r="V254" s="40">
        <v>282.63250000000005</v>
      </c>
      <c r="W254" s="41">
        <v>342.99166666666662</v>
      </c>
      <c r="X254" s="40">
        <v>96.040166666666664</v>
      </c>
      <c r="Y254" s="41">
        <v>0</v>
      </c>
      <c r="Z254" s="40">
        <v>28.031000000000006</v>
      </c>
      <c r="AA254" s="41">
        <v>34.550166666666676</v>
      </c>
      <c r="AB254" s="40">
        <v>203.21850000000001</v>
      </c>
      <c r="AC254" s="41">
        <v>447.30783333333335</v>
      </c>
      <c r="AD254" s="40">
        <v>467.04333333333335</v>
      </c>
      <c r="AE254" s="41">
        <v>400.26166666666671</v>
      </c>
      <c r="AF254" s="40">
        <v>72.049333333333351</v>
      </c>
      <c r="AG254" s="41">
        <v>0</v>
      </c>
      <c r="AH254" s="40">
        <v>30.984833333333331</v>
      </c>
      <c r="AI254" s="42"/>
      <c r="AJ254" s="51">
        <f t="shared" si="94"/>
        <v>4867.5409999999993</v>
      </c>
    </row>
    <row r="255" spans="2:36" x14ac:dyDescent="0.3">
      <c r="B255" s="4" t="s">
        <v>57</v>
      </c>
      <c r="C255" s="4"/>
      <c r="D255" s="4"/>
      <c r="E255" s="41">
        <v>1.9773333333333349</v>
      </c>
      <c r="F255" s="40">
        <v>1.4339999999999997</v>
      </c>
      <c r="G255" s="41">
        <v>19.135893800000002</v>
      </c>
      <c r="H255" s="40">
        <v>0.21016666666666742</v>
      </c>
      <c r="I255" s="41">
        <v>1.2035000000000005</v>
      </c>
      <c r="J255" s="40">
        <v>27.369333333333316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37.241</v>
      </c>
      <c r="Q255" s="41">
        <v>27.888500000000001</v>
      </c>
      <c r="R255" s="40">
        <v>17.913333333333334</v>
      </c>
      <c r="S255" s="41">
        <v>0</v>
      </c>
      <c r="T255" s="40">
        <v>0</v>
      </c>
      <c r="U255" s="41">
        <v>0.10116666666666667</v>
      </c>
      <c r="V255" s="40">
        <v>80.641999999999982</v>
      </c>
      <c r="W255" s="41">
        <v>76.204333333333324</v>
      </c>
      <c r="X255" s="40">
        <v>6.3266666666666627</v>
      </c>
      <c r="Y255" s="41">
        <v>0</v>
      </c>
      <c r="Z255" s="40">
        <v>0.47066666666666696</v>
      </c>
      <c r="AA255" s="41">
        <v>0</v>
      </c>
      <c r="AB255" s="40">
        <v>31.793499999999998</v>
      </c>
      <c r="AC255" s="41">
        <v>92.79649999999998</v>
      </c>
      <c r="AD255" s="40">
        <v>85.249999999999957</v>
      </c>
      <c r="AE255" s="41">
        <v>72.428500000000014</v>
      </c>
      <c r="AF255" s="40">
        <v>3.9598333333333344</v>
      </c>
      <c r="AG255" s="41">
        <v>0</v>
      </c>
      <c r="AH255" s="40">
        <v>1.891166666666666</v>
      </c>
      <c r="AI255" s="42"/>
      <c r="AJ255" s="51">
        <f t="shared" si="94"/>
        <v>586.23739379999984</v>
      </c>
    </row>
    <row r="256" spans="2:36" x14ac:dyDescent="0.3">
      <c r="B256" s="4" t="s">
        <v>58</v>
      </c>
      <c r="C256" s="4"/>
      <c r="D256" s="4"/>
      <c r="E256" s="41">
        <v>25.881833333333336</v>
      </c>
      <c r="F256" s="40">
        <v>0</v>
      </c>
      <c r="G256" s="41">
        <v>70.557833333333321</v>
      </c>
      <c r="H256" s="40">
        <v>42.960666666666668</v>
      </c>
      <c r="I256" s="41">
        <v>3.5716666666666659</v>
      </c>
      <c r="J256" s="40">
        <v>47.867999999999988</v>
      </c>
      <c r="K256" s="41">
        <v>75.321236103333362</v>
      </c>
      <c r="L256" s="40">
        <v>107.85666666666668</v>
      </c>
      <c r="M256" s="41">
        <v>59.921666666666674</v>
      </c>
      <c r="N256" s="40">
        <v>108.34416666666674</v>
      </c>
      <c r="O256" s="41">
        <v>83.292862199999988</v>
      </c>
      <c r="P256" s="40">
        <v>84.944166666666661</v>
      </c>
      <c r="Q256" s="41">
        <v>80.561166666666679</v>
      </c>
      <c r="R256" s="40">
        <v>41.392925293333306</v>
      </c>
      <c r="S256" s="41">
        <v>13.550755370000005</v>
      </c>
      <c r="T256" s="40">
        <v>37.540999999999997</v>
      </c>
      <c r="U256" s="41">
        <v>31.054291020000008</v>
      </c>
      <c r="V256" s="40">
        <v>86.98377644</v>
      </c>
      <c r="W256" s="41">
        <v>126.76317072333332</v>
      </c>
      <c r="X256" s="40">
        <v>71.413166666666655</v>
      </c>
      <c r="Y256" s="41">
        <v>0</v>
      </c>
      <c r="Z256" s="40">
        <v>0</v>
      </c>
      <c r="AA256" s="41">
        <v>49.966499999999975</v>
      </c>
      <c r="AB256" s="40">
        <v>109.35866666666665</v>
      </c>
      <c r="AC256" s="41">
        <v>127.25750000000005</v>
      </c>
      <c r="AD256" s="40">
        <v>94.149096363333314</v>
      </c>
      <c r="AE256" s="41">
        <v>96.566174670000009</v>
      </c>
      <c r="AF256" s="40">
        <v>54.435755693333334</v>
      </c>
      <c r="AG256" s="41">
        <v>0</v>
      </c>
      <c r="AH256" s="40">
        <v>50.312833333333337</v>
      </c>
      <c r="AI256" s="42"/>
      <c r="AJ256" s="51">
        <f t="shared" si="94"/>
        <v>1781.8275438766671</v>
      </c>
    </row>
    <row r="257" spans="2:36" x14ac:dyDescent="0.3">
      <c r="B257" s="4" t="s">
        <v>111</v>
      </c>
      <c r="C257" s="4"/>
      <c r="D257" s="4"/>
      <c r="E257" s="41">
        <v>50.642499999999984</v>
      </c>
      <c r="F257" s="40">
        <v>7.6169999999999991</v>
      </c>
      <c r="G257" s="41">
        <v>46.252999999999993</v>
      </c>
      <c r="H257" s="40">
        <v>9.924666666666667</v>
      </c>
      <c r="I257" s="41">
        <v>2.5539999999999994</v>
      </c>
      <c r="J257" s="40">
        <v>47.515833333333347</v>
      </c>
      <c r="K257" s="41">
        <v>90.887999999999991</v>
      </c>
      <c r="L257" s="40">
        <v>86.21350000000001</v>
      </c>
      <c r="M257" s="41">
        <v>71.824166666666656</v>
      </c>
      <c r="N257" s="40">
        <v>26.46466666666667</v>
      </c>
      <c r="O257" s="41">
        <v>62.238999999999997</v>
      </c>
      <c r="P257" s="40">
        <v>54.182833333333335</v>
      </c>
      <c r="Q257" s="41">
        <v>61.129333333333321</v>
      </c>
      <c r="R257" s="40">
        <v>14.478333333333328</v>
      </c>
      <c r="S257" s="41">
        <v>7.4218333333333337</v>
      </c>
      <c r="T257" s="40">
        <v>28.378500000000003</v>
      </c>
      <c r="U257" s="41">
        <v>15.944000000000003</v>
      </c>
      <c r="V257" s="40">
        <v>87.078499999999991</v>
      </c>
      <c r="W257" s="41">
        <v>81.209666666666692</v>
      </c>
      <c r="X257" s="40">
        <v>21.007166666666674</v>
      </c>
      <c r="Y257" s="41">
        <v>0</v>
      </c>
      <c r="Z257" s="40">
        <v>1.8430000000000006</v>
      </c>
      <c r="AA257" s="41">
        <v>11.466666666666665</v>
      </c>
      <c r="AB257" s="40">
        <v>34.033333333333331</v>
      </c>
      <c r="AC257" s="41">
        <v>94.632000000000005</v>
      </c>
      <c r="AD257" s="40">
        <v>102.11083333333333</v>
      </c>
      <c r="AE257" s="41">
        <v>80.458833333333331</v>
      </c>
      <c r="AF257" s="40">
        <v>10.265833333333335</v>
      </c>
      <c r="AG257" s="41">
        <v>0</v>
      </c>
      <c r="AH257" s="40">
        <v>1.9503333333333339</v>
      </c>
      <c r="AI257" s="42"/>
      <c r="AJ257" s="51">
        <f t="shared" si="94"/>
        <v>1209.7273333333335</v>
      </c>
    </row>
    <row r="258" spans="2:36" x14ac:dyDescent="0.3">
      <c r="B258" s="4" t="s">
        <v>59</v>
      </c>
      <c r="C258" s="4"/>
      <c r="D258" s="4"/>
      <c r="E258" s="41">
        <v>21.663333333333334</v>
      </c>
      <c r="F258" s="40">
        <v>1.6174999999999999</v>
      </c>
      <c r="G258" s="41">
        <v>32.078500000000005</v>
      </c>
      <c r="H258" s="40">
        <v>14.715333333333325</v>
      </c>
      <c r="I258" s="41">
        <v>0.64600000000000046</v>
      </c>
      <c r="J258" s="40">
        <v>20.680833333333322</v>
      </c>
      <c r="K258" s="41">
        <v>144.47866666666664</v>
      </c>
      <c r="L258" s="40">
        <v>112.26100000000002</v>
      </c>
      <c r="M258" s="41">
        <v>0.40650000000000003</v>
      </c>
      <c r="N258" s="40">
        <v>2.3176666666666668</v>
      </c>
      <c r="O258" s="41">
        <v>272.96683333333351</v>
      </c>
      <c r="P258" s="40">
        <v>24.361666666666661</v>
      </c>
      <c r="Q258" s="41">
        <v>45.057833333333342</v>
      </c>
      <c r="R258" s="40">
        <v>0</v>
      </c>
      <c r="S258" s="41">
        <v>0</v>
      </c>
      <c r="T258" s="40">
        <v>0</v>
      </c>
      <c r="U258" s="41">
        <v>0</v>
      </c>
      <c r="V258" s="40">
        <v>5.290499999999998</v>
      </c>
      <c r="W258" s="41">
        <v>56.57200000000001</v>
      </c>
      <c r="X258" s="40">
        <v>16.839499999999994</v>
      </c>
      <c r="Y258" s="41">
        <v>0</v>
      </c>
      <c r="Z258" s="40">
        <v>5.0388333333333319</v>
      </c>
      <c r="AA258" s="41">
        <v>0</v>
      </c>
      <c r="AB258" s="40">
        <v>7.4793333333333356</v>
      </c>
      <c r="AC258" s="41">
        <v>125.84950000000001</v>
      </c>
      <c r="AD258" s="40">
        <v>135.53933333333339</v>
      </c>
      <c r="AE258" s="41">
        <v>106.69350000000001</v>
      </c>
      <c r="AF258" s="40">
        <v>0.4301666666666667</v>
      </c>
      <c r="AG258" s="41">
        <v>0</v>
      </c>
      <c r="AH258" s="40">
        <v>0.66216666666666735</v>
      </c>
      <c r="AI258" s="42"/>
      <c r="AJ258" s="51">
        <f t="shared" si="94"/>
        <v>1153.6465000000005</v>
      </c>
    </row>
    <row r="259" spans="2:36" x14ac:dyDescent="0.3">
      <c r="B259" s="4" t="s">
        <v>60</v>
      </c>
      <c r="C259" s="4"/>
      <c r="D259" s="4"/>
      <c r="E259" s="41">
        <v>1.311500000000001</v>
      </c>
      <c r="F259" s="40">
        <v>7.4008333333333329</v>
      </c>
      <c r="G259" s="41">
        <v>20.793500000000002</v>
      </c>
      <c r="H259" s="40">
        <v>2.5663333333333336</v>
      </c>
      <c r="I259" s="41">
        <v>5.2278333333333338</v>
      </c>
      <c r="J259" s="40">
        <v>8.1736666666666675</v>
      </c>
      <c r="K259" s="41">
        <v>109.51266666666672</v>
      </c>
      <c r="L259" s="40">
        <v>81.396833333333333</v>
      </c>
      <c r="M259" s="41">
        <v>355.27966666666669</v>
      </c>
      <c r="N259" s="40">
        <v>219.65599999999995</v>
      </c>
      <c r="O259" s="41">
        <v>370.53716666666662</v>
      </c>
      <c r="P259" s="40">
        <v>341.99283333333341</v>
      </c>
      <c r="Q259" s="41">
        <v>324.23999999999995</v>
      </c>
      <c r="R259" s="40">
        <v>77.255499999999955</v>
      </c>
      <c r="S259" s="41">
        <v>136.19366666666659</v>
      </c>
      <c r="T259" s="40">
        <v>246.27116666666663</v>
      </c>
      <c r="U259" s="41">
        <v>169.73366666666669</v>
      </c>
      <c r="V259" s="40">
        <v>374.62366666666691</v>
      </c>
      <c r="W259" s="41">
        <v>325.29866666666646</v>
      </c>
      <c r="X259" s="40">
        <v>154.47333333333336</v>
      </c>
      <c r="Y259" s="41">
        <v>0</v>
      </c>
      <c r="Z259" s="40">
        <v>14.400999999999993</v>
      </c>
      <c r="AA259" s="41">
        <v>48.375000000000007</v>
      </c>
      <c r="AB259" s="40">
        <v>302.45333333333326</v>
      </c>
      <c r="AC259" s="41">
        <v>157.46549999999996</v>
      </c>
      <c r="AD259" s="40">
        <v>125.05316666666667</v>
      </c>
      <c r="AE259" s="41">
        <v>80.16449999999999</v>
      </c>
      <c r="AF259" s="40">
        <v>0.43733333333333346</v>
      </c>
      <c r="AG259" s="41">
        <v>0</v>
      </c>
      <c r="AH259" s="40">
        <v>1.3000000000000256E-2</v>
      </c>
      <c r="AI259" s="42"/>
      <c r="AJ259" s="51">
        <f t="shared" si="94"/>
        <v>4060.3013333333324</v>
      </c>
    </row>
    <row r="260" spans="2:36" x14ac:dyDescent="0.3">
      <c r="B260" s="4" t="s">
        <v>61</v>
      </c>
      <c r="C260" s="4"/>
      <c r="D260" s="4"/>
      <c r="E260" s="41">
        <v>11.204500000000001</v>
      </c>
      <c r="F260" s="40">
        <v>47.163499999999992</v>
      </c>
      <c r="G260" s="41">
        <v>63.649500000000003</v>
      </c>
      <c r="H260" s="40">
        <v>16.835166666666666</v>
      </c>
      <c r="I260" s="41">
        <v>74.1905</v>
      </c>
      <c r="J260" s="40">
        <v>286.38149999999996</v>
      </c>
      <c r="K260" s="41">
        <v>401.78766666666661</v>
      </c>
      <c r="L260" s="40">
        <v>55.17916666666666</v>
      </c>
      <c r="M260" s="41">
        <v>586.94883333333337</v>
      </c>
      <c r="N260" s="40">
        <v>508.40550000000002</v>
      </c>
      <c r="O260" s="41">
        <v>687.29</v>
      </c>
      <c r="P260" s="40">
        <v>677.59499999999991</v>
      </c>
      <c r="Q260" s="41">
        <v>687.25833333333321</v>
      </c>
      <c r="R260" s="40">
        <v>134.25999999999993</v>
      </c>
      <c r="S260" s="41">
        <v>235.14166666666662</v>
      </c>
      <c r="T260" s="40">
        <v>458.65166666666681</v>
      </c>
      <c r="U260" s="41">
        <v>307.66666666666686</v>
      </c>
      <c r="V260" s="40">
        <v>323.90550000000007</v>
      </c>
      <c r="W260" s="41">
        <v>205.41833333333329</v>
      </c>
      <c r="X260" s="40">
        <v>83.931500000000014</v>
      </c>
      <c r="Y260" s="41">
        <v>0</v>
      </c>
      <c r="Z260" s="40">
        <v>2.4495</v>
      </c>
      <c r="AA260" s="41">
        <v>3.0013333333333354</v>
      </c>
      <c r="AB260" s="40">
        <v>58.042000000000016</v>
      </c>
      <c r="AC260" s="41">
        <v>245.44066666666671</v>
      </c>
      <c r="AD260" s="40">
        <v>291.26216666666664</v>
      </c>
      <c r="AE260" s="41">
        <v>104.05350000000003</v>
      </c>
      <c r="AF260" s="40">
        <v>9.3313333333333333</v>
      </c>
      <c r="AG260" s="41">
        <v>0</v>
      </c>
      <c r="AH260" s="40">
        <v>2.6106666666666669</v>
      </c>
      <c r="AI260" s="42"/>
      <c r="AJ260" s="51">
        <f t="shared" si="94"/>
        <v>6569.0556666666653</v>
      </c>
    </row>
    <row r="261" spans="2:36" x14ac:dyDescent="0.3">
      <c r="B261" s="4" t="s">
        <v>62</v>
      </c>
      <c r="C261" s="4"/>
      <c r="D261" s="4"/>
      <c r="E261" s="41">
        <v>300.33050000000009</v>
      </c>
      <c r="F261" s="40">
        <v>245.16100000000006</v>
      </c>
      <c r="G261" s="41">
        <v>274.49516666666671</v>
      </c>
      <c r="H261" s="40">
        <v>119.60099999999998</v>
      </c>
      <c r="I261" s="41">
        <v>87.044666666666657</v>
      </c>
      <c r="J261" s="40">
        <v>205.11200000000002</v>
      </c>
      <c r="K261" s="41">
        <v>298.09516666666656</v>
      </c>
      <c r="L261" s="40">
        <v>198.74066666666664</v>
      </c>
      <c r="M261" s="41">
        <v>232.7953333333333</v>
      </c>
      <c r="N261" s="40">
        <v>117.17900000000003</v>
      </c>
      <c r="O261" s="41">
        <v>243.79833333333326</v>
      </c>
      <c r="P261" s="40">
        <v>244.42399999999998</v>
      </c>
      <c r="Q261" s="41">
        <v>211.73749999999995</v>
      </c>
      <c r="R261" s="40">
        <v>25.342833333333342</v>
      </c>
      <c r="S261" s="41">
        <v>30.184333333333335</v>
      </c>
      <c r="T261" s="40">
        <v>61.627499999999998</v>
      </c>
      <c r="U261" s="41">
        <v>102.40333333333335</v>
      </c>
      <c r="V261" s="40">
        <v>229.50949999999997</v>
      </c>
      <c r="W261" s="41">
        <v>209.16416666666666</v>
      </c>
      <c r="X261" s="40">
        <v>96.231999999999985</v>
      </c>
      <c r="Y261" s="41">
        <v>0</v>
      </c>
      <c r="Z261" s="40">
        <v>1.7558333333333318</v>
      </c>
      <c r="AA261" s="41">
        <v>11.898333333333332</v>
      </c>
      <c r="AB261" s="40">
        <v>95.518000000000001</v>
      </c>
      <c r="AC261" s="41">
        <v>293.22466666666668</v>
      </c>
      <c r="AD261" s="40">
        <v>285.62666666666672</v>
      </c>
      <c r="AE261" s="41">
        <v>201.89049999999997</v>
      </c>
      <c r="AF261" s="40">
        <v>14.29783333333333</v>
      </c>
      <c r="AG261" s="41">
        <v>0</v>
      </c>
      <c r="AH261" s="40">
        <v>20.160166666666662</v>
      </c>
      <c r="AI261" s="42"/>
      <c r="AJ261" s="51">
        <f t="shared" si="94"/>
        <v>4457.3499999999976</v>
      </c>
    </row>
    <row r="262" spans="2:36" x14ac:dyDescent="0.3">
      <c r="B262" s="4" t="s">
        <v>63</v>
      </c>
      <c r="C262" s="4"/>
      <c r="D262" s="4"/>
      <c r="E262" s="41">
        <v>606.92433333333315</v>
      </c>
      <c r="F262" s="40">
        <v>525.38866666666661</v>
      </c>
      <c r="G262" s="41">
        <v>394.90516666666667</v>
      </c>
      <c r="H262" s="40">
        <v>104.47499999999998</v>
      </c>
      <c r="I262" s="41">
        <v>114.89349999999996</v>
      </c>
      <c r="J262" s="40">
        <v>119.1633333333333</v>
      </c>
      <c r="K262" s="41">
        <v>600.80316666666681</v>
      </c>
      <c r="L262" s="40">
        <v>686.93999999999994</v>
      </c>
      <c r="M262" s="41">
        <v>642.49766666666676</v>
      </c>
      <c r="N262" s="40">
        <v>369.35416666666669</v>
      </c>
      <c r="O262" s="41">
        <v>595.76966666666669</v>
      </c>
      <c r="P262" s="40">
        <v>546.93700000000001</v>
      </c>
      <c r="Q262" s="41">
        <v>382.62916666666661</v>
      </c>
      <c r="R262" s="40">
        <v>30.84216666666666</v>
      </c>
      <c r="S262" s="41">
        <v>78.344833333333327</v>
      </c>
      <c r="T262" s="40">
        <v>153.1253333333334</v>
      </c>
      <c r="U262" s="41">
        <v>321.15866666666659</v>
      </c>
      <c r="V262" s="40">
        <v>726.5571666666666</v>
      </c>
      <c r="W262" s="41">
        <v>668.84799999999984</v>
      </c>
      <c r="X262" s="40">
        <v>335.57966666666658</v>
      </c>
      <c r="Y262" s="41">
        <v>0</v>
      </c>
      <c r="Z262" s="40">
        <v>14.444000000000004</v>
      </c>
      <c r="AA262" s="41">
        <v>8.9628333333333305</v>
      </c>
      <c r="AB262" s="40">
        <v>73.656833333333353</v>
      </c>
      <c r="AC262" s="41">
        <v>805.58116666666683</v>
      </c>
      <c r="AD262" s="40">
        <v>933.47750000000019</v>
      </c>
      <c r="AE262" s="41">
        <v>571.78616666666676</v>
      </c>
      <c r="AF262" s="40">
        <v>32.155833333333334</v>
      </c>
      <c r="AG262" s="41">
        <v>0</v>
      </c>
      <c r="AH262" s="40">
        <v>0.72566666666667079</v>
      </c>
      <c r="AI262" s="42"/>
      <c r="AJ262" s="51">
        <f t="shared" si="94"/>
        <v>10445.92666666667</v>
      </c>
    </row>
    <row r="263" spans="2:36" x14ac:dyDescent="0.3">
      <c r="B263" s="4" t="s">
        <v>64</v>
      </c>
      <c r="C263" s="4"/>
      <c r="D263" s="4"/>
      <c r="E263" s="41">
        <v>94.065333333333356</v>
      </c>
      <c r="F263" s="40">
        <v>41.930833333333339</v>
      </c>
      <c r="G263" s="41">
        <v>56.407166666666669</v>
      </c>
      <c r="H263" s="40">
        <v>21.901500000000006</v>
      </c>
      <c r="I263" s="41">
        <v>3.6949999999999954</v>
      </c>
      <c r="J263" s="40">
        <v>66.851666666666674</v>
      </c>
      <c r="K263" s="41">
        <v>173.65616666666656</v>
      </c>
      <c r="L263" s="40">
        <v>137.19499999999996</v>
      </c>
      <c r="M263" s="41">
        <v>377.9348333333333</v>
      </c>
      <c r="N263" s="40">
        <v>295.16683333333322</v>
      </c>
      <c r="O263" s="41">
        <v>365.20500000000015</v>
      </c>
      <c r="P263" s="40">
        <v>428.9581666666665</v>
      </c>
      <c r="Q263" s="41">
        <v>431.00133333333321</v>
      </c>
      <c r="R263" s="40">
        <v>72.534833333333339</v>
      </c>
      <c r="S263" s="41">
        <v>156.828</v>
      </c>
      <c r="T263" s="40">
        <v>289.41133333333323</v>
      </c>
      <c r="U263" s="41">
        <v>5.7976666666666663</v>
      </c>
      <c r="V263" s="40">
        <v>153.39166666666662</v>
      </c>
      <c r="W263" s="41">
        <v>117.57333333333332</v>
      </c>
      <c r="X263" s="40">
        <v>64.444833333333335</v>
      </c>
      <c r="Y263" s="41">
        <v>0</v>
      </c>
      <c r="Z263" s="40">
        <v>2.8858333333333337</v>
      </c>
      <c r="AA263" s="41">
        <v>0</v>
      </c>
      <c r="AB263" s="40">
        <v>11.990166666666667</v>
      </c>
      <c r="AC263" s="41">
        <v>171.45900000000006</v>
      </c>
      <c r="AD263" s="40">
        <v>184.72099999999998</v>
      </c>
      <c r="AE263" s="41">
        <v>149.9503333333333</v>
      </c>
      <c r="AF263" s="40">
        <v>0.99566666666666759</v>
      </c>
      <c r="AG263" s="41">
        <v>0</v>
      </c>
      <c r="AH263" s="40">
        <v>0.21600000000000097</v>
      </c>
      <c r="AI263" s="42"/>
      <c r="AJ263" s="51">
        <f t="shared" si="94"/>
        <v>3876.1684999999989</v>
      </c>
    </row>
    <row r="264" spans="2:36" x14ac:dyDescent="0.3">
      <c r="B264" s="4" t="s">
        <v>112</v>
      </c>
      <c r="C264" s="4"/>
      <c r="D264" s="4"/>
      <c r="E264" s="41">
        <v>36.233833333333351</v>
      </c>
      <c r="F264" s="40">
        <v>52.860166666666672</v>
      </c>
      <c r="G264" s="41">
        <v>54.925999999999974</v>
      </c>
      <c r="H264" s="40">
        <v>7.8431666666666704</v>
      </c>
      <c r="I264" s="41">
        <v>7.3053333333333317</v>
      </c>
      <c r="J264" s="40">
        <v>56.321000000000026</v>
      </c>
      <c r="K264" s="41">
        <v>234.20183333333324</v>
      </c>
      <c r="L264" s="40">
        <v>196.36300000000003</v>
      </c>
      <c r="M264" s="41">
        <v>368.34316666666672</v>
      </c>
      <c r="N264" s="40">
        <v>95.314500000000024</v>
      </c>
      <c r="O264" s="41">
        <v>493.69000000000017</v>
      </c>
      <c r="P264" s="40">
        <v>548.96666666666681</v>
      </c>
      <c r="Q264" s="41">
        <v>554.79833333333352</v>
      </c>
      <c r="R264" s="40">
        <v>88.881666666666732</v>
      </c>
      <c r="S264" s="41">
        <v>189.05833333333328</v>
      </c>
      <c r="T264" s="40">
        <v>369.70166666666671</v>
      </c>
      <c r="U264" s="41">
        <v>127.45999999999997</v>
      </c>
      <c r="V264" s="40">
        <v>474.16333333333307</v>
      </c>
      <c r="W264" s="41">
        <v>267.51</v>
      </c>
      <c r="X264" s="40">
        <v>73.339999999999975</v>
      </c>
      <c r="Y264" s="41">
        <v>0</v>
      </c>
      <c r="Z264" s="40">
        <v>23.998333333333328</v>
      </c>
      <c r="AA264" s="41">
        <v>69.161666666666633</v>
      </c>
      <c r="AB264" s="40">
        <v>424.22850000000011</v>
      </c>
      <c r="AC264" s="41">
        <v>219.22466666666662</v>
      </c>
      <c r="AD264" s="40">
        <v>243.83149999999995</v>
      </c>
      <c r="AE264" s="41">
        <v>230.72899999999998</v>
      </c>
      <c r="AF264" s="40">
        <v>8.5213333333333292</v>
      </c>
      <c r="AG264" s="41">
        <v>0</v>
      </c>
      <c r="AH264" s="40">
        <v>3.7051666666666661</v>
      </c>
      <c r="AI264" s="42"/>
      <c r="AJ264" s="51">
        <f t="shared" si="94"/>
        <v>5520.6821666666674</v>
      </c>
    </row>
    <row r="265" spans="2:36" x14ac:dyDescent="0.3">
      <c r="B265" s="4" t="s">
        <v>65</v>
      </c>
      <c r="C265" s="4"/>
      <c r="D265" s="4"/>
      <c r="E265" s="41">
        <v>103.39950000000002</v>
      </c>
      <c r="F265" s="40">
        <v>37.568500000000007</v>
      </c>
      <c r="G265" s="41">
        <v>93.422666666666672</v>
      </c>
      <c r="H265" s="40">
        <v>38.916666666666664</v>
      </c>
      <c r="I265" s="41">
        <v>38.159833333333324</v>
      </c>
      <c r="J265" s="40">
        <v>45.060166666666689</v>
      </c>
      <c r="K265" s="41">
        <v>169.41750000000005</v>
      </c>
      <c r="L265" s="40">
        <v>146.13683333333336</v>
      </c>
      <c r="M265" s="41">
        <v>149.77116666666666</v>
      </c>
      <c r="N265" s="40">
        <v>82.194333333333375</v>
      </c>
      <c r="O265" s="41">
        <v>163.69349999999994</v>
      </c>
      <c r="P265" s="40">
        <v>112.1548333333333</v>
      </c>
      <c r="Q265" s="41">
        <v>127.35966666666663</v>
      </c>
      <c r="R265" s="40">
        <v>25.730166666666669</v>
      </c>
      <c r="S265" s="41">
        <v>45.731833333333327</v>
      </c>
      <c r="T265" s="40">
        <v>57.805166666666629</v>
      </c>
      <c r="U265" s="41">
        <v>45.650666666666666</v>
      </c>
      <c r="V265" s="40">
        <v>182.58616666666663</v>
      </c>
      <c r="W265" s="41">
        <v>134.54916666666671</v>
      </c>
      <c r="X265" s="40">
        <v>82.678333333333313</v>
      </c>
      <c r="Y265" s="41">
        <v>0</v>
      </c>
      <c r="Z265" s="40">
        <v>7.4336666666666655</v>
      </c>
      <c r="AA265" s="41">
        <v>5.0911666666666671</v>
      </c>
      <c r="AB265" s="40">
        <v>101.16850000000001</v>
      </c>
      <c r="AC265" s="41">
        <v>206.79966666666664</v>
      </c>
      <c r="AD265" s="40">
        <v>201.6290000000001</v>
      </c>
      <c r="AE265" s="41">
        <v>180.67499999999998</v>
      </c>
      <c r="AF265" s="40">
        <v>42.006499999999981</v>
      </c>
      <c r="AG265" s="41">
        <v>0</v>
      </c>
      <c r="AH265" s="40">
        <v>13.547000000000004</v>
      </c>
      <c r="AI265" s="42"/>
      <c r="AJ265" s="51">
        <f t="shared" si="94"/>
        <v>2640.3371666666667</v>
      </c>
    </row>
    <row r="266" spans="2:36" x14ac:dyDescent="0.3">
      <c r="B266" s="4" t="s">
        <v>66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/>
      <c r="AJ266" s="51">
        <f t="shared" si="94"/>
        <v>0</v>
      </c>
    </row>
    <row r="267" spans="2:36" x14ac:dyDescent="0.3">
      <c r="B267" s="4" t="s">
        <v>67</v>
      </c>
      <c r="C267" s="4"/>
      <c r="D267" s="4"/>
      <c r="E267" s="41">
        <v>13.559166666666668</v>
      </c>
      <c r="F267" s="40">
        <v>4.0506666666666655</v>
      </c>
      <c r="G267" s="41">
        <v>5.9248333333333338</v>
      </c>
      <c r="H267" s="40">
        <v>1.7411666666666674</v>
      </c>
      <c r="I267" s="41">
        <v>0.67683333333333362</v>
      </c>
      <c r="J267" s="40">
        <v>3.5916666666666677</v>
      </c>
      <c r="K267" s="41">
        <v>32.616333333333337</v>
      </c>
      <c r="L267" s="40">
        <v>23.976333333333333</v>
      </c>
      <c r="M267" s="41">
        <v>21.245666666666665</v>
      </c>
      <c r="N267" s="40">
        <v>21.870333333333328</v>
      </c>
      <c r="O267" s="41">
        <v>14.658000000000001</v>
      </c>
      <c r="P267" s="40">
        <v>17.495333333333338</v>
      </c>
      <c r="Q267" s="41">
        <v>3.6621666666666672</v>
      </c>
      <c r="R267" s="40">
        <v>5.2135000000000007</v>
      </c>
      <c r="S267" s="41">
        <v>1.1558333333333333</v>
      </c>
      <c r="T267" s="40">
        <v>1.7134999999999996</v>
      </c>
      <c r="U267" s="41">
        <v>1.5949999999999998</v>
      </c>
      <c r="V267" s="40">
        <v>22.876166666666659</v>
      </c>
      <c r="W267" s="41">
        <v>26.107500000000005</v>
      </c>
      <c r="X267" s="40">
        <v>15.879499999999997</v>
      </c>
      <c r="Y267" s="41">
        <v>0</v>
      </c>
      <c r="Z267" s="40">
        <v>0.24833333333333338</v>
      </c>
      <c r="AA267" s="41">
        <v>0.1671666666666663</v>
      </c>
      <c r="AB267" s="40">
        <v>3.9929999999999981</v>
      </c>
      <c r="AC267" s="41">
        <v>46.39</v>
      </c>
      <c r="AD267" s="40">
        <v>48.180500000000002</v>
      </c>
      <c r="AE267" s="41">
        <v>28.976166666666664</v>
      </c>
      <c r="AF267" s="40">
        <v>1.7196666666666682</v>
      </c>
      <c r="AG267" s="41">
        <v>0</v>
      </c>
      <c r="AH267" s="40">
        <v>0.37166666666666726</v>
      </c>
      <c r="AI267" s="42"/>
      <c r="AJ267" s="51">
        <f t="shared" si="94"/>
        <v>369.65600000000006</v>
      </c>
    </row>
    <row r="268" spans="2:36" x14ac:dyDescent="0.3">
      <c r="B268" s="4" t="s">
        <v>68</v>
      </c>
      <c r="C268" s="4"/>
      <c r="D268" s="4"/>
      <c r="E268" s="41">
        <v>142.227</v>
      </c>
      <c r="F268" s="40">
        <v>10.257500000000022</v>
      </c>
      <c r="G268" s="41">
        <v>161.43916666666667</v>
      </c>
      <c r="H268" s="40">
        <v>0.32866666666666711</v>
      </c>
      <c r="I268" s="41">
        <v>115.49483333333339</v>
      </c>
      <c r="J268" s="40">
        <v>486.20483333333328</v>
      </c>
      <c r="K268" s="41">
        <v>1413.4041666666667</v>
      </c>
      <c r="L268" s="40">
        <v>1151.4976666666666</v>
      </c>
      <c r="M268" s="41">
        <v>170.58733333333333</v>
      </c>
      <c r="N268" s="40">
        <v>1.4363333333333332</v>
      </c>
      <c r="O268" s="41">
        <v>121.89233333333331</v>
      </c>
      <c r="P268" s="40">
        <v>771.82116666666673</v>
      </c>
      <c r="Q268" s="41">
        <v>829.0768333333333</v>
      </c>
      <c r="R268" s="40">
        <v>0</v>
      </c>
      <c r="S268" s="41">
        <v>41.819833333333335</v>
      </c>
      <c r="T268" s="40">
        <v>752.70900000000006</v>
      </c>
      <c r="U268" s="41">
        <v>0</v>
      </c>
      <c r="V268" s="40">
        <v>981.30516666666665</v>
      </c>
      <c r="W268" s="41">
        <v>7.6763333333333357</v>
      </c>
      <c r="X268" s="40">
        <v>0.78766666666666751</v>
      </c>
      <c r="Y268" s="41">
        <v>0</v>
      </c>
      <c r="Z268" s="40">
        <v>0</v>
      </c>
      <c r="AA268" s="41">
        <v>3.1848333333333327</v>
      </c>
      <c r="AB268" s="40">
        <v>271.25316666666663</v>
      </c>
      <c r="AC268" s="41">
        <v>1253.3619999999996</v>
      </c>
      <c r="AD268" s="40">
        <v>1283.576</v>
      </c>
      <c r="AE268" s="41">
        <v>1114.540833333333</v>
      </c>
      <c r="AF268" s="40">
        <v>10.127500000000007</v>
      </c>
      <c r="AG268" s="41">
        <v>0</v>
      </c>
      <c r="AH268" s="40">
        <v>3.4275000000000007</v>
      </c>
      <c r="AI268" s="42"/>
      <c r="AJ268" s="51">
        <f t="shared" si="94"/>
        <v>11099.437666666669</v>
      </c>
    </row>
    <row r="269" spans="2:36" x14ac:dyDescent="0.3">
      <c r="B269" s="4" t="s">
        <v>69</v>
      </c>
      <c r="C269" s="4"/>
      <c r="D269" s="4"/>
      <c r="E269" s="41">
        <v>125.75100000000009</v>
      </c>
      <c r="F269" s="40">
        <v>17.373333333333331</v>
      </c>
      <c r="G269" s="41">
        <v>40.044000000000004</v>
      </c>
      <c r="H269" s="40">
        <v>6.7123333333333326</v>
      </c>
      <c r="I269" s="41">
        <v>0.19350000000000006</v>
      </c>
      <c r="J269" s="40">
        <v>22.887500000000003</v>
      </c>
      <c r="K269" s="41">
        <v>159.774</v>
      </c>
      <c r="L269" s="40">
        <v>142.68133333333333</v>
      </c>
      <c r="M269" s="41">
        <v>138.02466666666669</v>
      </c>
      <c r="N269" s="40">
        <v>132.26566666666665</v>
      </c>
      <c r="O269" s="41">
        <v>95.047499999999971</v>
      </c>
      <c r="P269" s="40">
        <v>19.033833333333341</v>
      </c>
      <c r="Q269" s="41">
        <v>10.085333333333335</v>
      </c>
      <c r="R269" s="40">
        <v>0.33916666666666667</v>
      </c>
      <c r="S269" s="41">
        <v>5.8998333333333335</v>
      </c>
      <c r="T269" s="40">
        <v>6.6853333333333325</v>
      </c>
      <c r="U269" s="41">
        <v>20.331666666666667</v>
      </c>
      <c r="V269" s="40">
        <v>133.81799999999998</v>
      </c>
      <c r="W269" s="41">
        <v>391.22133333333335</v>
      </c>
      <c r="X269" s="40">
        <v>97.106166666666681</v>
      </c>
      <c r="Y269" s="41">
        <v>0</v>
      </c>
      <c r="Z269" s="40">
        <v>8.506000000000002</v>
      </c>
      <c r="AA269" s="41">
        <v>6.5498333333333374</v>
      </c>
      <c r="AB269" s="40">
        <v>52.750166666666651</v>
      </c>
      <c r="AC269" s="41">
        <v>253.28750000000008</v>
      </c>
      <c r="AD269" s="40">
        <v>193.37249999999997</v>
      </c>
      <c r="AE269" s="41">
        <v>109.35183333333336</v>
      </c>
      <c r="AF269" s="40">
        <v>22.963000000000001</v>
      </c>
      <c r="AG269" s="41">
        <v>0</v>
      </c>
      <c r="AH269" s="40">
        <v>5.3715000000000028</v>
      </c>
      <c r="AI269" s="42"/>
      <c r="AJ269" s="51">
        <f t="shared" si="94"/>
        <v>2217.4278333333341</v>
      </c>
    </row>
    <row r="270" spans="2:36" x14ac:dyDescent="0.3">
      <c r="B270" s="4" t="s">
        <v>70</v>
      </c>
      <c r="C270" s="4"/>
      <c r="D270" s="4"/>
      <c r="E270" s="41">
        <v>451.91433333333333</v>
      </c>
      <c r="F270" s="40">
        <v>452.19549999999992</v>
      </c>
      <c r="G270" s="41">
        <v>588.83216666666669</v>
      </c>
      <c r="H270" s="40">
        <v>150.91083333333333</v>
      </c>
      <c r="I270" s="41">
        <v>88.54649999999998</v>
      </c>
      <c r="J270" s="40">
        <v>255.38349999999997</v>
      </c>
      <c r="K270" s="41">
        <v>546.09633333333329</v>
      </c>
      <c r="L270" s="40">
        <v>469.90566666666672</v>
      </c>
      <c r="M270" s="41">
        <v>406.91350000000006</v>
      </c>
      <c r="N270" s="40">
        <v>271.38866666666667</v>
      </c>
      <c r="O270" s="41">
        <v>308.59083333333331</v>
      </c>
      <c r="P270" s="40">
        <v>636.08966666666663</v>
      </c>
      <c r="Q270" s="41">
        <v>1098.9653333333335</v>
      </c>
      <c r="R270" s="40">
        <v>206.58550000000011</v>
      </c>
      <c r="S270" s="41">
        <v>411.64066666666662</v>
      </c>
      <c r="T270" s="40">
        <v>723.55966666666666</v>
      </c>
      <c r="U270" s="41">
        <v>475.20599999999985</v>
      </c>
      <c r="V270" s="40">
        <v>1049.4433333333332</v>
      </c>
      <c r="W270" s="41">
        <v>825.99599999999964</v>
      </c>
      <c r="X270" s="40">
        <v>501.8063333333331</v>
      </c>
      <c r="Y270" s="41">
        <v>0</v>
      </c>
      <c r="Z270" s="40">
        <v>63.056499999999971</v>
      </c>
      <c r="AA270" s="41">
        <v>19.469166666666666</v>
      </c>
      <c r="AB270" s="40">
        <v>107.07716666666671</v>
      </c>
      <c r="AC270" s="41">
        <v>614.08399999999995</v>
      </c>
      <c r="AD270" s="40">
        <v>623.45999999999992</v>
      </c>
      <c r="AE270" s="41">
        <v>716.82683333333341</v>
      </c>
      <c r="AF270" s="40">
        <v>46.897499999999994</v>
      </c>
      <c r="AG270" s="41">
        <v>0</v>
      </c>
      <c r="AH270" s="40">
        <v>14.920000000000002</v>
      </c>
      <c r="AI270" s="42"/>
      <c r="AJ270" s="51">
        <f t="shared" si="94"/>
        <v>12125.761499999997</v>
      </c>
    </row>
    <row r="271" spans="2:36" x14ac:dyDescent="0.3">
      <c r="B271" s="4" t="s">
        <v>71</v>
      </c>
      <c r="C271" s="4"/>
      <c r="D271" s="4"/>
      <c r="E271" s="41">
        <v>0</v>
      </c>
      <c r="F271" s="40">
        <v>0</v>
      </c>
      <c r="G271" s="41">
        <v>5.9866666666666672</v>
      </c>
      <c r="H271" s="40">
        <v>0</v>
      </c>
      <c r="I271" s="41">
        <v>0.45916666666666672</v>
      </c>
      <c r="J271" s="40">
        <v>58.982500000000044</v>
      </c>
      <c r="K271" s="41">
        <v>51.127333333333326</v>
      </c>
      <c r="L271" s="40">
        <v>46.078333333333333</v>
      </c>
      <c r="M271" s="41">
        <v>180.83083333333332</v>
      </c>
      <c r="N271" s="40">
        <v>115.23866666666667</v>
      </c>
      <c r="O271" s="41">
        <v>483.03666666666675</v>
      </c>
      <c r="P271" s="40">
        <v>489.69833333333355</v>
      </c>
      <c r="Q271" s="41">
        <v>500.93333333333345</v>
      </c>
      <c r="R271" s="40">
        <v>86.179999999999993</v>
      </c>
      <c r="S271" s="41">
        <v>186.89499999999995</v>
      </c>
      <c r="T271" s="40">
        <v>317.18333333333328</v>
      </c>
      <c r="U271" s="41">
        <v>0</v>
      </c>
      <c r="V271" s="40">
        <v>64.996833333333328</v>
      </c>
      <c r="W271" s="41">
        <v>78.574333333333342</v>
      </c>
      <c r="X271" s="40">
        <v>56.549000000000007</v>
      </c>
      <c r="Y271" s="41">
        <v>0</v>
      </c>
      <c r="Z271" s="40">
        <v>3.7561666666666671</v>
      </c>
      <c r="AA271" s="41">
        <v>0</v>
      </c>
      <c r="AB271" s="40">
        <v>4.9051666666666671</v>
      </c>
      <c r="AC271" s="41">
        <v>148.04616666666669</v>
      </c>
      <c r="AD271" s="40">
        <v>173.35733333333337</v>
      </c>
      <c r="AE271" s="41">
        <v>148.45633333333336</v>
      </c>
      <c r="AF271" s="40">
        <v>0.81016666666666726</v>
      </c>
      <c r="AG271" s="41">
        <v>0</v>
      </c>
      <c r="AH271" s="40">
        <v>0</v>
      </c>
      <c r="AI271" s="42"/>
      <c r="AJ271" s="51">
        <f t="shared" si="94"/>
        <v>3202.0816666666665</v>
      </c>
    </row>
    <row r="272" spans="2:36" x14ac:dyDescent="0.3">
      <c r="B272" s="4" t="s">
        <v>72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0</v>
      </c>
      <c r="J272" s="40">
        <v>0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0</v>
      </c>
      <c r="Q272" s="41">
        <v>0</v>
      </c>
      <c r="R272" s="40">
        <v>0</v>
      </c>
      <c r="S272" s="41">
        <v>0</v>
      </c>
      <c r="T272" s="40">
        <v>0</v>
      </c>
      <c r="U272" s="41">
        <v>0</v>
      </c>
      <c r="V272" s="40">
        <v>0</v>
      </c>
      <c r="W272" s="41">
        <v>0</v>
      </c>
      <c r="X272" s="40">
        <v>0</v>
      </c>
      <c r="Y272" s="41">
        <v>0</v>
      </c>
      <c r="Z272" s="40">
        <v>0</v>
      </c>
      <c r="AA272" s="41">
        <v>0</v>
      </c>
      <c r="AB272" s="40">
        <v>0</v>
      </c>
      <c r="AC272" s="41">
        <v>0</v>
      </c>
      <c r="AD272" s="40">
        <v>0</v>
      </c>
      <c r="AE272" s="41">
        <v>0</v>
      </c>
      <c r="AF272" s="40">
        <v>0</v>
      </c>
      <c r="AG272" s="41">
        <v>0</v>
      </c>
      <c r="AH272" s="40">
        <v>0</v>
      </c>
      <c r="AI272" s="42"/>
      <c r="AJ272" s="51">
        <f t="shared" si="94"/>
        <v>0</v>
      </c>
    </row>
    <row r="273" spans="2:36" x14ac:dyDescent="0.3">
      <c r="B273" s="4" t="s">
        <v>73</v>
      </c>
      <c r="C273" s="4"/>
      <c r="D273" s="4"/>
      <c r="E273" s="41">
        <v>107.51500000000004</v>
      </c>
      <c r="F273" s="40">
        <v>115.99349999999998</v>
      </c>
      <c r="G273" s="41">
        <v>178.18800000000005</v>
      </c>
      <c r="H273" s="40">
        <v>81.630333333333326</v>
      </c>
      <c r="I273" s="41">
        <v>49.21699999999997</v>
      </c>
      <c r="J273" s="40">
        <v>270.72849999999994</v>
      </c>
      <c r="K273" s="41">
        <v>441.98050000000001</v>
      </c>
      <c r="L273" s="40">
        <v>247.65116666666665</v>
      </c>
      <c r="M273" s="41">
        <v>189.0025</v>
      </c>
      <c r="N273" s="40">
        <v>124.44650000000001</v>
      </c>
      <c r="O273" s="41">
        <v>227.71166666666659</v>
      </c>
      <c r="P273" s="40">
        <v>97.580166666666699</v>
      </c>
      <c r="Q273" s="41">
        <v>147.80483333333336</v>
      </c>
      <c r="R273" s="40">
        <v>1.6714999999999984</v>
      </c>
      <c r="S273" s="41">
        <v>27.631333333333341</v>
      </c>
      <c r="T273" s="40">
        <v>19.499000000000002</v>
      </c>
      <c r="U273" s="41">
        <v>16.514833333333335</v>
      </c>
      <c r="V273" s="40">
        <v>255.22400000000007</v>
      </c>
      <c r="W273" s="41">
        <v>101.33949999999999</v>
      </c>
      <c r="X273" s="40">
        <v>88.407333333333341</v>
      </c>
      <c r="Y273" s="41">
        <v>0</v>
      </c>
      <c r="Z273" s="40">
        <v>11.196999999999997</v>
      </c>
      <c r="AA273" s="41">
        <v>0</v>
      </c>
      <c r="AB273" s="40">
        <v>25.655333333333335</v>
      </c>
      <c r="AC273" s="41">
        <v>365.25349999999997</v>
      </c>
      <c r="AD273" s="40">
        <v>401.41550000000001</v>
      </c>
      <c r="AE273" s="41">
        <v>325.50500000000005</v>
      </c>
      <c r="AF273" s="40">
        <v>7.593</v>
      </c>
      <c r="AG273" s="41">
        <v>0</v>
      </c>
      <c r="AH273" s="40">
        <v>0</v>
      </c>
      <c r="AI273" s="42"/>
      <c r="AJ273" s="51">
        <f t="shared" si="94"/>
        <v>3926.3564999999994</v>
      </c>
    </row>
    <row r="274" spans="2:36" x14ac:dyDescent="0.3">
      <c r="B274" s="4" t="s">
        <v>74</v>
      </c>
      <c r="C274" s="4"/>
      <c r="D274" s="4"/>
      <c r="E274" s="41">
        <v>97.911699999999996</v>
      </c>
      <c r="F274" s="40">
        <v>177.98553333333331</v>
      </c>
      <c r="G274" s="41">
        <v>126.69936666666666</v>
      </c>
      <c r="H274" s="40">
        <v>68.61039000000001</v>
      </c>
      <c r="I274" s="41">
        <v>49.732166666666657</v>
      </c>
      <c r="J274" s="40">
        <v>127.29486666666668</v>
      </c>
      <c r="K274" s="41">
        <v>169.84520000000001</v>
      </c>
      <c r="L274" s="40">
        <v>122.89686666666665</v>
      </c>
      <c r="M274" s="41">
        <v>222.94666666666666</v>
      </c>
      <c r="N274" s="40">
        <v>0</v>
      </c>
      <c r="O274" s="41">
        <v>242.3233333333333</v>
      </c>
      <c r="P274" s="40">
        <v>203.73803333333342</v>
      </c>
      <c r="Q274" s="41">
        <v>188.82386666666673</v>
      </c>
      <c r="R274" s="40">
        <v>6.9666666666666779E-2</v>
      </c>
      <c r="S274" s="41">
        <v>18.203999999999997</v>
      </c>
      <c r="T274" s="40">
        <v>32.272166666666649</v>
      </c>
      <c r="U274" s="41">
        <v>45.936499999999995</v>
      </c>
      <c r="V274" s="40">
        <v>119.91116666666672</v>
      </c>
      <c r="W274" s="41">
        <v>93.719166666666695</v>
      </c>
      <c r="X274" s="40">
        <v>65.798000000000016</v>
      </c>
      <c r="Y274" s="41">
        <v>0</v>
      </c>
      <c r="Z274" s="40">
        <v>1.0375000000000001</v>
      </c>
      <c r="AA274" s="41">
        <v>0.75283333333333313</v>
      </c>
      <c r="AB274" s="40">
        <v>56.270833333333336</v>
      </c>
      <c r="AC274" s="41">
        <v>134.58899999999997</v>
      </c>
      <c r="AD274" s="40">
        <v>218.77616666666654</v>
      </c>
      <c r="AE274" s="41">
        <v>157.88566666666659</v>
      </c>
      <c r="AF274" s="40">
        <v>5.0305000000000017</v>
      </c>
      <c r="AG274" s="41">
        <v>0</v>
      </c>
      <c r="AH274" s="40">
        <v>2.1060000000000008</v>
      </c>
      <c r="AI274" s="42"/>
      <c r="AJ274" s="51">
        <f t="shared" si="94"/>
        <v>2751.1671566666669</v>
      </c>
    </row>
    <row r="275" spans="2:36" x14ac:dyDescent="0.3">
      <c r="B275" s="4" t="s">
        <v>75</v>
      </c>
      <c r="C275" s="4"/>
      <c r="D275" s="4"/>
      <c r="E275" s="41">
        <v>306.25716666666665</v>
      </c>
      <c r="F275" s="40">
        <v>136.495</v>
      </c>
      <c r="G275" s="41">
        <v>234.52149999999995</v>
      </c>
      <c r="H275" s="40">
        <v>143.53733333333332</v>
      </c>
      <c r="I275" s="41">
        <v>34.683500000000002</v>
      </c>
      <c r="J275" s="40">
        <v>193.05116666666666</v>
      </c>
      <c r="K275" s="41">
        <v>74.865000000000009</v>
      </c>
      <c r="L275" s="40">
        <v>10.306666666666658</v>
      </c>
      <c r="M275" s="41">
        <v>35.309666666666665</v>
      </c>
      <c r="N275" s="40">
        <v>216.61599999999999</v>
      </c>
      <c r="O275" s="41">
        <v>0</v>
      </c>
      <c r="P275" s="40">
        <v>263.73683333333332</v>
      </c>
      <c r="Q275" s="41">
        <v>70.707833333333355</v>
      </c>
      <c r="R275" s="40">
        <v>17.422499999999999</v>
      </c>
      <c r="S275" s="41">
        <v>122.76000000000003</v>
      </c>
      <c r="T275" s="40">
        <v>45.194166666666675</v>
      </c>
      <c r="U275" s="41">
        <v>68.547500000000014</v>
      </c>
      <c r="V275" s="40">
        <v>348.10683333333333</v>
      </c>
      <c r="W275" s="41">
        <v>289.62149999999997</v>
      </c>
      <c r="X275" s="40">
        <v>182.46616666666668</v>
      </c>
      <c r="Y275" s="41">
        <v>0</v>
      </c>
      <c r="Z275" s="40">
        <v>7.074166666666664</v>
      </c>
      <c r="AA275" s="41">
        <v>6.2109999999999976</v>
      </c>
      <c r="AB275" s="40">
        <v>157.405</v>
      </c>
      <c r="AC275" s="41">
        <v>112.69516666666667</v>
      </c>
      <c r="AD275" s="40">
        <v>456.49666666666661</v>
      </c>
      <c r="AE275" s="41">
        <v>383.64099999999996</v>
      </c>
      <c r="AF275" s="40">
        <v>45.909333333333329</v>
      </c>
      <c r="AG275" s="41">
        <v>0</v>
      </c>
      <c r="AH275" s="40">
        <v>17.149333333333335</v>
      </c>
      <c r="AI275" s="42"/>
      <c r="AJ275" s="51">
        <f t="shared" si="94"/>
        <v>3980.788</v>
      </c>
    </row>
    <row r="276" spans="2:36" x14ac:dyDescent="0.3">
      <c r="B276" s="4" t="s">
        <v>76</v>
      </c>
      <c r="C276" s="4"/>
      <c r="D276" s="4"/>
      <c r="E276" s="41">
        <v>104.75799999999998</v>
      </c>
      <c r="F276" s="40">
        <v>120.42366666666665</v>
      </c>
      <c r="G276" s="41">
        <v>135.46666666666664</v>
      </c>
      <c r="H276" s="40">
        <v>41.061166666666651</v>
      </c>
      <c r="I276" s="41">
        <v>35.441500000000005</v>
      </c>
      <c r="J276" s="40">
        <v>124.75766666666668</v>
      </c>
      <c r="K276" s="41">
        <v>104.21166666666666</v>
      </c>
      <c r="L276" s="40">
        <v>49.690999999999967</v>
      </c>
      <c r="M276" s="41">
        <v>13.373833333333328</v>
      </c>
      <c r="N276" s="40">
        <v>47.195833333333319</v>
      </c>
      <c r="O276" s="41">
        <v>0</v>
      </c>
      <c r="P276" s="40">
        <v>104.78066666666668</v>
      </c>
      <c r="Q276" s="41">
        <v>38.222666666666676</v>
      </c>
      <c r="R276" s="40">
        <v>5.5213333333333328</v>
      </c>
      <c r="S276" s="41">
        <v>32.058</v>
      </c>
      <c r="T276" s="40">
        <v>56.577666666666644</v>
      </c>
      <c r="U276" s="41">
        <v>46.023666666666657</v>
      </c>
      <c r="V276" s="40">
        <v>254.44649999999999</v>
      </c>
      <c r="W276" s="41">
        <v>211.4853333333333</v>
      </c>
      <c r="X276" s="40">
        <v>165.01599999999996</v>
      </c>
      <c r="Y276" s="41">
        <v>0</v>
      </c>
      <c r="Z276" s="40">
        <v>10.311499999999995</v>
      </c>
      <c r="AA276" s="41">
        <v>2.0088333333333317</v>
      </c>
      <c r="AB276" s="40">
        <v>61.423500000000033</v>
      </c>
      <c r="AC276" s="41">
        <v>321.43499999999995</v>
      </c>
      <c r="AD276" s="40">
        <v>341.76233333333352</v>
      </c>
      <c r="AE276" s="41">
        <v>283.93533333333323</v>
      </c>
      <c r="AF276" s="40">
        <v>20.138333333333321</v>
      </c>
      <c r="AG276" s="41">
        <v>0</v>
      </c>
      <c r="AH276" s="40">
        <v>4.3390000000000022</v>
      </c>
      <c r="AI276" s="42"/>
      <c r="AJ276" s="51">
        <f t="shared" si="94"/>
        <v>2735.8666666666668</v>
      </c>
    </row>
    <row r="277" spans="2:36" x14ac:dyDescent="0.3">
      <c r="B277" s="4" t="s">
        <v>77</v>
      </c>
      <c r="C277" s="4"/>
      <c r="D277" s="4"/>
      <c r="E277" s="41">
        <v>28.349333333333337</v>
      </c>
      <c r="F277" s="40">
        <v>117.15983333333332</v>
      </c>
      <c r="G277" s="41">
        <v>79.507833333333352</v>
      </c>
      <c r="H277" s="40">
        <v>9.7033333333333314</v>
      </c>
      <c r="I277" s="41">
        <v>5.2473333333333319</v>
      </c>
      <c r="J277" s="40">
        <v>35.398333333333326</v>
      </c>
      <c r="K277" s="41">
        <v>13.212333333333339</v>
      </c>
      <c r="L277" s="40">
        <v>0</v>
      </c>
      <c r="M277" s="41">
        <v>4.9198333333333331</v>
      </c>
      <c r="N277" s="40">
        <v>54.629333333333335</v>
      </c>
      <c r="O277" s="41">
        <v>0</v>
      </c>
      <c r="P277" s="40">
        <v>73.266499999999994</v>
      </c>
      <c r="Q277" s="41">
        <v>4.8049999999999988</v>
      </c>
      <c r="R277" s="40">
        <v>0.98483333333333389</v>
      </c>
      <c r="S277" s="41">
        <v>47.10499999999999</v>
      </c>
      <c r="T277" s="40">
        <v>22.649666666666658</v>
      </c>
      <c r="U277" s="41">
        <v>0.69466666666666532</v>
      </c>
      <c r="V277" s="40">
        <v>172.01166666666671</v>
      </c>
      <c r="W277" s="41">
        <v>76.838999999999984</v>
      </c>
      <c r="X277" s="40">
        <v>35.516333333333336</v>
      </c>
      <c r="Y277" s="41">
        <v>0</v>
      </c>
      <c r="Z277" s="40">
        <v>3.2015000000000016</v>
      </c>
      <c r="AA277" s="41">
        <v>0</v>
      </c>
      <c r="AB277" s="40">
        <v>15.944000000000001</v>
      </c>
      <c r="AC277" s="41">
        <v>157.47549999999993</v>
      </c>
      <c r="AD277" s="40">
        <v>115.2045</v>
      </c>
      <c r="AE277" s="41">
        <v>87.775499999999951</v>
      </c>
      <c r="AF277" s="40">
        <v>1.121</v>
      </c>
      <c r="AG277" s="41">
        <v>0</v>
      </c>
      <c r="AH277" s="40">
        <v>9.0833333333333266E-2</v>
      </c>
      <c r="AI277" s="42"/>
      <c r="AJ277" s="51">
        <f t="shared" si="94"/>
        <v>1162.8129999999999</v>
      </c>
    </row>
    <row r="278" spans="2:36" x14ac:dyDescent="0.3">
      <c r="B278" s="4" t="s">
        <v>78</v>
      </c>
      <c r="C278" s="4"/>
      <c r="D278" s="4"/>
      <c r="E278" s="41">
        <v>24.14266666666667</v>
      </c>
      <c r="F278" s="40">
        <v>17.203333333333322</v>
      </c>
      <c r="G278" s="41">
        <v>78.143666666666661</v>
      </c>
      <c r="H278" s="40">
        <v>21.401166666666661</v>
      </c>
      <c r="I278" s="41">
        <v>3.85</v>
      </c>
      <c r="J278" s="40">
        <v>152.92416666666668</v>
      </c>
      <c r="K278" s="41">
        <v>7.077333333333331</v>
      </c>
      <c r="L278" s="40">
        <v>0</v>
      </c>
      <c r="M278" s="41">
        <v>0</v>
      </c>
      <c r="N278" s="40">
        <v>44.199500000000029</v>
      </c>
      <c r="O278" s="41">
        <v>0</v>
      </c>
      <c r="P278" s="40">
        <v>12.310499999999998</v>
      </c>
      <c r="Q278" s="41">
        <v>0.19649999999999992</v>
      </c>
      <c r="R278" s="40">
        <v>0</v>
      </c>
      <c r="S278" s="41">
        <v>1.0926666666666667</v>
      </c>
      <c r="T278" s="40">
        <v>0</v>
      </c>
      <c r="U278" s="41">
        <v>4.6666666666666853E-3</v>
      </c>
      <c r="V278" s="40">
        <v>9.5648333333333326</v>
      </c>
      <c r="W278" s="41">
        <v>0</v>
      </c>
      <c r="X278" s="40">
        <v>0</v>
      </c>
      <c r="Y278" s="41">
        <v>0</v>
      </c>
      <c r="Z278" s="40">
        <v>3.527333333333333</v>
      </c>
      <c r="AA278" s="41">
        <v>0</v>
      </c>
      <c r="AB278" s="40">
        <v>19.138000000000009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/>
      <c r="AJ278" s="51">
        <f t="shared" si="94"/>
        <v>394.77633333333335</v>
      </c>
    </row>
    <row r="279" spans="2:36" x14ac:dyDescent="0.3">
      <c r="B279" s="4" t="s">
        <v>79</v>
      </c>
      <c r="C279" s="4"/>
      <c r="D279" s="4"/>
      <c r="E279" s="41">
        <v>4.3376666666666663</v>
      </c>
      <c r="F279" s="40">
        <v>0.66866666666666674</v>
      </c>
      <c r="G279" s="41">
        <v>34.064666666666675</v>
      </c>
      <c r="H279" s="40">
        <v>4.3406666666666673</v>
      </c>
      <c r="I279" s="41">
        <v>0</v>
      </c>
      <c r="J279" s="40">
        <v>120.08283333333331</v>
      </c>
      <c r="K279" s="41">
        <v>8.769166666666667</v>
      </c>
      <c r="L279" s="40">
        <v>0</v>
      </c>
      <c r="M279" s="41">
        <v>0</v>
      </c>
      <c r="N279" s="40">
        <v>34.927499999999995</v>
      </c>
      <c r="O279" s="41">
        <v>0</v>
      </c>
      <c r="P279" s="40">
        <v>29.354833333333328</v>
      </c>
      <c r="Q279" s="41">
        <v>0</v>
      </c>
      <c r="R279" s="40">
        <v>0</v>
      </c>
      <c r="S279" s="41">
        <v>1.7308333333333334</v>
      </c>
      <c r="T279" s="40">
        <v>0</v>
      </c>
      <c r="U279" s="41">
        <v>1.0500000000000042E-2</v>
      </c>
      <c r="V279" s="40">
        <v>7.4469999999999947</v>
      </c>
      <c r="W279" s="41">
        <v>2.0243333333333338</v>
      </c>
      <c r="X279" s="40">
        <v>0</v>
      </c>
      <c r="Y279" s="41">
        <v>0</v>
      </c>
      <c r="Z279" s="40">
        <v>4.3651666666666671</v>
      </c>
      <c r="AA279" s="41">
        <v>0</v>
      </c>
      <c r="AB279" s="40">
        <v>40.980833333333322</v>
      </c>
      <c r="AC279" s="41">
        <v>0</v>
      </c>
      <c r="AD279" s="40">
        <v>0</v>
      </c>
      <c r="AE279" s="41">
        <v>1.4411666666666667</v>
      </c>
      <c r="AF279" s="40">
        <v>9.0749999999999993</v>
      </c>
      <c r="AG279" s="41">
        <v>0</v>
      </c>
      <c r="AH279" s="40">
        <v>0</v>
      </c>
      <c r="AI279" s="42"/>
      <c r="AJ279" s="51">
        <f t="shared" si="94"/>
        <v>303.62083333333328</v>
      </c>
    </row>
    <row r="280" spans="2:36" x14ac:dyDescent="0.3">
      <c r="B280" s="4" t="s">
        <v>80</v>
      </c>
      <c r="C280" s="4"/>
      <c r="D280" s="4"/>
      <c r="E280" s="41">
        <v>21.989666666666668</v>
      </c>
      <c r="F280" s="40">
        <v>4.4360000000000008</v>
      </c>
      <c r="G280" s="41">
        <v>54.518166666666694</v>
      </c>
      <c r="H280" s="40">
        <v>8.4951666666666679</v>
      </c>
      <c r="I280" s="41">
        <v>1.2773333333333323</v>
      </c>
      <c r="J280" s="40">
        <v>164.4503333333333</v>
      </c>
      <c r="K280" s="41">
        <v>10.461999999999996</v>
      </c>
      <c r="L280" s="40">
        <v>0</v>
      </c>
      <c r="M280" s="41">
        <v>456.51283333333328</v>
      </c>
      <c r="N280" s="40">
        <v>158.73766666666671</v>
      </c>
      <c r="O280" s="41">
        <v>0</v>
      </c>
      <c r="P280" s="40">
        <v>280.41050000000007</v>
      </c>
      <c r="Q280" s="41">
        <v>91.860333333333344</v>
      </c>
      <c r="R280" s="40">
        <v>19.067000000000007</v>
      </c>
      <c r="S280" s="41">
        <v>6.823500000000001</v>
      </c>
      <c r="T280" s="40">
        <v>0</v>
      </c>
      <c r="U280" s="41">
        <v>179.43016666666671</v>
      </c>
      <c r="V280" s="40">
        <v>86.627500000000026</v>
      </c>
      <c r="W280" s="41">
        <v>43.65499999999998</v>
      </c>
      <c r="X280" s="40">
        <v>0</v>
      </c>
      <c r="Y280" s="41">
        <v>0</v>
      </c>
      <c r="Z280" s="40">
        <v>17.617166666666673</v>
      </c>
      <c r="AA280" s="41">
        <v>0</v>
      </c>
      <c r="AB280" s="40">
        <v>23.211999999999996</v>
      </c>
      <c r="AC280" s="41">
        <v>0</v>
      </c>
      <c r="AD280" s="40">
        <v>0</v>
      </c>
      <c r="AE280" s="41">
        <v>1.7571666666666661</v>
      </c>
      <c r="AF280" s="40">
        <v>7.7778333333333336</v>
      </c>
      <c r="AG280" s="41">
        <v>0</v>
      </c>
      <c r="AH280" s="40">
        <v>0</v>
      </c>
      <c r="AI280" s="42"/>
      <c r="AJ280" s="51">
        <f t="shared" si="94"/>
        <v>1639.1173333333334</v>
      </c>
    </row>
    <row r="281" spans="2:36" x14ac:dyDescent="0.3">
      <c r="B281" s="4" t="s">
        <v>88</v>
      </c>
      <c r="C281" s="4"/>
      <c r="D281" s="4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4"/>
        <v>0</v>
      </c>
    </row>
    <row r="282" spans="2:36" x14ac:dyDescent="0.3">
      <c r="B282" s="4" t="s">
        <v>97</v>
      </c>
      <c r="C282" s="4"/>
      <c r="D282" s="4"/>
      <c r="E282" s="41">
        <v>226.02016666666665</v>
      </c>
      <c r="F282" s="40">
        <v>54.220333333333315</v>
      </c>
      <c r="G282" s="41">
        <v>440.15033333333344</v>
      </c>
      <c r="H282" s="40">
        <v>66.04249999999999</v>
      </c>
      <c r="I282" s="41">
        <v>4.237333333333333</v>
      </c>
      <c r="J282" s="40">
        <v>237.87549999999999</v>
      </c>
      <c r="K282" s="41">
        <v>344.63716666666664</v>
      </c>
      <c r="L282" s="40">
        <v>386.46366666666671</v>
      </c>
      <c r="M282" s="41">
        <v>418.32133333333326</v>
      </c>
      <c r="N282" s="40">
        <v>442.029</v>
      </c>
      <c r="O282" s="41">
        <v>344.53699999999998</v>
      </c>
      <c r="P282" s="40">
        <v>350.3125</v>
      </c>
      <c r="Q282" s="41">
        <v>344.05033333333336</v>
      </c>
      <c r="R282" s="40">
        <v>68.669499999999999</v>
      </c>
      <c r="S282" s="41">
        <v>96.032666666666671</v>
      </c>
      <c r="T282" s="40">
        <v>256.82550000000003</v>
      </c>
      <c r="U282" s="41">
        <v>119.06266666666667</v>
      </c>
      <c r="V282" s="40">
        <v>341.61699999999996</v>
      </c>
      <c r="W282" s="41">
        <v>324.18883333333338</v>
      </c>
      <c r="X282" s="40">
        <v>31.874666666666666</v>
      </c>
      <c r="Y282" s="41">
        <v>0</v>
      </c>
      <c r="Z282" s="40">
        <v>19.681000000000008</v>
      </c>
      <c r="AA282" s="41">
        <v>58.270666666666671</v>
      </c>
      <c r="AB282" s="40">
        <v>301.70466666666664</v>
      </c>
      <c r="AC282" s="41">
        <v>365.64099999999991</v>
      </c>
      <c r="AD282" s="40">
        <v>391.05000000000013</v>
      </c>
      <c r="AE282" s="41">
        <v>356.23783333333336</v>
      </c>
      <c r="AF282" s="40">
        <v>112.77299999999994</v>
      </c>
      <c r="AG282" s="41">
        <v>0</v>
      </c>
      <c r="AH282" s="40">
        <v>36.526166666666676</v>
      </c>
      <c r="AI282" s="42"/>
      <c r="AJ282" s="51">
        <f t="shared" si="94"/>
        <v>6539.0523333333322</v>
      </c>
    </row>
    <row r="283" spans="2:36" x14ac:dyDescent="0.3">
      <c r="B283" s="4" t="s">
        <v>94</v>
      </c>
      <c r="C283" s="4"/>
      <c r="D283" s="4"/>
      <c r="E283" s="41">
        <v>20.653000000000002</v>
      </c>
      <c r="F283" s="40">
        <v>130.78750000000002</v>
      </c>
      <c r="G283" s="41">
        <v>47.846166666666662</v>
      </c>
      <c r="H283" s="40">
        <v>45.933500000000002</v>
      </c>
      <c r="I283" s="41">
        <v>80.890666666666675</v>
      </c>
      <c r="J283" s="40">
        <v>24.151500000000006</v>
      </c>
      <c r="K283" s="41">
        <v>216.12433333333334</v>
      </c>
      <c r="L283" s="40">
        <v>25.095333333333329</v>
      </c>
      <c r="M283" s="41">
        <v>334.93033333333329</v>
      </c>
      <c r="N283" s="40">
        <v>587.27166666666665</v>
      </c>
      <c r="O283" s="41">
        <v>23.446333333333335</v>
      </c>
      <c r="P283" s="40">
        <v>88.851833333333332</v>
      </c>
      <c r="Q283" s="41">
        <v>103.25749999999999</v>
      </c>
      <c r="R283" s="40">
        <v>0</v>
      </c>
      <c r="S283" s="41">
        <v>35.330166666666656</v>
      </c>
      <c r="T283" s="40">
        <v>148.72066666666669</v>
      </c>
      <c r="U283" s="41">
        <v>238.05566666666672</v>
      </c>
      <c r="V283" s="40">
        <v>462.66866666666658</v>
      </c>
      <c r="W283" s="41">
        <v>652.44733333333318</v>
      </c>
      <c r="X283" s="40">
        <v>613.23416666666662</v>
      </c>
      <c r="Y283" s="41">
        <v>0</v>
      </c>
      <c r="Z283" s="40">
        <v>35.207333333333345</v>
      </c>
      <c r="AA283" s="41">
        <v>37.146833333333326</v>
      </c>
      <c r="AB283" s="40">
        <v>46.129499999999986</v>
      </c>
      <c r="AC283" s="41">
        <v>62.093499999999992</v>
      </c>
      <c r="AD283" s="40">
        <v>91.606999999999999</v>
      </c>
      <c r="AE283" s="41">
        <v>396.29549999999995</v>
      </c>
      <c r="AF283" s="40">
        <v>14.539666666666658</v>
      </c>
      <c r="AG283" s="41">
        <v>0</v>
      </c>
      <c r="AH283" s="40">
        <v>1.1666666666665529E-3</v>
      </c>
      <c r="AI283" s="42"/>
      <c r="AJ283" s="51">
        <f t="shared" si="94"/>
        <v>4562.7168333333329</v>
      </c>
    </row>
    <row r="284" spans="2:36" x14ac:dyDescent="0.3">
      <c r="B284" s="4" t="s">
        <v>95</v>
      </c>
      <c r="C284" s="4"/>
      <c r="D284" s="4"/>
      <c r="E284" s="41">
        <v>86.015166666666687</v>
      </c>
      <c r="F284" s="40">
        <v>68.35766666666666</v>
      </c>
      <c r="G284" s="41">
        <v>134.69183333333334</v>
      </c>
      <c r="H284" s="40">
        <v>25.865999999999993</v>
      </c>
      <c r="I284" s="41">
        <v>40.531500000000001</v>
      </c>
      <c r="J284" s="40">
        <v>73.234666666666641</v>
      </c>
      <c r="K284" s="41">
        <v>397.63383333333337</v>
      </c>
      <c r="L284" s="40">
        <v>452.28999999999996</v>
      </c>
      <c r="M284" s="41">
        <v>325.67466666666661</v>
      </c>
      <c r="N284" s="40">
        <v>95.847500000000011</v>
      </c>
      <c r="O284" s="41">
        <v>267.34349999999995</v>
      </c>
      <c r="P284" s="40">
        <v>225.83816666666667</v>
      </c>
      <c r="Q284" s="41">
        <v>275.05999999999989</v>
      </c>
      <c r="R284" s="40">
        <v>6.7898333333333287</v>
      </c>
      <c r="S284" s="41">
        <v>32.682333333333339</v>
      </c>
      <c r="T284" s="40">
        <v>92.550333333333327</v>
      </c>
      <c r="U284" s="41">
        <v>34.306499999999986</v>
      </c>
      <c r="V284" s="40">
        <v>336.10250000000008</v>
      </c>
      <c r="W284" s="41">
        <v>344.69549999999998</v>
      </c>
      <c r="X284" s="40">
        <v>28.434999999999995</v>
      </c>
      <c r="Y284" s="41">
        <v>0</v>
      </c>
      <c r="Z284" s="40">
        <v>24.461333333333336</v>
      </c>
      <c r="AA284" s="41">
        <v>0.2659999999999999</v>
      </c>
      <c r="AB284" s="40">
        <v>119.63416666666662</v>
      </c>
      <c r="AC284" s="41">
        <v>465.91366666666664</v>
      </c>
      <c r="AD284" s="40">
        <v>421.96966666666657</v>
      </c>
      <c r="AE284" s="41">
        <v>365.78716666666662</v>
      </c>
      <c r="AF284" s="40">
        <v>26.569333333333322</v>
      </c>
      <c r="AG284" s="41">
        <v>0</v>
      </c>
      <c r="AH284" s="40">
        <v>8.8596666666666728</v>
      </c>
      <c r="AI284" s="42"/>
      <c r="AJ284" s="51">
        <f t="shared" si="94"/>
        <v>4777.4074999999984</v>
      </c>
    </row>
    <row r="285" spans="2:36" x14ac:dyDescent="0.3">
      <c r="B285" s="4" t="s">
        <v>96</v>
      </c>
      <c r="C285" s="4"/>
      <c r="D285" s="4"/>
      <c r="E285" s="41">
        <v>200.56600000000003</v>
      </c>
      <c r="F285" s="40">
        <v>200.07099999999997</v>
      </c>
      <c r="G285" s="41">
        <v>232.62883333333332</v>
      </c>
      <c r="H285" s="40">
        <v>122.45583333333332</v>
      </c>
      <c r="I285" s="41">
        <v>65.288499999999999</v>
      </c>
      <c r="J285" s="40">
        <v>198.15133333333335</v>
      </c>
      <c r="K285" s="41">
        <v>227.66883333333334</v>
      </c>
      <c r="L285" s="40">
        <v>412.7883333333333</v>
      </c>
      <c r="M285" s="41">
        <v>309.23633333333339</v>
      </c>
      <c r="N285" s="40">
        <v>211.87433333333337</v>
      </c>
      <c r="O285" s="41">
        <v>284.61933333333337</v>
      </c>
      <c r="P285" s="40">
        <v>297.22083333333325</v>
      </c>
      <c r="Q285" s="41">
        <v>320.30916666666667</v>
      </c>
      <c r="R285" s="40">
        <v>15.815666666666663</v>
      </c>
      <c r="S285" s="41">
        <v>57.652500000000003</v>
      </c>
      <c r="T285" s="40">
        <v>144.87316666666666</v>
      </c>
      <c r="U285" s="41">
        <v>94.871833333333342</v>
      </c>
      <c r="V285" s="40">
        <v>398.16833333333329</v>
      </c>
      <c r="W285" s="41">
        <v>199.62983333333335</v>
      </c>
      <c r="X285" s="40">
        <v>177.24533333333332</v>
      </c>
      <c r="Y285" s="41">
        <v>0</v>
      </c>
      <c r="Z285" s="40">
        <v>25.313000000000006</v>
      </c>
      <c r="AA285" s="41">
        <v>6.3823333333333334</v>
      </c>
      <c r="AB285" s="40">
        <v>173.24099999999999</v>
      </c>
      <c r="AC285" s="41">
        <v>456.39699999999999</v>
      </c>
      <c r="AD285" s="40">
        <v>463.99350000000004</v>
      </c>
      <c r="AE285" s="41">
        <v>426.6991666666666</v>
      </c>
      <c r="AF285" s="40">
        <v>48.450500000000005</v>
      </c>
      <c r="AG285" s="41">
        <v>0</v>
      </c>
      <c r="AH285" s="40">
        <v>8.9626666666666654</v>
      </c>
      <c r="AI285" s="42"/>
      <c r="AJ285" s="51">
        <f t="shared" si="94"/>
        <v>5780.5744999999988</v>
      </c>
    </row>
    <row r="286" spans="2:36" x14ac:dyDescent="0.3">
      <c r="B286" s="4" t="s">
        <v>102</v>
      </c>
      <c r="C286" s="79"/>
      <c r="D286" s="79"/>
      <c r="E286" s="41">
        <v>129.55700000000002</v>
      </c>
      <c r="F286" s="40">
        <v>46.671500000000002</v>
      </c>
      <c r="G286" s="41">
        <v>186.57133333333331</v>
      </c>
      <c r="H286" s="40">
        <v>27.711333333333336</v>
      </c>
      <c r="I286" s="41">
        <v>19.689166666666658</v>
      </c>
      <c r="J286" s="40">
        <v>89.316000000000003</v>
      </c>
      <c r="K286" s="41">
        <v>44.375499999999995</v>
      </c>
      <c r="L286" s="40">
        <v>0</v>
      </c>
      <c r="M286" s="41">
        <v>389.37016666666671</v>
      </c>
      <c r="N286" s="40">
        <v>97.191333333333333</v>
      </c>
      <c r="O286" s="41">
        <v>313.69033333333334</v>
      </c>
      <c r="P286" s="40">
        <v>239.57633333333325</v>
      </c>
      <c r="Q286" s="41">
        <v>282.29516666666666</v>
      </c>
      <c r="R286" s="40">
        <v>0</v>
      </c>
      <c r="S286" s="41">
        <v>32.361000000000011</v>
      </c>
      <c r="T286" s="40">
        <v>50.297499999999992</v>
      </c>
      <c r="U286" s="41">
        <v>35.651666666666671</v>
      </c>
      <c r="V286" s="40">
        <v>440.161</v>
      </c>
      <c r="W286" s="41">
        <v>244.51233333333334</v>
      </c>
      <c r="X286" s="40">
        <v>128.2858333333333</v>
      </c>
      <c r="Y286" s="41">
        <v>0</v>
      </c>
      <c r="Z286" s="40">
        <v>0.7368333333333339</v>
      </c>
      <c r="AA286" s="41">
        <v>0</v>
      </c>
      <c r="AB286" s="40">
        <v>96.925666666666643</v>
      </c>
      <c r="AC286" s="41">
        <v>464.00650000000007</v>
      </c>
      <c r="AD286" s="40">
        <v>471.63366666666667</v>
      </c>
      <c r="AE286" s="41">
        <v>398.4666666666667</v>
      </c>
      <c r="AF286" s="40">
        <v>10.408000000000007</v>
      </c>
      <c r="AG286" s="41">
        <v>0</v>
      </c>
      <c r="AH286" s="40">
        <v>4.4520000000000008</v>
      </c>
      <c r="AI286" s="42"/>
      <c r="AJ286" s="51">
        <f t="shared" si="94"/>
        <v>4243.913833333334</v>
      </c>
    </row>
    <row r="287" spans="2:36" x14ac:dyDescent="0.3">
      <c r="B287" s="4" t="s">
        <v>103</v>
      </c>
      <c r="C287" s="4"/>
      <c r="D287" s="4"/>
      <c r="E287" s="41">
        <v>0</v>
      </c>
      <c r="F287" s="40">
        <v>0</v>
      </c>
      <c r="G287" s="41">
        <v>0</v>
      </c>
      <c r="H287" s="40">
        <v>0</v>
      </c>
      <c r="I287" s="41">
        <v>0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0</v>
      </c>
      <c r="Q287" s="41">
        <v>0</v>
      </c>
      <c r="R287" s="40">
        <v>0</v>
      </c>
      <c r="S287" s="41">
        <v>0</v>
      </c>
      <c r="T287" s="40">
        <v>0</v>
      </c>
      <c r="U287" s="41">
        <v>0</v>
      </c>
      <c r="V287" s="40">
        <v>0</v>
      </c>
      <c r="W287" s="41">
        <v>0</v>
      </c>
      <c r="X287" s="40">
        <v>0</v>
      </c>
      <c r="Y287" s="41">
        <v>0</v>
      </c>
      <c r="Z287" s="40">
        <v>0</v>
      </c>
      <c r="AA287" s="41">
        <v>0</v>
      </c>
      <c r="AB287" s="40">
        <v>0</v>
      </c>
      <c r="AC287" s="41">
        <v>0</v>
      </c>
      <c r="AD287" s="40">
        <v>0</v>
      </c>
      <c r="AE287" s="41">
        <v>0</v>
      </c>
      <c r="AF287" s="40">
        <v>0</v>
      </c>
      <c r="AG287" s="41">
        <v>0</v>
      </c>
      <c r="AH287" s="40">
        <v>0</v>
      </c>
      <c r="AI287" s="42"/>
      <c r="AJ287" s="51">
        <f t="shared" si="94"/>
        <v>0</v>
      </c>
    </row>
    <row r="288" spans="2:36" x14ac:dyDescent="0.3">
      <c r="B288" s="4" t="s">
        <v>104</v>
      </c>
      <c r="C288" s="4"/>
      <c r="D288" s="4"/>
      <c r="E288" s="41">
        <v>314.70733333333328</v>
      </c>
      <c r="F288" s="40">
        <v>146.63583333333332</v>
      </c>
      <c r="G288" s="41">
        <v>238.21183333333335</v>
      </c>
      <c r="H288" s="40">
        <v>219.90449999999998</v>
      </c>
      <c r="I288" s="41">
        <v>34.508499999999991</v>
      </c>
      <c r="J288" s="40">
        <v>401.35050000000007</v>
      </c>
      <c r="K288" s="41">
        <v>474.6943333333333</v>
      </c>
      <c r="L288" s="40">
        <v>454.5913333333333</v>
      </c>
      <c r="M288" s="41">
        <v>458.53866666666664</v>
      </c>
      <c r="N288" s="40">
        <v>56.788166666666669</v>
      </c>
      <c r="O288" s="41">
        <v>148.82133333333329</v>
      </c>
      <c r="P288" s="40">
        <v>227.36083333333335</v>
      </c>
      <c r="Q288" s="41">
        <v>261.52583333333331</v>
      </c>
      <c r="R288" s="40">
        <v>63.070999999999977</v>
      </c>
      <c r="S288" s="41">
        <v>40.352000000000018</v>
      </c>
      <c r="T288" s="40">
        <v>100.39566666666667</v>
      </c>
      <c r="U288" s="41">
        <v>72.564333333333309</v>
      </c>
      <c r="V288" s="40">
        <v>213.47416666666678</v>
      </c>
      <c r="W288" s="41">
        <v>186.26733333333331</v>
      </c>
      <c r="X288" s="40">
        <v>94.117333333333306</v>
      </c>
      <c r="Y288" s="41">
        <v>0</v>
      </c>
      <c r="Z288" s="40">
        <v>5.4988333333333328</v>
      </c>
      <c r="AA288" s="41">
        <v>9.7008333333333372</v>
      </c>
      <c r="AB288" s="40">
        <v>90.590499999999992</v>
      </c>
      <c r="AC288" s="41">
        <v>198.24433333333326</v>
      </c>
      <c r="AD288" s="40">
        <v>206.90916666666666</v>
      </c>
      <c r="AE288" s="41">
        <v>181.38266666666667</v>
      </c>
      <c r="AF288" s="40">
        <v>30.082333333333317</v>
      </c>
      <c r="AG288" s="41">
        <v>0</v>
      </c>
      <c r="AH288" s="40">
        <v>7.6575000000000024</v>
      </c>
      <c r="AI288" s="42"/>
      <c r="AJ288" s="51">
        <f t="shared" si="94"/>
        <v>4937.9470000000001</v>
      </c>
    </row>
    <row r="289" spans="2:36" x14ac:dyDescent="0.3">
      <c r="B289" s="4" t="s">
        <v>113</v>
      </c>
      <c r="C289" s="4"/>
      <c r="D289" s="4"/>
      <c r="E289" s="41">
        <v>0</v>
      </c>
      <c r="F289" s="40">
        <v>0</v>
      </c>
      <c r="G289" s="41">
        <v>0</v>
      </c>
      <c r="H289" s="40">
        <v>42.115000000000009</v>
      </c>
      <c r="I289" s="41">
        <v>12.178166666666668</v>
      </c>
      <c r="J289" s="40">
        <v>606.7018333333333</v>
      </c>
      <c r="K289" s="41">
        <v>569.15033333333326</v>
      </c>
      <c r="L289" s="40">
        <v>511.38433333333336</v>
      </c>
      <c r="M289" s="41">
        <v>559.1155</v>
      </c>
      <c r="N289" s="40">
        <v>541.17483333333348</v>
      </c>
      <c r="O289" s="41">
        <v>0</v>
      </c>
      <c r="P289" s="40">
        <v>0</v>
      </c>
      <c r="Q289" s="41">
        <v>0</v>
      </c>
      <c r="R289" s="40">
        <v>0</v>
      </c>
      <c r="S289" s="41">
        <v>0</v>
      </c>
      <c r="T289" s="40">
        <v>0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0</v>
      </c>
      <c r="AC289" s="41">
        <v>0</v>
      </c>
      <c r="AD289" s="40">
        <v>0</v>
      </c>
      <c r="AE289" s="41">
        <v>0</v>
      </c>
      <c r="AF289" s="40">
        <v>0</v>
      </c>
      <c r="AG289" s="41">
        <v>0</v>
      </c>
      <c r="AH289" s="40">
        <v>0</v>
      </c>
      <c r="AI289" s="42"/>
      <c r="AJ289" s="51">
        <f t="shared" si="94"/>
        <v>2841.82</v>
      </c>
    </row>
    <row r="290" spans="2:36" x14ac:dyDescent="0.3">
      <c r="B290" s="4" t="s">
        <v>115</v>
      </c>
      <c r="C290" s="4"/>
      <c r="D290" s="4"/>
      <c r="E290" s="41">
        <v>11.155833333333337</v>
      </c>
      <c r="F290" s="40">
        <v>0.35216666666666635</v>
      </c>
      <c r="G290" s="41">
        <v>19.02666666666666</v>
      </c>
      <c r="H290" s="40">
        <v>3.6078333333333346</v>
      </c>
      <c r="I290" s="41">
        <v>0.32499999999999979</v>
      </c>
      <c r="J290" s="40">
        <v>93.663000000000039</v>
      </c>
      <c r="K290" s="41">
        <v>11.093166666666669</v>
      </c>
      <c r="L290" s="40">
        <v>0</v>
      </c>
      <c r="M290" s="41">
        <v>641.63983333333317</v>
      </c>
      <c r="N290" s="40">
        <v>273.83849999999995</v>
      </c>
      <c r="O290" s="41">
        <v>0</v>
      </c>
      <c r="P290" s="40">
        <v>354.41916666666668</v>
      </c>
      <c r="Q290" s="41">
        <v>114.44833333333332</v>
      </c>
      <c r="R290" s="40">
        <v>31.21866666666666</v>
      </c>
      <c r="S290" s="41">
        <v>7.3459999999999992</v>
      </c>
      <c r="T290" s="40">
        <v>0</v>
      </c>
      <c r="U290" s="41">
        <v>259.10949999999997</v>
      </c>
      <c r="V290" s="40">
        <v>8.7785000000000046</v>
      </c>
      <c r="W290" s="41">
        <v>8.0129999999999981</v>
      </c>
      <c r="X290" s="40">
        <v>0</v>
      </c>
      <c r="Y290" s="41">
        <v>0</v>
      </c>
      <c r="Z290" s="40">
        <v>5.4379999999999988</v>
      </c>
      <c r="AA290" s="41">
        <v>0</v>
      </c>
      <c r="AB290" s="40">
        <v>29.37166666666667</v>
      </c>
      <c r="AC290" s="41">
        <v>0</v>
      </c>
      <c r="AD290" s="40">
        <v>0</v>
      </c>
      <c r="AE290" s="41">
        <v>1.9528333333333334</v>
      </c>
      <c r="AF290" s="40">
        <v>4.168000000000001</v>
      </c>
      <c r="AG290" s="41">
        <v>0</v>
      </c>
      <c r="AH290" s="40">
        <v>0</v>
      </c>
      <c r="AI290" s="42"/>
      <c r="AJ290" s="51">
        <f t="shared" si="94"/>
        <v>1878.965666666666</v>
      </c>
    </row>
    <row r="291" spans="2:36" x14ac:dyDescent="0.3">
      <c r="B291" s="4" t="s">
        <v>116</v>
      </c>
      <c r="C291" s="4"/>
      <c r="D291" s="4"/>
      <c r="E291" s="41">
        <v>45.453333333333362</v>
      </c>
      <c r="F291" s="40">
        <v>18.13666666666667</v>
      </c>
      <c r="G291" s="41">
        <v>106.30333333333328</v>
      </c>
      <c r="H291" s="40">
        <v>0</v>
      </c>
      <c r="I291" s="41">
        <v>0</v>
      </c>
      <c r="J291" s="40">
        <v>0</v>
      </c>
      <c r="K291" s="41">
        <v>0</v>
      </c>
      <c r="L291" s="40">
        <v>0</v>
      </c>
      <c r="M291" s="41">
        <v>0</v>
      </c>
      <c r="N291" s="40">
        <v>0</v>
      </c>
      <c r="O291" s="41">
        <v>0</v>
      </c>
      <c r="P291" s="40">
        <v>0</v>
      </c>
      <c r="Q291" s="41">
        <v>0</v>
      </c>
      <c r="R291" s="40">
        <v>0</v>
      </c>
      <c r="S291" s="41">
        <v>0</v>
      </c>
      <c r="T291" s="40">
        <v>0</v>
      </c>
      <c r="U291" s="41">
        <v>0</v>
      </c>
      <c r="V291" s="40">
        <v>3.5270000000000081</v>
      </c>
      <c r="W291" s="41">
        <v>40.207666666666647</v>
      </c>
      <c r="X291" s="40">
        <v>0</v>
      </c>
      <c r="Y291" s="41">
        <v>0</v>
      </c>
      <c r="Z291" s="40">
        <v>16.144833333333342</v>
      </c>
      <c r="AA291" s="41">
        <v>0</v>
      </c>
      <c r="AB291" s="40">
        <v>0</v>
      </c>
      <c r="AC291" s="41">
        <v>0</v>
      </c>
      <c r="AD291" s="40">
        <v>0</v>
      </c>
      <c r="AE291" s="41">
        <v>0</v>
      </c>
      <c r="AF291" s="40">
        <v>0</v>
      </c>
      <c r="AG291" s="41">
        <v>0</v>
      </c>
      <c r="AH291" s="40">
        <v>0</v>
      </c>
      <c r="AI291" s="42"/>
      <c r="AJ291" s="51">
        <f t="shared" si="94"/>
        <v>229.77283333333332</v>
      </c>
    </row>
    <row r="292" spans="2:36" x14ac:dyDescent="0.3">
      <c r="B292" s="4" t="s">
        <v>117</v>
      </c>
      <c r="C292" s="4"/>
      <c r="D292" s="4"/>
      <c r="E292" s="41">
        <v>60.987166666666667</v>
      </c>
      <c r="F292" s="40">
        <v>62.29883333333332</v>
      </c>
      <c r="G292" s="41">
        <v>109.10566666666666</v>
      </c>
      <c r="H292" s="40">
        <v>38.985666666666674</v>
      </c>
      <c r="I292" s="41">
        <v>26.239666666666665</v>
      </c>
      <c r="J292" s="40">
        <v>67.489666666666665</v>
      </c>
      <c r="K292" s="41">
        <v>231.47866666666667</v>
      </c>
      <c r="L292" s="40">
        <v>197.92183333333335</v>
      </c>
      <c r="M292" s="41">
        <v>179.4905</v>
      </c>
      <c r="N292" s="40">
        <v>49.992666666666679</v>
      </c>
      <c r="O292" s="41">
        <v>154.00566666666671</v>
      </c>
      <c r="P292" s="40">
        <v>122.3241666666667</v>
      </c>
      <c r="Q292" s="41">
        <v>149.14716666666666</v>
      </c>
      <c r="R292" s="40">
        <v>7.2131666666666643</v>
      </c>
      <c r="S292" s="41">
        <v>30.851833333333339</v>
      </c>
      <c r="T292" s="40">
        <v>55.847333333333317</v>
      </c>
      <c r="U292" s="41">
        <v>38.200166666666654</v>
      </c>
      <c r="V292" s="40">
        <v>194.61949999999999</v>
      </c>
      <c r="W292" s="41">
        <v>166.54550000000003</v>
      </c>
      <c r="X292" s="40">
        <v>83.686833333333354</v>
      </c>
      <c r="Y292" s="41">
        <v>0</v>
      </c>
      <c r="Z292" s="40">
        <v>7.6091666666666677</v>
      </c>
      <c r="AA292" s="41">
        <v>9.8583333333333361</v>
      </c>
      <c r="AB292" s="40">
        <v>59.206833333333314</v>
      </c>
      <c r="AC292" s="41">
        <v>233.55633333333338</v>
      </c>
      <c r="AD292" s="40">
        <v>258.4376666666667</v>
      </c>
      <c r="AE292" s="41">
        <v>216.84950000000001</v>
      </c>
      <c r="AF292" s="40">
        <v>11.192833333333336</v>
      </c>
      <c r="AG292" s="41">
        <v>0</v>
      </c>
      <c r="AH292" s="40">
        <v>3.4308333333333323</v>
      </c>
      <c r="AI292" s="42"/>
      <c r="AJ292" s="51">
        <f t="shared" si="94"/>
        <v>2826.573166666667</v>
      </c>
    </row>
    <row r="293" spans="2:36" x14ac:dyDescent="0.3">
      <c r="B293" s="4" t="s">
        <v>119</v>
      </c>
      <c r="C293" s="4"/>
      <c r="D293" s="4"/>
      <c r="E293" s="41">
        <v>18.130833333333335</v>
      </c>
      <c r="F293" s="40">
        <v>25.102500000000006</v>
      </c>
      <c r="G293" s="41">
        <v>47.978333333333346</v>
      </c>
      <c r="H293" s="40">
        <v>14.797500000000007</v>
      </c>
      <c r="I293" s="41">
        <v>6.1056666666666661</v>
      </c>
      <c r="J293" s="40">
        <v>125.81416666666667</v>
      </c>
      <c r="K293" s="41">
        <v>209.85783333333339</v>
      </c>
      <c r="L293" s="40">
        <v>150.55283333333335</v>
      </c>
      <c r="M293" s="41">
        <v>377.80466666666666</v>
      </c>
      <c r="N293" s="40">
        <v>449.57116666666678</v>
      </c>
      <c r="O293" s="41">
        <v>58.26283333333334</v>
      </c>
      <c r="P293" s="40">
        <v>585.79283333333331</v>
      </c>
      <c r="Q293" s="41">
        <v>1.3705000000000009</v>
      </c>
      <c r="R293" s="40">
        <v>0</v>
      </c>
      <c r="S293" s="41">
        <v>3.6918333333333342</v>
      </c>
      <c r="T293" s="40">
        <v>10.086999999999996</v>
      </c>
      <c r="U293" s="41">
        <v>217.84016666666668</v>
      </c>
      <c r="V293" s="40">
        <v>0.39433333333333337</v>
      </c>
      <c r="W293" s="41">
        <v>0.37700000000000022</v>
      </c>
      <c r="X293" s="40">
        <v>0.21333333333333346</v>
      </c>
      <c r="Y293" s="41">
        <v>0</v>
      </c>
      <c r="Z293" s="40">
        <v>2.4578333333333338</v>
      </c>
      <c r="AA293" s="41">
        <v>37.798333333333346</v>
      </c>
      <c r="AB293" s="40">
        <v>386.85283333333314</v>
      </c>
      <c r="AC293" s="41">
        <v>0.36433333333333356</v>
      </c>
      <c r="AD293" s="40">
        <v>0.37400000000000028</v>
      </c>
      <c r="AE293" s="41">
        <v>7.4319999999999995</v>
      </c>
      <c r="AF293" s="40">
        <v>0.11966666666666673</v>
      </c>
      <c r="AG293" s="41">
        <v>0</v>
      </c>
      <c r="AH293" s="40">
        <v>0</v>
      </c>
      <c r="AI293" s="42"/>
      <c r="AJ293" s="51">
        <f t="shared" si="94"/>
        <v>2739.1443333333323</v>
      </c>
    </row>
    <row r="294" spans="2:36" x14ac:dyDescent="0.3">
      <c r="B294" s="14" t="s">
        <v>120</v>
      </c>
      <c r="C294" s="4"/>
      <c r="D294" s="4"/>
      <c r="E294" s="41">
        <v>377.46</v>
      </c>
      <c r="F294" s="40">
        <v>244.01</v>
      </c>
      <c r="G294" s="41">
        <v>362.58999999999992</v>
      </c>
      <c r="H294" s="40">
        <v>204.88999999999996</v>
      </c>
      <c r="I294" s="41">
        <v>157.00999999999996</v>
      </c>
      <c r="J294" s="40">
        <v>253.79</v>
      </c>
      <c r="K294" s="41">
        <v>896.00000000000023</v>
      </c>
      <c r="L294" s="40">
        <v>780.36283333333336</v>
      </c>
      <c r="M294" s="41">
        <v>741.38283333333322</v>
      </c>
      <c r="N294" s="40">
        <v>319.94999999999993</v>
      </c>
      <c r="O294" s="41">
        <v>666.80799999999999</v>
      </c>
      <c r="P294" s="40">
        <v>576.98000000000013</v>
      </c>
      <c r="Q294" s="41">
        <v>653.04849999999999</v>
      </c>
      <c r="R294" s="40">
        <v>64.650000000000006</v>
      </c>
      <c r="S294" s="41">
        <v>134.72999999999999</v>
      </c>
      <c r="T294" s="40">
        <v>264.59000000000003</v>
      </c>
      <c r="U294" s="41">
        <v>233.57</v>
      </c>
      <c r="V294" s="40">
        <v>823.63366666666673</v>
      </c>
      <c r="W294" s="41">
        <v>712.75</v>
      </c>
      <c r="X294" s="40">
        <v>618.46999999999991</v>
      </c>
      <c r="Y294" s="41">
        <v>0</v>
      </c>
      <c r="Z294" s="40">
        <v>62.917333333333332</v>
      </c>
      <c r="AA294" s="41">
        <v>137.98000000000002</v>
      </c>
      <c r="AB294" s="40">
        <v>403.18300000000005</v>
      </c>
      <c r="AC294" s="41">
        <v>961.77533333333338</v>
      </c>
      <c r="AD294" s="40">
        <v>1009.6959999999999</v>
      </c>
      <c r="AE294" s="41">
        <v>903.38683333333324</v>
      </c>
      <c r="AF294" s="40">
        <v>161.66999999999999</v>
      </c>
      <c r="AG294" s="41">
        <v>0</v>
      </c>
      <c r="AH294" s="40">
        <v>62.580000000000013</v>
      </c>
      <c r="AI294" s="42"/>
      <c r="AJ294" s="51">
        <f t="shared" si="94"/>
        <v>12789.864333333333</v>
      </c>
    </row>
    <row r="295" spans="2:36" x14ac:dyDescent="0.3">
      <c r="B295" s="14" t="s">
        <v>122</v>
      </c>
      <c r="C295" s="4"/>
      <c r="D295" s="4"/>
      <c r="E295" s="41">
        <v>34.160000000000004</v>
      </c>
      <c r="F295" s="40">
        <v>20.673166666666667</v>
      </c>
      <c r="G295" s="41">
        <v>30.406166666666664</v>
      </c>
      <c r="H295" s="40">
        <v>16.057499999999997</v>
      </c>
      <c r="I295" s="41">
        <v>10.233666666666666</v>
      </c>
      <c r="J295" s="40">
        <v>17.791333333333334</v>
      </c>
      <c r="K295" s="41">
        <v>2.7345000000000002</v>
      </c>
      <c r="L295" s="40">
        <v>0</v>
      </c>
      <c r="M295" s="41">
        <v>83.63066666666667</v>
      </c>
      <c r="N295" s="40">
        <v>8.1124999999999989</v>
      </c>
      <c r="O295" s="41">
        <v>87.322666666666663</v>
      </c>
      <c r="P295" s="40">
        <v>29.407000000000007</v>
      </c>
      <c r="Q295" s="41">
        <v>33.218499999999999</v>
      </c>
      <c r="R295" s="40">
        <v>9.627833333333335</v>
      </c>
      <c r="S295" s="41">
        <v>14.41100000000001</v>
      </c>
      <c r="T295" s="40">
        <v>15.694999999999991</v>
      </c>
      <c r="U295" s="41">
        <v>0</v>
      </c>
      <c r="V295" s="40">
        <v>13.746333333333331</v>
      </c>
      <c r="W295" s="41">
        <v>26.477499999999992</v>
      </c>
      <c r="X295" s="40">
        <v>8.6233333333333348</v>
      </c>
      <c r="Y295" s="41">
        <v>0</v>
      </c>
      <c r="Z295" s="40">
        <v>3.5155000000000007</v>
      </c>
      <c r="AA295" s="41">
        <v>0.75933333333333375</v>
      </c>
      <c r="AB295" s="40">
        <v>17.716833333333334</v>
      </c>
      <c r="AC295" s="41">
        <v>52.480666666666679</v>
      </c>
      <c r="AD295" s="40">
        <v>56.610500000000002</v>
      </c>
      <c r="AE295" s="41">
        <v>46.20533333333335</v>
      </c>
      <c r="AF295" s="40">
        <v>4.6563333333333317</v>
      </c>
      <c r="AG295" s="41">
        <v>0</v>
      </c>
      <c r="AH295" s="40">
        <v>1.6579999999999999</v>
      </c>
      <c r="AI295" s="42"/>
      <c r="AJ295" s="51">
        <f t="shared" si="94"/>
        <v>645.93116666666674</v>
      </c>
    </row>
    <row r="296" spans="2:36" x14ac:dyDescent="0.3">
      <c r="B296" s="14" t="s">
        <v>127</v>
      </c>
      <c r="C296" s="4"/>
      <c r="D296" s="4"/>
      <c r="E296" s="41">
        <v>490.86466666666655</v>
      </c>
      <c r="F296" s="40">
        <v>495.34800000000001</v>
      </c>
      <c r="G296" s="41">
        <v>1708.5673333333336</v>
      </c>
      <c r="H296" s="40">
        <v>304.29483333333337</v>
      </c>
      <c r="I296" s="41">
        <v>332.44066666666669</v>
      </c>
      <c r="J296" s="40">
        <v>457.24933333333337</v>
      </c>
      <c r="K296" s="41">
        <v>1115.9516666666664</v>
      </c>
      <c r="L296" s="40">
        <v>958.60283333333336</v>
      </c>
      <c r="M296" s="41">
        <v>800.84800000000007</v>
      </c>
      <c r="N296" s="40">
        <v>416.45066666666668</v>
      </c>
      <c r="O296" s="41">
        <v>768.2358333333334</v>
      </c>
      <c r="P296" s="40">
        <v>674.52816666666661</v>
      </c>
      <c r="Q296" s="41">
        <v>817.71183333333329</v>
      </c>
      <c r="R296" s="40">
        <v>75.017666666666656</v>
      </c>
      <c r="S296" s="41">
        <v>141.7441666666667</v>
      </c>
      <c r="T296" s="40">
        <v>403.32049999999992</v>
      </c>
      <c r="U296" s="41">
        <v>250.38100000000003</v>
      </c>
      <c r="V296" s="40">
        <v>1144.430333333333</v>
      </c>
      <c r="W296" s="41">
        <v>1049.3926666666666</v>
      </c>
      <c r="X296" s="40">
        <v>699.03633333333346</v>
      </c>
      <c r="Y296" s="41">
        <v>0</v>
      </c>
      <c r="Z296" s="40">
        <v>14.385999999999996</v>
      </c>
      <c r="AA296" s="41">
        <v>40.439333333333337</v>
      </c>
      <c r="AB296" s="40">
        <v>506.47266666666661</v>
      </c>
      <c r="AC296" s="41">
        <v>1396.526166666667</v>
      </c>
      <c r="AD296" s="40">
        <v>1159.2498333333335</v>
      </c>
      <c r="AE296" s="41">
        <v>2046.4520000000002</v>
      </c>
      <c r="AF296" s="40">
        <v>473.82516666666675</v>
      </c>
      <c r="AG296" s="41">
        <v>0</v>
      </c>
      <c r="AH296" s="40">
        <v>184.9706666666666</v>
      </c>
      <c r="AI296" s="42"/>
      <c r="AJ296" s="51">
        <f t="shared" si="94"/>
        <v>18926.738333333335</v>
      </c>
    </row>
    <row r="297" spans="2:36" x14ac:dyDescent="0.3">
      <c r="B297" s="14" t="s">
        <v>301</v>
      </c>
      <c r="C297" s="4"/>
      <c r="D297" s="4"/>
      <c r="E297" s="41">
        <v>0</v>
      </c>
      <c r="F297" s="40">
        <v>2.7993333333333328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72.378999999999991</v>
      </c>
      <c r="O297" s="41">
        <v>0</v>
      </c>
      <c r="P297" s="40">
        <v>88.3035</v>
      </c>
      <c r="Q297" s="41">
        <v>7.7558333333333342</v>
      </c>
      <c r="R297" s="40">
        <v>16.148499999999999</v>
      </c>
      <c r="S297" s="41">
        <v>0.91983333333333306</v>
      </c>
      <c r="T297" s="40">
        <v>0</v>
      </c>
      <c r="U297" s="41">
        <v>80.405999999999992</v>
      </c>
      <c r="V297" s="40">
        <v>26.17366666666668</v>
      </c>
      <c r="W297" s="41">
        <v>0.77100000000000002</v>
      </c>
      <c r="X297" s="40">
        <v>0</v>
      </c>
      <c r="Y297" s="41">
        <v>0</v>
      </c>
      <c r="Z297" s="40">
        <v>2.484</v>
      </c>
      <c r="AA297" s="41">
        <v>0</v>
      </c>
      <c r="AB297" s="40">
        <v>16.278000000000006</v>
      </c>
      <c r="AC297" s="41">
        <v>0</v>
      </c>
      <c r="AD297" s="40">
        <v>0</v>
      </c>
      <c r="AE297" s="41">
        <v>0.47816666666666652</v>
      </c>
      <c r="AF297" s="40">
        <v>19.484833333333324</v>
      </c>
      <c r="AG297" s="41">
        <v>0</v>
      </c>
      <c r="AH297" s="40">
        <v>0</v>
      </c>
      <c r="AI297" s="42"/>
      <c r="AJ297" s="51">
        <f t="shared" ref="AJ297:AJ303" si="95">SUM(E297:AI297)</f>
        <v>334.38166666666666</v>
      </c>
    </row>
    <row r="298" spans="2:36" x14ac:dyDescent="0.3">
      <c r="B298" s="14" t="s">
        <v>302</v>
      </c>
      <c r="C298" s="4"/>
      <c r="D298" s="4"/>
      <c r="E298" s="41">
        <v>0</v>
      </c>
      <c r="F298" s="40">
        <v>13.623000000000001</v>
      </c>
      <c r="G298" s="41">
        <v>0</v>
      </c>
      <c r="H298" s="40">
        <v>0</v>
      </c>
      <c r="I298" s="41">
        <v>2.3478333333333339</v>
      </c>
      <c r="J298" s="40">
        <v>9.6520000000000028</v>
      </c>
      <c r="K298" s="41">
        <v>2.7688333333333346</v>
      </c>
      <c r="L298" s="40">
        <v>0</v>
      </c>
      <c r="M298" s="41">
        <v>118.13000000000002</v>
      </c>
      <c r="N298" s="40">
        <v>8.3038333333333298</v>
      </c>
      <c r="O298" s="41">
        <v>0.21633333333333343</v>
      </c>
      <c r="P298" s="40">
        <v>5.3833333333333337E-2</v>
      </c>
      <c r="Q298" s="41">
        <v>138.03083333333331</v>
      </c>
      <c r="R298" s="40">
        <v>0</v>
      </c>
      <c r="S298" s="41">
        <v>52.465999999999994</v>
      </c>
      <c r="T298" s="40">
        <v>69.974166666666676</v>
      </c>
      <c r="U298" s="41">
        <v>2.8323333333333345</v>
      </c>
      <c r="V298" s="40">
        <v>5.737000000000001</v>
      </c>
      <c r="W298" s="41">
        <v>9.1733333333333338</v>
      </c>
      <c r="X298" s="40">
        <v>7.7046666666666681</v>
      </c>
      <c r="Y298" s="41">
        <v>0</v>
      </c>
      <c r="Z298" s="40">
        <v>0</v>
      </c>
      <c r="AA298" s="41">
        <v>0.4248333333333334</v>
      </c>
      <c r="AB298" s="40">
        <v>157.00366666666667</v>
      </c>
      <c r="AC298" s="41">
        <v>28.981000000000009</v>
      </c>
      <c r="AD298" s="40">
        <v>22.187666666666669</v>
      </c>
      <c r="AE298" s="41">
        <v>80.134166666666701</v>
      </c>
      <c r="AF298" s="40">
        <v>12.147166666666664</v>
      </c>
      <c r="AG298" s="41">
        <v>0</v>
      </c>
      <c r="AH298" s="40">
        <v>11.761999999999997</v>
      </c>
      <c r="AI298" s="42"/>
      <c r="AJ298" s="51">
        <f t="shared" si="95"/>
        <v>753.65449999999998</v>
      </c>
    </row>
    <row r="299" spans="2:36" x14ac:dyDescent="0.3">
      <c r="B299" s="14" t="s">
        <v>303</v>
      </c>
      <c r="C299" s="4"/>
      <c r="D299" s="4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/>
      <c r="AJ299" s="51">
        <f t="shared" si="95"/>
        <v>0</v>
      </c>
    </row>
    <row r="300" spans="2:36" x14ac:dyDescent="0.3">
      <c r="B300" s="14" t="s">
        <v>306</v>
      </c>
      <c r="C300" s="4"/>
      <c r="D300" s="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14" t="s">
        <v>307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531.93399999999997</v>
      </c>
      <c r="N301" s="40">
        <v>403.52433333333335</v>
      </c>
      <c r="O301" s="41">
        <v>424.07883333333325</v>
      </c>
      <c r="P301" s="40">
        <v>404.07433333333336</v>
      </c>
      <c r="Q301" s="41">
        <v>477.37049999999999</v>
      </c>
      <c r="R301" s="40">
        <v>267.10549999999995</v>
      </c>
      <c r="S301" s="41">
        <v>103.40933333333334</v>
      </c>
      <c r="T301" s="40">
        <v>221.37283333333329</v>
      </c>
      <c r="U301" s="41">
        <v>201.43733333333336</v>
      </c>
      <c r="V301" s="40">
        <v>526.44349999999997</v>
      </c>
      <c r="W301" s="41">
        <v>466.89166666666665</v>
      </c>
      <c r="X301" s="40">
        <v>211.05699999999999</v>
      </c>
      <c r="Y301" s="41">
        <v>0</v>
      </c>
      <c r="Z301" s="40">
        <v>0</v>
      </c>
      <c r="AA301" s="41">
        <v>95.749166666666611</v>
      </c>
      <c r="AB301" s="40">
        <v>291.47233333333332</v>
      </c>
      <c r="AC301" s="41">
        <v>565.85316666666654</v>
      </c>
      <c r="AD301" s="40">
        <v>564.47899999999993</v>
      </c>
      <c r="AE301" s="41">
        <v>571.98666666666668</v>
      </c>
      <c r="AF301" s="40">
        <v>91.354500000000002</v>
      </c>
      <c r="AG301" s="41">
        <v>0</v>
      </c>
      <c r="AH301" s="40">
        <v>49.035499999999985</v>
      </c>
      <c r="AI301" s="42"/>
      <c r="AJ301" s="51">
        <f t="shared" si="95"/>
        <v>6468.6295</v>
      </c>
    </row>
    <row r="302" spans="2:36" x14ac:dyDescent="0.3">
      <c r="B302" s="14" t="s">
        <v>318</v>
      </c>
      <c r="C302" s="4"/>
      <c r="D302" s="4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502.10433333333322</v>
      </c>
      <c r="N302" s="40">
        <v>74.286833333333348</v>
      </c>
      <c r="O302" s="41">
        <v>8.9740000000000002</v>
      </c>
      <c r="P302" s="40">
        <v>27.398999999999994</v>
      </c>
      <c r="Q302" s="41">
        <v>23.361833333333337</v>
      </c>
      <c r="R302" s="40">
        <v>0</v>
      </c>
      <c r="S302" s="41">
        <v>2.0555000000000003</v>
      </c>
      <c r="T302" s="40">
        <v>145.59716666666665</v>
      </c>
      <c r="U302" s="41">
        <v>5.2041666666666675</v>
      </c>
      <c r="V302" s="40">
        <v>353.96399999999994</v>
      </c>
      <c r="W302" s="41">
        <v>272.01766666666668</v>
      </c>
      <c r="X302" s="40">
        <v>3.7721666666666631</v>
      </c>
      <c r="Y302" s="41">
        <v>0</v>
      </c>
      <c r="Z302" s="40">
        <v>0</v>
      </c>
      <c r="AA302" s="41">
        <v>0</v>
      </c>
      <c r="AB302" s="40">
        <v>31.036666666666651</v>
      </c>
      <c r="AC302" s="41">
        <v>321.73716666666661</v>
      </c>
      <c r="AD302" s="40">
        <v>415.41066666666671</v>
      </c>
      <c r="AE302" s="41">
        <v>74.874333333333325</v>
      </c>
      <c r="AF302" s="40">
        <v>7.0666666666666822E-2</v>
      </c>
      <c r="AG302" s="41">
        <v>0</v>
      </c>
      <c r="AH302" s="40">
        <v>0</v>
      </c>
      <c r="AI302" s="42"/>
      <c r="AJ302" s="51">
        <f t="shared" si="95"/>
        <v>2261.8661666666662</v>
      </c>
    </row>
    <row r="303" spans="2:36" x14ac:dyDescent="0.3">
      <c r="B303" s="14" t="s">
        <v>319</v>
      </c>
      <c r="C303" s="4"/>
      <c r="D303" s="4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/>
      <c r="AJ303" s="51">
        <f t="shared" si="95"/>
        <v>0</v>
      </c>
    </row>
    <row r="304" spans="2:36" x14ac:dyDescent="0.3">
      <c r="B304" s="14"/>
      <c r="C304" s="4"/>
      <c r="D304" s="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6"/>
    </row>
    <row r="305" spans="2:36" x14ac:dyDescent="0.3">
      <c r="B305" s="14"/>
      <c r="C305" s="4"/>
      <c r="D305" s="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6"/>
    </row>
    <row r="306" spans="2:36" x14ac:dyDescent="0.3">
      <c r="C306" s="4"/>
      <c r="D306" s="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6"/>
    </row>
    <row r="307" spans="2:36" x14ac:dyDescent="0.3">
      <c r="C307" s="4"/>
      <c r="D307" s="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6"/>
    </row>
    <row r="308" spans="2:36" x14ac:dyDescent="0.3">
      <c r="C308" s="4"/>
      <c r="D308" s="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6"/>
    </row>
    <row r="309" spans="2:36" x14ac:dyDescent="0.3">
      <c r="C309" s="4"/>
      <c r="D309" s="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6"/>
    </row>
    <row r="310" spans="2:36" x14ac:dyDescent="0.3">
      <c r="C310" s="4"/>
      <c r="D310" s="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6"/>
    </row>
    <row r="311" spans="2:36" x14ac:dyDescent="0.3">
      <c r="C311" s="4"/>
      <c r="D311" s="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6"/>
    </row>
    <row r="312" spans="2:36" x14ac:dyDescent="0.3">
      <c r="C312" s="4"/>
      <c r="D312" s="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6"/>
    </row>
    <row r="313" spans="2:36" x14ac:dyDescent="0.3">
      <c r="C313" s="4"/>
      <c r="D313" s="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6"/>
    </row>
    <row r="314" spans="2:36" x14ac:dyDescent="0.3">
      <c r="C314" s="4"/>
      <c r="D314" s="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6"/>
    </row>
    <row r="315" spans="2:36" x14ac:dyDescent="0.3">
      <c r="C315" s="4"/>
      <c r="D315" s="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6"/>
    </row>
    <row r="316" spans="2:36" x14ac:dyDescent="0.3">
      <c r="C316" s="4"/>
      <c r="D316" s="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6"/>
    </row>
    <row r="317" spans="2:36" x14ac:dyDescent="0.3">
      <c r="C317" s="4"/>
      <c r="D317" s="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6"/>
    </row>
    <row r="318" spans="2:36" x14ac:dyDescent="0.3">
      <c r="C318" s="4"/>
      <c r="D318" s="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6"/>
    </row>
    <row r="319" spans="2:36" x14ac:dyDescent="0.3">
      <c r="C319" s="4"/>
      <c r="D319" s="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6"/>
    </row>
    <row r="320" spans="2:36" x14ac:dyDescent="0.3">
      <c r="C320" s="4"/>
      <c r="D320" s="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6"/>
    </row>
    <row r="321" spans="3:36" x14ac:dyDescent="0.3">
      <c r="C321" s="4"/>
      <c r="D321" s="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6"/>
    </row>
    <row r="322" spans="3:36" x14ac:dyDescent="0.3">
      <c r="C322" s="4"/>
      <c r="D322" s="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6"/>
    </row>
    <row r="323" spans="3:36" x14ac:dyDescent="0.3">
      <c r="C323" s="4"/>
      <c r="D323" s="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6"/>
    </row>
    <row r="324" spans="3:36" x14ac:dyDescent="0.3">
      <c r="C324" s="4"/>
      <c r="D324" s="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6"/>
    </row>
    <row r="325" spans="3:36" x14ac:dyDescent="0.3">
      <c r="C325" s="4"/>
      <c r="D325" s="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6"/>
    </row>
    <row r="326" spans="3:36" x14ac:dyDescent="0.3">
      <c r="C326" s="4"/>
      <c r="D326" s="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6"/>
    </row>
    <row r="327" spans="3:36" x14ac:dyDescent="0.3">
      <c r="C327" s="4"/>
      <c r="D327" s="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6"/>
    </row>
    <row r="328" spans="3:36" x14ac:dyDescent="0.3">
      <c r="C328" s="4"/>
      <c r="D328" s="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6"/>
    </row>
    <row r="329" spans="3:36" x14ac:dyDescent="0.3">
      <c r="C329" s="4"/>
      <c r="D329" s="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6"/>
    </row>
    <row r="330" spans="3:36" x14ac:dyDescent="0.3">
      <c r="C330" s="4"/>
      <c r="D330" s="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6"/>
    </row>
    <row r="331" spans="3:36" x14ac:dyDescent="0.3">
      <c r="C331" s="4"/>
      <c r="D331" s="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6"/>
    </row>
    <row r="332" spans="3:36" x14ac:dyDescent="0.3">
      <c r="C332" s="4"/>
      <c r="D332" s="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6"/>
    </row>
    <row r="333" spans="3:36" x14ac:dyDescent="0.3">
      <c r="C333" s="4"/>
      <c r="D333" s="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6"/>
    </row>
    <row r="334" spans="3:36" x14ac:dyDescent="0.3">
      <c r="C334" s="4"/>
      <c r="D334" s="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6"/>
    </row>
    <row r="335" spans="3:36" x14ac:dyDescent="0.3">
      <c r="C335" s="4"/>
      <c r="D335" s="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6"/>
    </row>
    <row r="336" spans="3:36" x14ac:dyDescent="0.3">
      <c r="C336" s="4"/>
      <c r="D336" s="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6"/>
    </row>
    <row r="337" spans="2:36" x14ac:dyDescent="0.3">
      <c r="C337" s="4"/>
      <c r="D337" s="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6"/>
    </row>
    <row r="338" spans="2:36" x14ac:dyDescent="0.3">
      <c r="C338" s="4"/>
      <c r="D338" s="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6"/>
    </row>
    <row r="339" spans="2:36" x14ac:dyDescent="0.3">
      <c r="C339" s="4"/>
      <c r="D339" s="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6"/>
    </row>
    <row r="340" spans="2:36" x14ac:dyDescent="0.3">
      <c r="C340" s="4"/>
      <c r="D340" s="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6"/>
    </row>
    <row r="341" spans="2:36" x14ac:dyDescent="0.3">
      <c r="C341" s="4"/>
      <c r="D341" s="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6"/>
    </row>
    <row r="342" spans="2:36" x14ac:dyDescent="0.3">
      <c r="C342" s="4"/>
      <c r="D342" s="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6"/>
    </row>
    <row r="343" spans="2:36" x14ac:dyDescent="0.3">
      <c r="C343" s="4"/>
      <c r="D343" s="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6"/>
    </row>
    <row r="344" spans="2:36" x14ac:dyDescent="0.3">
      <c r="C344" s="4"/>
      <c r="D344" s="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6"/>
    </row>
    <row r="345" spans="2:36" x14ac:dyDescent="0.3">
      <c r="C345" s="4"/>
      <c r="D345" s="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6"/>
    </row>
    <row r="346" spans="2:36" x14ac:dyDescent="0.3">
      <c r="C346" s="4"/>
      <c r="D346" s="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6"/>
    </row>
    <row r="347" spans="2:36" x14ac:dyDescent="0.3">
      <c r="C347" s="4"/>
      <c r="D347" s="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6"/>
    </row>
    <row r="348" spans="2:36" x14ac:dyDescent="0.3">
      <c r="C348" s="4"/>
      <c r="D348" s="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6"/>
    </row>
    <row r="349" spans="2:36" x14ac:dyDescent="0.3"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6"/>
    </row>
    <row r="350" spans="2:36" x14ac:dyDescent="0.3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H350" s="3"/>
      <c r="AI350" s="3"/>
      <c r="AJ350" s="3"/>
    </row>
    <row r="351" spans="2:36" x14ac:dyDescent="0.3">
      <c r="B351" s="39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H351" s="3"/>
      <c r="AI351" s="3"/>
      <c r="AJ351" s="3"/>
    </row>
    <row r="352" spans="2:36" x14ac:dyDescent="0.3">
      <c r="C352" s="4"/>
      <c r="D352" s="4"/>
      <c r="E352" s="6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2:36" x14ac:dyDescent="0.3">
      <c r="B353" s="32"/>
      <c r="C353" s="4"/>
      <c r="D353" s="4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82"/>
    </row>
    <row r="354" spans="2:36" x14ac:dyDescent="0.3">
      <c r="B354" s="119"/>
      <c r="C354" s="119"/>
      <c r="D354" s="119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6"/>
    </row>
    <row r="355" spans="2:36" x14ac:dyDescent="0.3">
      <c r="B355" s="14"/>
      <c r="C355" s="4"/>
      <c r="D355" s="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6"/>
    </row>
    <row r="356" spans="2:36" x14ac:dyDescent="0.3">
      <c r="B356" s="14"/>
      <c r="C356" s="4"/>
      <c r="D356" s="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6"/>
    </row>
    <row r="357" spans="2:36" x14ac:dyDescent="0.3">
      <c r="B357" s="14"/>
      <c r="C357" s="4"/>
      <c r="D357" s="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6"/>
    </row>
    <row r="358" spans="2:36" x14ac:dyDescent="0.3">
      <c r="B358" s="14"/>
      <c r="C358" s="4"/>
      <c r="D358" s="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6"/>
    </row>
    <row r="359" spans="2:36" x14ac:dyDescent="0.3">
      <c r="B359" s="14"/>
      <c r="C359" s="4"/>
      <c r="D359" s="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6"/>
    </row>
    <row r="360" spans="2:36" x14ac:dyDescent="0.3">
      <c r="B360" s="14"/>
      <c r="C360" s="4"/>
      <c r="D360" s="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6"/>
    </row>
    <row r="361" spans="2:36" x14ac:dyDescent="0.3">
      <c r="B361" s="14"/>
      <c r="C361" s="4"/>
      <c r="D361" s="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6"/>
    </row>
    <row r="362" spans="2:36" x14ac:dyDescent="0.3">
      <c r="B362" s="14"/>
      <c r="C362" s="4"/>
      <c r="D362" s="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6"/>
    </row>
    <row r="363" spans="2:36" x14ac:dyDescent="0.3">
      <c r="B363" s="14"/>
      <c r="C363" s="4"/>
      <c r="D363" s="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6"/>
    </row>
    <row r="364" spans="2:36" x14ac:dyDescent="0.3">
      <c r="B364" s="14"/>
      <c r="C364" s="4"/>
      <c r="D364" s="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6"/>
    </row>
    <row r="365" spans="2:36" x14ac:dyDescent="0.3">
      <c r="B365" s="14"/>
      <c r="C365" s="4"/>
      <c r="D365" s="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6"/>
    </row>
    <row r="366" spans="2:36" x14ac:dyDescent="0.3">
      <c r="B366" s="14"/>
      <c r="C366" s="4"/>
      <c r="D366" s="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6"/>
    </row>
    <row r="367" spans="2:36" x14ac:dyDescent="0.3">
      <c r="B367" s="14"/>
      <c r="C367" s="4"/>
      <c r="D367" s="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6"/>
    </row>
    <row r="368" spans="2:36" x14ac:dyDescent="0.3">
      <c r="B368" s="14"/>
      <c r="C368" s="4"/>
      <c r="D368" s="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6"/>
    </row>
    <row r="369" spans="2:36" x14ac:dyDescent="0.3">
      <c r="B369" s="14"/>
      <c r="C369" s="4"/>
      <c r="D369" s="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6"/>
    </row>
    <row r="370" spans="2:36" x14ac:dyDescent="0.3">
      <c r="B370" s="14"/>
      <c r="C370" s="4"/>
      <c r="D370" s="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6"/>
    </row>
    <row r="371" spans="2:36" x14ac:dyDescent="0.3">
      <c r="B371" s="14"/>
      <c r="C371" s="4"/>
      <c r="D371" s="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6"/>
    </row>
    <row r="372" spans="2:36" x14ac:dyDescent="0.3">
      <c r="B372" s="14"/>
      <c r="C372" s="4"/>
      <c r="D372" s="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6"/>
    </row>
    <row r="373" spans="2:36" x14ac:dyDescent="0.3">
      <c r="B373" s="14"/>
      <c r="C373" s="4"/>
      <c r="D373" s="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6"/>
    </row>
    <row r="374" spans="2:36" x14ac:dyDescent="0.3">
      <c r="C374" s="4"/>
      <c r="D374" s="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6"/>
    </row>
    <row r="375" spans="2:36" x14ac:dyDescent="0.3">
      <c r="C375" s="4"/>
      <c r="D375" s="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6"/>
    </row>
    <row r="376" spans="2:36" x14ac:dyDescent="0.3">
      <c r="C376" s="4"/>
      <c r="D376" s="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6"/>
    </row>
    <row r="377" spans="2:36" x14ac:dyDescent="0.3">
      <c r="C377" s="4"/>
      <c r="D377" s="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6"/>
    </row>
    <row r="378" spans="2:36" x14ac:dyDescent="0.3">
      <c r="C378" s="4"/>
      <c r="D378" s="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6"/>
    </row>
    <row r="379" spans="2:36" x14ac:dyDescent="0.3">
      <c r="C379" s="4"/>
      <c r="D379" s="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6"/>
    </row>
    <row r="380" spans="2:36" x14ac:dyDescent="0.3">
      <c r="C380" s="4"/>
      <c r="D380" s="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6"/>
    </row>
    <row r="381" spans="2:36" x14ac:dyDescent="0.3">
      <c r="C381" s="4"/>
      <c r="D381" s="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6"/>
    </row>
    <row r="382" spans="2:36" x14ac:dyDescent="0.3">
      <c r="C382" s="4"/>
      <c r="D382" s="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6"/>
    </row>
    <row r="383" spans="2:36" x14ac:dyDescent="0.3">
      <c r="C383" s="4"/>
      <c r="D383" s="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6"/>
    </row>
    <row r="384" spans="2:36" x14ac:dyDescent="0.3">
      <c r="C384" s="4"/>
      <c r="D384" s="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6"/>
    </row>
    <row r="385" spans="3:36" x14ac:dyDescent="0.3">
      <c r="C385" s="4"/>
      <c r="D385" s="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6"/>
    </row>
    <row r="386" spans="3:36" x14ac:dyDescent="0.3">
      <c r="C386" s="4"/>
      <c r="D386" s="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6"/>
    </row>
    <row r="387" spans="3:36" x14ac:dyDescent="0.3">
      <c r="C387" s="4"/>
      <c r="D387" s="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6"/>
    </row>
    <row r="388" spans="3:36" x14ac:dyDescent="0.3">
      <c r="C388" s="4"/>
      <c r="D388" s="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6"/>
    </row>
    <row r="389" spans="3:36" x14ac:dyDescent="0.3">
      <c r="C389" s="4"/>
      <c r="D389" s="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6"/>
    </row>
    <row r="390" spans="3:36" x14ac:dyDescent="0.3">
      <c r="C390" s="4"/>
      <c r="D390" s="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6"/>
    </row>
    <row r="391" spans="3:36" x14ac:dyDescent="0.3">
      <c r="C391" s="4"/>
      <c r="D391" s="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6"/>
    </row>
    <row r="392" spans="3:36" x14ac:dyDescent="0.3">
      <c r="C392" s="4"/>
      <c r="D392" s="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6"/>
    </row>
    <row r="393" spans="3:36" x14ac:dyDescent="0.3">
      <c r="C393" s="4"/>
      <c r="D393" s="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6"/>
    </row>
    <row r="394" spans="3:36" x14ac:dyDescent="0.3">
      <c r="C394" s="4"/>
      <c r="D394" s="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6"/>
    </row>
    <row r="395" spans="3:36" x14ac:dyDescent="0.3">
      <c r="C395" s="4"/>
      <c r="D395" s="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6"/>
    </row>
    <row r="396" spans="3:36" x14ac:dyDescent="0.3">
      <c r="C396" s="4"/>
      <c r="D396" s="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6"/>
    </row>
    <row r="397" spans="3:36" x14ac:dyDescent="0.3">
      <c r="C397" s="4"/>
      <c r="D397" s="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6"/>
    </row>
    <row r="398" spans="3:36" x14ac:dyDescent="0.3">
      <c r="C398" s="4"/>
      <c r="D398" s="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6"/>
    </row>
    <row r="399" spans="3:36" x14ac:dyDescent="0.3">
      <c r="C399" s="4"/>
      <c r="D399" s="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6"/>
    </row>
    <row r="400" spans="3:36" x14ac:dyDescent="0.3">
      <c r="C400" s="4"/>
      <c r="D400" s="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6"/>
    </row>
    <row r="401" spans="3:36" x14ac:dyDescent="0.3">
      <c r="C401" s="4"/>
      <c r="D401" s="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6"/>
    </row>
    <row r="402" spans="3:36" x14ac:dyDescent="0.3">
      <c r="C402" s="4"/>
      <c r="D402" s="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6"/>
    </row>
    <row r="403" spans="3:36" x14ac:dyDescent="0.3">
      <c r="C403" s="4"/>
      <c r="D403" s="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6"/>
    </row>
    <row r="404" spans="3:36" x14ac:dyDescent="0.3">
      <c r="C404" s="4"/>
      <c r="D404" s="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6"/>
    </row>
    <row r="405" spans="3:36" x14ac:dyDescent="0.3">
      <c r="C405" s="4"/>
      <c r="D405" s="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6"/>
    </row>
    <row r="406" spans="3:36" x14ac:dyDescent="0.3">
      <c r="C406" s="4"/>
      <c r="D406" s="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6"/>
    </row>
    <row r="407" spans="3:36" x14ac:dyDescent="0.3">
      <c r="C407" s="4"/>
      <c r="D407" s="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6"/>
    </row>
    <row r="408" spans="3:36" x14ac:dyDescent="0.3">
      <c r="C408" s="4"/>
      <c r="D408" s="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6"/>
    </row>
    <row r="409" spans="3:36" x14ac:dyDescent="0.3">
      <c r="C409" s="4"/>
      <c r="D409" s="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6"/>
    </row>
    <row r="410" spans="3:36" x14ac:dyDescent="0.3">
      <c r="C410" s="4"/>
      <c r="D410" s="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6"/>
    </row>
    <row r="411" spans="3:36" x14ac:dyDescent="0.3">
      <c r="C411" s="4"/>
      <c r="D411" s="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6"/>
    </row>
    <row r="412" spans="3:36" x14ac:dyDescent="0.3">
      <c r="C412" s="4"/>
      <c r="D412" s="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6"/>
    </row>
    <row r="413" spans="3:36" x14ac:dyDescent="0.3">
      <c r="C413" s="4"/>
      <c r="D413" s="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6"/>
    </row>
    <row r="414" spans="3:36" x14ac:dyDescent="0.3">
      <c r="C414" s="4"/>
      <c r="D414" s="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6"/>
    </row>
    <row r="415" spans="3:36" x14ac:dyDescent="0.3">
      <c r="C415" s="4"/>
      <c r="D415" s="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6"/>
    </row>
    <row r="416" spans="3:36" x14ac:dyDescent="0.3"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6"/>
    </row>
    <row r="417" spans="2:36" x14ac:dyDescent="0.3"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6"/>
    </row>
    <row r="418" spans="2:36" x14ac:dyDescent="0.3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H418" s="3"/>
      <c r="AI418" s="3"/>
      <c r="AJ418" s="3"/>
    </row>
    <row r="419" spans="2:36" x14ac:dyDescent="0.3">
      <c r="B419" s="39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H419" s="3"/>
      <c r="AI419" s="3"/>
      <c r="AJ419" s="3"/>
    </row>
    <row r="420" spans="2:36" x14ac:dyDescent="0.3">
      <c r="C420" s="4"/>
      <c r="D420" s="4"/>
      <c r="E420" s="6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2:36" x14ac:dyDescent="0.3">
      <c r="B421" s="32"/>
      <c r="C421" s="4"/>
      <c r="D421" s="4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82"/>
    </row>
    <row r="422" spans="2:36" x14ac:dyDescent="0.3">
      <c r="B422" s="119"/>
      <c r="C422" s="119"/>
      <c r="D422" s="119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6"/>
    </row>
    <row r="423" spans="2:36" x14ac:dyDescent="0.3">
      <c r="B423" s="14"/>
      <c r="C423" s="46"/>
      <c r="D423" s="46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6"/>
    </row>
    <row r="424" spans="2:36" x14ac:dyDescent="0.3">
      <c r="B424" s="14"/>
      <c r="C424" s="46"/>
      <c r="D424" s="46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6"/>
    </row>
    <row r="425" spans="2:36" x14ac:dyDescent="0.3">
      <c r="B425" s="14"/>
      <c r="C425" s="46"/>
      <c r="D425" s="46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6"/>
    </row>
    <row r="426" spans="2:36" x14ac:dyDescent="0.3">
      <c r="B426" s="14"/>
      <c r="C426" s="46"/>
      <c r="D426" s="46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6"/>
    </row>
    <row r="427" spans="2:36" x14ac:dyDescent="0.3">
      <c r="B427" s="14"/>
      <c r="C427" s="46"/>
      <c r="D427" s="46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6"/>
    </row>
    <row r="428" spans="2:36" x14ac:dyDescent="0.3">
      <c r="B428" s="14"/>
      <c r="C428" s="46"/>
      <c r="D428" s="46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6"/>
    </row>
    <row r="429" spans="2:36" x14ac:dyDescent="0.3">
      <c r="B429" s="14"/>
      <c r="C429" s="46"/>
      <c r="D429" s="46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6"/>
    </row>
    <row r="430" spans="2:36" x14ac:dyDescent="0.3">
      <c r="B430" s="14"/>
      <c r="C430" s="46"/>
      <c r="D430" s="46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6"/>
    </row>
    <row r="431" spans="2:36" x14ac:dyDescent="0.3">
      <c r="B431" s="14"/>
      <c r="C431" s="46"/>
      <c r="D431" s="46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6"/>
    </row>
    <row r="432" spans="2:36" x14ac:dyDescent="0.3">
      <c r="B432" s="14"/>
      <c r="C432" s="46"/>
      <c r="D432" s="46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6"/>
    </row>
    <row r="433" spans="2:36" x14ac:dyDescent="0.3">
      <c r="B433" s="14"/>
      <c r="C433" s="46"/>
      <c r="D433" s="46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6"/>
    </row>
    <row r="434" spans="2:36" x14ac:dyDescent="0.3">
      <c r="B434" s="14"/>
      <c r="C434" s="46"/>
      <c r="D434" s="46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6"/>
    </row>
    <row r="435" spans="2:36" x14ac:dyDescent="0.3">
      <c r="B435" s="14"/>
      <c r="C435" s="46"/>
      <c r="D435" s="46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6"/>
    </row>
    <row r="436" spans="2:36" x14ac:dyDescent="0.3">
      <c r="B436" s="14"/>
      <c r="C436" s="46"/>
      <c r="D436" s="46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6"/>
    </row>
    <row r="437" spans="2:36" x14ac:dyDescent="0.3">
      <c r="B437" s="14"/>
      <c r="C437" s="46"/>
      <c r="D437" s="46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6"/>
    </row>
    <row r="438" spans="2:36" x14ac:dyDescent="0.3">
      <c r="B438" s="14"/>
      <c r="C438" s="46"/>
      <c r="D438" s="46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6"/>
    </row>
    <row r="439" spans="2:36" x14ac:dyDescent="0.3">
      <c r="B439" s="14"/>
      <c r="C439" s="46"/>
      <c r="D439" s="46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6"/>
    </row>
    <row r="440" spans="2:36" x14ac:dyDescent="0.3">
      <c r="B440" s="14"/>
      <c r="C440" s="46"/>
      <c r="D440" s="46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6"/>
    </row>
    <row r="441" spans="2:36" x14ac:dyDescent="0.3">
      <c r="B441" s="14"/>
      <c r="C441" s="46"/>
      <c r="D441" s="46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6"/>
    </row>
    <row r="442" spans="2:36" x14ac:dyDescent="0.3">
      <c r="C442" s="46"/>
      <c r="D442" s="46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6"/>
    </row>
    <row r="443" spans="2:36" x14ac:dyDescent="0.3">
      <c r="C443" s="46"/>
      <c r="D443" s="46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6"/>
    </row>
    <row r="444" spans="2:36" x14ac:dyDescent="0.3">
      <c r="C444" s="46"/>
      <c r="D444" s="46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6"/>
    </row>
    <row r="445" spans="2:36" x14ac:dyDescent="0.3">
      <c r="C445" s="46"/>
      <c r="D445" s="46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6"/>
    </row>
    <row r="446" spans="2:36" x14ac:dyDescent="0.3">
      <c r="C446" s="46"/>
      <c r="D446" s="46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6"/>
    </row>
    <row r="447" spans="2:36" x14ac:dyDescent="0.3">
      <c r="C447" s="46"/>
      <c r="D447" s="46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6"/>
    </row>
    <row r="448" spans="2:36" x14ac:dyDescent="0.3">
      <c r="C448" s="46"/>
      <c r="D448" s="46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6"/>
    </row>
    <row r="449" spans="3:36" x14ac:dyDescent="0.3">
      <c r="C449" s="46"/>
      <c r="D449" s="46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6"/>
    </row>
    <row r="450" spans="3:36" x14ac:dyDescent="0.3">
      <c r="C450" s="46"/>
      <c r="D450" s="46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6"/>
    </row>
    <row r="451" spans="3:36" x14ac:dyDescent="0.3">
      <c r="C451" s="46"/>
      <c r="D451" s="46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6"/>
    </row>
    <row r="452" spans="3:36" x14ac:dyDescent="0.3">
      <c r="C452" s="46"/>
      <c r="D452" s="46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6"/>
    </row>
    <row r="453" spans="3:36" x14ac:dyDescent="0.3">
      <c r="C453" s="46"/>
      <c r="D453" s="46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6"/>
    </row>
    <row r="454" spans="3:36" x14ac:dyDescent="0.3">
      <c r="C454" s="46"/>
      <c r="D454" s="46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6"/>
    </row>
    <row r="455" spans="3:36" x14ac:dyDescent="0.3">
      <c r="C455" s="46"/>
      <c r="D455" s="46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6"/>
    </row>
    <row r="456" spans="3:36" x14ac:dyDescent="0.3">
      <c r="C456" s="46"/>
      <c r="D456" s="46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6"/>
    </row>
    <row r="457" spans="3:36" x14ac:dyDescent="0.3">
      <c r="C457" s="46"/>
      <c r="D457" s="46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6"/>
    </row>
    <row r="458" spans="3:36" x14ac:dyDescent="0.3">
      <c r="C458" s="46"/>
      <c r="D458" s="46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6"/>
    </row>
    <row r="459" spans="3:36" x14ac:dyDescent="0.3">
      <c r="C459" s="46"/>
      <c r="D459" s="46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6"/>
    </row>
    <row r="460" spans="3:36" x14ac:dyDescent="0.3">
      <c r="C460" s="46"/>
      <c r="D460" s="46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6"/>
    </row>
    <row r="461" spans="3:36" x14ac:dyDescent="0.3">
      <c r="C461" s="46"/>
      <c r="D461" s="46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6"/>
    </row>
    <row r="462" spans="3:36" x14ac:dyDescent="0.3">
      <c r="C462" s="46"/>
      <c r="D462" s="46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6"/>
    </row>
    <row r="463" spans="3:36" x14ac:dyDescent="0.3">
      <c r="C463" s="46"/>
      <c r="D463" s="46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6"/>
    </row>
    <row r="464" spans="3:36" x14ac:dyDescent="0.3">
      <c r="C464" s="46"/>
      <c r="D464" s="46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6"/>
    </row>
    <row r="465" spans="3:36" x14ac:dyDescent="0.3">
      <c r="C465" s="46"/>
      <c r="D465" s="46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6"/>
    </row>
    <row r="466" spans="3:36" x14ac:dyDescent="0.3">
      <c r="C466" s="46"/>
      <c r="D466" s="46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6"/>
    </row>
    <row r="467" spans="3:36" x14ac:dyDescent="0.3">
      <c r="C467" s="46"/>
      <c r="D467" s="46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6"/>
    </row>
    <row r="468" spans="3:36" x14ac:dyDescent="0.3">
      <c r="C468" s="46"/>
      <c r="D468" s="46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6"/>
    </row>
    <row r="469" spans="3:36" x14ac:dyDescent="0.3">
      <c r="C469" s="46"/>
      <c r="D469" s="46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6"/>
    </row>
    <row r="470" spans="3:36" x14ac:dyDescent="0.3">
      <c r="C470" s="46"/>
      <c r="D470" s="46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6"/>
    </row>
    <row r="471" spans="3:36" x14ac:dyDescent="0.3">
      <c r="C471" s="46"/>
      <c r="D471" s="46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6"/>
    </row>
    <row r="472" spans="3:36" x14ac:dyDescent="0.3">
      <c r="C472" s="46"/>
      <c r="D472" s="46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6"/>
    </row>
    <row r="473" spans="3:36" x14ac:dyDescent="0.3">
      <c r="C473" s="46"/>
      <c r="D473" s="46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6"/>
    </row>
    <row r="474" spans="3:36" x14ac:dyDescent="0.3">
      <c r="C474" s="46"/>
      <c r="D474" s="46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6"/>
    </row>
    <row r="475" spans="3:36" x14ac:dyDescent="0.3">
      <c r="C475" s="46"/>
      <c r="D475" s="46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6"/>
    </row>
    <row r="476" spans="3:36" x14ac:dyDescent="0.3"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6"/>
    </row>
    <row r="477" spans="3:36" x14ac:dyDescent="0.3">
      <c r="C477" s="46"/>
      <c r="D477" s="46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6"/>
    </row>
    <row r="478" spans="3:36" x14ac:dyDescent="0.3">
      <c r="C478" s="46"/>
      <c r="D478" s="46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6"/>
    </row>
    <row r="479" spans="3:36" x14ac:dyDescent="0.3">
      <c r="C479" s="46"/>
      <c r="D479" s="46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6"/>
    </row>
    <row r="480" spans="3:36" x14ac:dyDescent="0.3">
      <c r="C480" s="46"/>
      <c r="D480" s="46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6"/>
    </row>
    <row r="481" spans="2:36" x14ac:dyDescent="0.3">
      <c r="C481" s="46"/>
      <c r="D481" s="46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6"/>
    </row>
    <row r="482" spans="2:36" x14ac:dyDescent="0.3">
      <c r="C482" s="4"/>
      <c r="D482" s="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6"/>
    </row>
    <row r="483" spans="2:36" x14ac:dyDescent="0.3">
      <c r="C483" s="4"/>
      <c r="D483" s="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6"/>
    </row>
    <row r="484" spans="2:36" x14ac:dyDescent="0.3">
      <c r="C484" s="4"/>
      <c r="D484" s="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6"/>
    </row>
    <row r="485" spans="2:36" x14ac:dyDescent="0.3">
      <c r="C485" s="4"/>
      <c r="D485" s="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6"/>
    </row>
    <row r="486" spans="2:36" x14ac:dyDescent="0.3">
      <c r="C486" s="79"/>
      <c r="D486" s="79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6"/>
    </row>
    <row r="487" spans="2:36" x14ac:dyDescent="0.3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H487" s="3"/>
      <c r="AI487" s="3"/>
      <c r="AJ487" s="3"/>
    </row>
    <row r="488" spans="2:36" x14ac:dyDescent="0.3">
      <c r="B488" s="39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H488" s="3"/>
      <c r="AI488" s="3"/>
      <c r="AJ488" s="3"/>
    </row>
    <row r="489" spans="2:36" x14ac:dyDescent="0.3">
      <c r="C489" s="4"/>
      <c r="D489" s="4"/>
      <c r="E489" s="6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2:36" x14ac:dyDescent="0.3">
      <c r="B490" s="32"/>
      <c r="C490" s="4"/>
      <c r="D490" s="4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82"/>
    </row>
    <row r="491" spans="2:36" x14ac:dyDescent="0.3">
      <c r="B491" s="119"/>
      <c r="C491" s="119"/>
      <c r="D491" s="119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6"/>
    </row>
    <row r="492" spans="2:36" x14ac:dyDescent="0.3">
      <c r="B492" s="14"/>
      <c r="C492" s="46"/>
      <c r="D492" s="46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6"/>
    </row>
    <row r="493" spans="2:36" x14ac:dyDescent="0.3">
      <c r="B493" s="14"/>
      <c r="C493" s="46"/>
      <c r="D493" s="46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6"/>
    </row>
    <row r="494" spans="2:36" x14ac:dyDescent="0.3">
      <c r="B494" s="14"/>
      <c r="C494" s="46"/>
      <c r="D494" s="46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6"/>
    </row>
    <row r="495" spans="2:36" x14ac:dyDescent="0.3">
      <c r="B495" s="14"/>
      <c r="C495" s="46"/>
      <c r="D495" s="46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6"/>
    </row>
    <row r="496" spans="2:36" x14ac:dyDescent="0.3">
      <c r="B496" s="14"/>
      <c r="C496" s="46"/>
      <c r="D496" s="46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6"/>
    </row>
    <row r="497" spans="2:36" x14ac:dyDescent="0.3">
      <c r="B497" s="14"/>
      <c r="C497" s="46"/>
      <c r="D497" s="46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6"/>
    </row>
    <row r="498" spans="2:36" x14ac:dyDescent="0.3">
      <c r="B498" s="14"/>
      <c r="C498" s="46"/>
      <c r="D498" s="46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6"/>
    </row>
    <row r="499" spans="2:36" x14ac:dyDescent="0.3">
      <c r="B499" s="14"/>
      <c r="C499" s="46"/>
      <c r="D499" s="46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6"/>
    </row>
    <row r="500" spans="2:36" x14ac:dyDescent="0.3">
      <c r="B500" s="14"/>
      <c r="C500" s="46"/>
      <c r="D500" s="46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6"/>
    </row>
    <row r="501" spans="2:36" x14ac:dyDescent="0.3">
      <c r="B501" s="14"/>
      <c r="C501" s="46"/>
      <c r="D501" s="46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6"/>
    </row>
    <row r="502" spans="2:36" x14ac:dyDescent="0.3">
      <c r="B502" s="14"/>
      <c r="C502" s="46"/>
      <c r="D502" s="46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6"/>
    </row>
    <row r="503" spans="2:36" x14ac:dyDescent="0.3">
      <c r="B503" s="14"/>
      <c r="C503" s="46"/>
      <c r="D503" s="46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6"/>
    </row>
    <row r="504" spans="2:36" x14ac:dyDescent="0.3">
      <c r="B504" s="14"/>
      <c r="C504" s="46"/>
      <c r="D504" s="46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6"/>
    </row>
    <row r="505" spans="2:36" x14ac:dyDescent="0.3">
      <c r="B505" s="14"/>
      <c r="C505" s="46"/>
      <c r="D505" s="46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6"/>
    </row>
    <row r="506" spans="2:36" x14ac:dyDescent="0.3">
      <c r="B506" s="14"/>
      <c r="C506" s="46"/>
      <c r="D506" s="46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6"/>
    </row>
    <row r="507" spans="2:36" x14ac:dyDescent="0.3">
      <c r="B507" s="14"/>
      <c r="C507" s="46"/>
      <c r="D507" s="46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6"/>
    </row>
    <row r="508" spans="2:36" x14ac:dyDescent="0.3">
      <c r="B508" s="14"/>
      <c r="C508" s="46"/>
      <c r="D508" s="46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6"/>
    </row>
    <row r="509" spans="2:36" x14ac:dyDescent="0.3">
      <c r="B509" s="14"/>
      <c r="C509" s="46"/>
      <c r="D509" s="46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6"/>
    </row>
    <row r="510" spans="2:36" x14ac:dyDescent="0.3">
      <c r="B510" s="14"/>
      <c r="C510" s="46"/>
      <c r="D510" s="46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6"/>
    </row>
    <row r="511" spans="2:36" x14ac:dyDescent="0.3">
      <c r="C511" s="46"/>
      <c r="D511" s="46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6"/>
    </row>
    <row r="512" spans="2:36" x14ac:dyDescent="0.3">
      <c r="C512" s="46"/>
      <c r="D512" s="46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6"/>
    </row>
    <row r="513" spans="3:36" x14ac:dyDescent="0.3">
      <c r="C513" s="46"/>
      <c r="D513" s="46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6"/>
    </row>
    <row r="514" spans="3:36" x14ac:dyDescent="0.3">
      <c r="C514" s="46"/>
      <c r="D514" s="46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6"/>
    </row>
    <row r="515" spans="3:36" x14ac:dyDescent="0.3">
      <c r="C515" s="46"/>
      <c r="D515" s="46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6"/>
    </row>
    <row r="516" spans="3:36" x14ac:dyDescent="0.3">
      <c r="C516" s="46"/>
      <c r="D516" s="46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6"/>
    </row>
    <row r="517" spans="3:36" x14ac:dyDescent="0.3">
      <c r="C517" s="46"/>
      <c r="D517" s="46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6"/>
    </row>
    <row r="518" spans="3:36" x14ac:dyDescent="0.3">
      <c r="C518" s="46"/>
      <c r="D518" s="46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6"/>
    </row>
    <row r="519" spans="3:36" x14ac:dyDescent="0.3">
      <c r="C519" s="46"/>
      <c r="D519" s="46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6"/>
    </row>
    <row r="520" spans="3:36" x14ac:dyDescent="0.3">
      <c r="C520" s="46"/>
      <c r="D520" s="46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6"/>
    </row>
    <row r="521" spans="3:36" x14ac:dyDescent="0.3">
      <c r="C521" s="46"/>
      <c r="D521" s="46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6"/>
    </row>
    <row r="522" spans="3:36" x14ac:dyDescent="0.3">
      <c r="C522" s="46"/>
      <c r="D522" s="46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6"/>
    </row>
    <row r="523" spans="3:36" x14ac:dyDescent="0.3">
      <c r="C523" s="46"/>
      <c r="D523" s="46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6"/>
    </row>
    <row r="524" spans="3:36" x14ac:dyDescent="0.3">
      <c r="C524" s="46"/>
      <c r="D524" s="46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6"/>
    </row>
    <row r="525" spans="3:36" x14ac:dyDescent="0.3">
      <c r="C525" s="46"/>
      <c r="D525" s="46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6"/>
    </row>
    <row r="526" spans="3:36" x14ac:dyDescent="0.3">
      <c r="C526" s="46"/>
      <c r="D526" s="46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6"/>
    </row>
    <row r="527" spans="3:36" x14ac:dyDescent="0.3">
      <c r="C527" s="46"/>
      <c r="D527" s="46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6"/>
    </row>
    <row r="528" spans="3:36" x14ac:dyDescent="0.3">
      <c r="C528" s="46"/>
      <c r="D528" s="46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6"/>
    </row>
    <row r="529" spans="3:36" x14ac:dyDescent="0.3">
      <c r="C529" s="46"/>
      <c r="D529" s="46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6"/>
    </row>
    <row r="530" spans="3:36" x14ac:dyDescent="0.3">
      <c r="C530" s="46"/>
      <c r="D530" s="46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6"/>
    </row>
    <row r="531" spans="3:36" x14ac:dyDescent="0.3">
      <c r="C531" s="46"/>
      <c r="D531" s="46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6"/>
    </row>
    <row r="532" spans="3:36" x14ac:dyDescent="0.3">
      <c r="C532" s="46"/>
      <c r="D532" s="46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6"/>
    </row>
    <row r="533" spans="3:36" x14ac:dyDescent="0.3">
      <c r="C533" s="46"/>
      <c r="D533" s="46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6"/>
    </row>
    <row r="534" spans="3:36" x14ac:dyDescent="0.3">
      <c r="C534" s="46"/>
      <c r="D534" s="46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6"/>
    </row>
    <row r="535" spans="3:36" x14ac:dyDescent="0.3">
      <c r="C535" s="46"/>
      <c r="D535" s="46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6"/>
    </row>
    <row r="536" spans="3:36" x14ac:dyDescent="0.3">
      <c r="C536" s="46"/>
      <c r="D536" s="46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6"/>
    </row>
    <row r="537" spans="3:36" x14ac:dyDescent="0.3">
      <c r="C537" s="46"/>
      <c r="D537" s="46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6"/>
    </row>
    <row r="538" spans="3:36" x14ac:dyDescent="0.3">
      <c r="C538" s="46"/>
      <c r="D538" s="46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6"/>
    </row>
    <row r="539" spans="3:36" x14ac:dyDescent="0.3">
      <c r="C539" s="46"/>
      <c r="D539" s="46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6"/>
    </row>
    <row r="540" spans="3:36" x14ac:dyDescent="0.3">
      <c r="C540" s="46"/>
      <c r="D540" s="46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6"/>
    </row>
    <row r="541" spans="3:36" x14ac:dyDescent="0.3">
      <c r="C541" s="46"/>
      <c r="D541" s="46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6"/>
    </row>
    <row r="542" spans="3:36" x14ac:dyDescent="0.3">
      <c r="C542" s="46"/>
      <c r="D542" s="46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6"/>
    </row>
    <row r="543" spans="3:36" x14ac:dyDescent="0.3"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6"/>
    </row>
    <row r="544" spans="3:36" x14ac:dyDescent="0.3">
      <c r="C544" s="46"/>
      <c r="D544" s="46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6"/>
    </row>
    <row r="545" spans="2:36" x14ac:dyDescent="0.3">
      <c r="C545" s="46"/>
      <c r="D545" s="46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6"/>
    </row>
    <row r="546" spans="2:36" x14ac:dyDescent="0.3">
      <c r="C546" s="46"/>
      <c r="D546" s="46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6"/>
    </row>
    <row r="547" spans="2:36" x14ac:dyDescent="0.3">
      <c r="C547" s="46"/>
      <c r="D547" s="46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6"/>
    </row>
    <row r="548" spans="2:36" x14ac:dyDescent="0.3">
      <c r="C548" s="46"/>
      <c r="D548" s="46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6"/>
    </row>
    <row r="549" spans="2:36" x14ac:dyDescent="0.3">
      <c r="C549" s="4"/>
      <c r="D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6"/>
    </row>
    <row r="550" spans="2:36" x14ac:dyDescent="0.3"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6"/>
    </row>
    <row r="551" spans="2:36" x14ac:dyDescent="0.3"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6"/>
    </row>
    <row r="552" spans="2:36" x14ac:dyDescent="0.3">
      <c r="C552" s="4"/>
      <c r="D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6"/>
    </row>
    <row r="553" spans="2:36" x14ac:dyDescent="0.3">
      <c r="C553" s="79"/>
      <c r="D553" s="79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6"/>
    </row>
    <row r="554" spans="2:36" x14ac:dyDescent="0.3">
      <c r="C554" s="46"/>
      <c r="D554" s="46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6"/>
    </row>
    <row r="555" spans="2:36" x14ac:dyDescent="0.3">
      <c r="C555" s="46"/>
      <c r="D555" s="46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6"/>
    </row>
    <row r="556" spans="2:36" x14ac:dyDescent="0.3">
      <c r="C556" s="46"/>
      <c r="D556" s="46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6"/>
    </row>
    <row r="557" spans="2:36" x14ac:dyDescent="0.3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H557" s="3"/>
      <c r="AI557" s="3"/>
      <c r="AJ557" s="3"/>
    </row>
    <row r="558" spans="2:36" x14ac:dyDescent="0.3">
      <c r="B558" s="39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H558" s="3"/>
      <c r="AI558" s="3"/>
      <c r="AJ558" s="3"/>
    </row>
    <row r="559" spans="2:36" x14ac:dyDescent="0.3">
      <c r="C559" s="4"/>
      <c r="D559" s="4"/>
      <c r="E559" s="6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2:36" x14ac:dyDescent="0.3">
      <c r="B560" s="32"/>
      <c r="C560" s="4"/>
      <c r="D560" s="4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82"/>
    </row>
    <row r="561" spans="2:36" x14ac:dyDescent="0.3">
      <c r="B561" s="119"/>
      <c r="C561" s="119"/>
      <c r="D561" s="119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6"/>
    </row>
    <row r="562" spans="2:36" x14ac:dyDescent="0.3">
      <c r="B562" s="14"/>
      <c r="C562" s="46"/>
      <c r="D562" s="46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6"/>
    </row>
    <row r="563" spans="2:36" x14ac:dyDescent="0.3">
      <c r="B563" s="14"/>
      <c r="C563" s="46"/>
      <c r="D563" s="46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6"/>
    </row>
    <row r="564" spans="2:36" x14ac:dyDescent="0.3">
      <c r="B564" s="14"/>
      <c r="C564" s="46"/>
      <c r="D564" s="46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6"/>
    </row>
    <row r="565" spans="2:36" x14ac:dyDescent="0.3">
      <c r="B565" s="14"/>
      <c r="C565" s="46"/>
      <c r="D565" s="46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6"/>
    </row>
    <row r="566" spans="2:36" x14ac:dyDescent="0.3">
      <c r="B566" s="14"/>
      <c r="C566" s="46"/>
      <c r="D566" s="46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6"/>
    </row>
    <row r="567" spans="2:36" x14ac:dyDescent="0.3">
      <c r="B567" s="14"/>
      <c r="C567" s="46"/>
      <c r="D567" s="46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6"/>
    </row>
    <row r="568" spans="2:36" x14ac:dyDescent="0.3">
      <c r="B568" s="14"/>
      <c r="C568" s="46"/>
      <c r="D568" s="46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6"/>
    </row>
    <row r="569" spans="2:36" x14ac:dyDescent="0.3">
      <c r="B569" s="14"/>
      <c r="C569" s="46"/>
      <c r="D569" s="46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6"/>
    </row>
    <row r="570" spans="2:36" x14ac:dyDescent="0.3">
      <c r="B570" s="14"/>
      <c r="C570" s="46"/>
      <c r="D570" s="46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6"/>
    </row>
    <row r="571" spans="2:36" x14ac:dyDescent="0.3">
      <c r="B571" s="14"/>
      <c r="C571" s="46"/>
      <c r="D571" s="46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6"/>
    </row>
    <row r="572" spans="2:36" x14ac:dyDescent="0.3">
      <c r="B572" s="14"/>
      <c r="C572" s="46"/>
      <c r="D572" s="46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6"/>
    </row>
    <row r="573" spans="2:36" x14ac:dyDescent="0.3">
      <c r="B573" s="14"/>
      <c r="C573" s="46"/>
      <c r="D573" s="46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6"/>
    </row>
    <row r="574" spans="2:36" x14ac:dyDescent="0.3">
      <c r="B574" s="14"/>
      <c r="C574" s="46"/>
      <c r="D574" s="46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6"/>
    </row>
    <row r="575" spans="2:36" x14ac:dyDescent="0.3">
      <c r="B575" s="14"/>
      <c r="C575" s="46"/>
      <c r="D575" s="46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6"/>
    </row>
    <row r="576" spans="2:36" x14ac:dyDescent="0.3">
      <c r="B576" s="14"/>
      <c r="C576" s="46"/>
      <c r="D576" s="46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6"/>
    </row>
    <row r="577" spans="2:36" x14ac:dyDescent="0.3">
      <c r="B577" s="14"/>
      <c r="C577" s="46"/>
      <c r="D577" s="46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6"/>
    </row>
    <row r="578" spans="2:36" x14ac:dyDescent="0.3">
      <c r="B578" s="14"/>
      <c r="C578" s="46"/>
      <c r="D578" s="46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6"/>
    </row>
    <row r="579" spans="2:36" x14ac:dyDescent="0.3">
      <c r="B579" s="14"/>
      <c r="C579" s="46"/>
      <c r="D579" s="46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6"/>
    </row>
    <row r="580" spans="2:36" x14ac:dyDescent="0.3">
      <c r="B580" s="14"/>
      <c r="C580" s="46"/>
      <c r="D580" s="46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6"/>
    </row>
    <row r="581" spans="2:36" x14ac:dyDescent="0.3">
      <c r="C581" s="46"/>
      <c r="D581" s="46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6"/>
    </row>
    <row r="582" spans="2:36" x14ac:dyDescent="0.3">
      <c r="C582" s="46"/>
      <c r="D582" s="46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6"/>
    </row>
    <row r="583" spans="2:36" x14ac:dyDescent="0.3">
      <c r="C583" s="46"/>
      <c r="D583" s="46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6"/>
    </row>
    <row r="584" spans="2:36" x14ac:dyDescent="0.3">
      <c r="C584" s="46"/>
      <c r="D584" s="46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6"/>
    </row>
    <row r="585" spans="2:36" x14ac:dyDescent="0.3">
      <c r="C585" s="46"/>
      <c r="D585" s="46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6"/>
    </row>
    <row r="586" spans="2:36" x14ac:dyDescent="0.3">
      <c r="C586" s="46"/>
      <c r="D586" s="46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6"/>
    </row>
    <row r="587" spans="2:36" x14ac:dyDescent="0.3">
      <c r="C587" s="46"/>
      <c r="D587" s="46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6"/>
    </row>
    <row r="588" spans="2:36" x14ac:dyDescent="0.3">
      <c r="C588" s="46"/>
      <c r="D588" s="46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6"/>
    </row>
    <row r="589" spans="2:36" x14ac:dyDescent="0.3">
      <c r="C589" s="46"/>
      <c r="D589" s="46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6"/>
    </row>
    <row r="590" spans="2:36" x14ac:dyDescent="0.3">
      <c r="C590" s="46"/>
      <c r="D590" s="46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6"/>
    </row>
    <row r="591" spans="2:36" x14ac:dyDescent="0.3">
      <c r="C591" s="46"/>
      <c r="D591" s="46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6"/>
    </row>
    <row r="592" spans="2:36" x14ac:dyDescent="0.3">
      <c r="C592" s="46"/>
      <c r="D592" s="46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6"/>
    </row>
    <row r="593" spans="3:36" x14ac:dyDescent="0.3">
      <c r="C593" s="46"/>
      <c r="D593" s="46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6"/>
    </row>
    <row r="594" spans="3:36" x14ac:dyDescent="0.3">
      <c r="C594" s="46"/>
      <c r="D594" s="46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6"/>
    </row>
    <row r="595" spans="3:36" x14ac:dyDescent="0.3">
      <c r="C595" s="46"/>
      <c r="D595" s="46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6"/>
    </row>
    <row r="596" spans="3:36" x14ac:dyDescent="0.3">
      <c r="C596" s="46"/>
      <c r="D596" s="46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6"/>
    </row>
    <row r="597" spans="3:36" x14ac:dyDescent="0.3">
      <c r="C597" s="46"/>
      <c r="D597" s="46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6"/>
    </row>
    <row r="598" spans="3:36" x14ac:dyDescent="0.3">
      <c r="C598" s="46"/>
      <c r="D598" s="46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6"/>
    </row>
    <row r="599" spans="3:36" x14ac:dyDescent="0.3">
      <c r="C599" s="46"/>
      <c r="D599" s="46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6"/>
    </row>
    <row r="600" spans="3:36" x14ac:dyDescent="0.3">
      <c r="C600" s="46"/>
      <c r="D600" s="46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6"/>
    </row>
    <row r="601" spans="3:36" x14ac:dyDescent="0.3">
      <c r="C601" s="46"/>
      <c r="D601" s="46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6"/>
    </row>
    <row r="602" spans="3:36" x14ac:dyDescent="0.3">
      <c r="C602" s="46"/>
      <c r="D602" s="46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6"/>
    </row>
    <row r="603" spans="3:36" x14ac:dyDescent="0.3">
      <c r="C603" s="46"/>
      <c r="D603" s="46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6"/>
    </row>
    <row r="604" spans="3:36" x14ac:dyDescent="0.3">
      <c r="C604" s="46"/>
      <c r="D604" s="46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6"/>
    </row>
    <row r="605" spans="3:36" x14ac:dyDescent="0.3">
      <c r="C605" s="46"/>
      <c r="D605" s="46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6"/>
    </row>
    <row r="606" spans="3:36" x14ac:dyDescent="0.3">
      <c r="C606" s="46"/>
      <c r="D606" s="46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6"/>
    </row>
    <row r="607" spans="3:36" x14ac:dyDescent="0.3">
      <c r="C607" s="46"/>
      <c r="D607" s="46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6"/>
    </row>
    <row r="608" spans="3:36" x14ac:dyDescent="0.3">
      <c r="C608" s="46"/>
      <c r="D608" s="46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6"/>
    </row>
    <row r="609" spans="3:36" x14ac:dyDescent="0.3">
      <c r="C609" s="46"/>
      <c r="D609" s="46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6"/>
    </row>
    <row r="610" spans="3:36" x14ac:dyDescent="0.3"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6"/>
    </row>
    <row r="611" spans="3:36" x14ac:dyDescent="0.3">
      <c r="C611" s="46"/>
      <c r="D611" s="46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6"/>
    </row>
    <row r="612" spans="3:36" x14ac:dyDescent="0.3">
      <c r="C612" s="46"/>
      <c r="D612" s="46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6"/>
    </row>
    <row r="613" spans="3:36" x14ac:dyDescent="0.3">
      <c r="C613" s="46"/>
      <c r="D613" s="46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6"/>
    </row>
    <row r="614" spans="3:36" x14ac:dyDescent="0.3">
      <c r="C614" s="46"/>
      <c r="D614" s="46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6"/>
    </row>
    <row r="615" spans="3:36" x14ac:dyDescent="0.3">
      <c r="C615" s="46"/>
      <c r="D615" s="46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6"/>
    </row>
    <row r="616" spans="3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6"/>
    </row>
    <row r="617" spans="3:36" x14ac:dyDescent="0.3">
      <c r="C617" s="4"/>
      <c r="D617" s="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6"/>
    </row>
    <row r="618" spans="3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6"/>
    </row>
    <row r="619" spans="3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6"/>
    </row>
    <row r="620" spans="3:36" x14ac:dyDescent="0.3">
      <c r="C620" s="4"/>
      <c r="D620" s="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6"/>
    </row>
    <row r="621" spans="3:36" x14ac:dyDescent="0.3">
      <c r="C621" s="79"/>
      <c r="D621" s="79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6"/>
    </row>
    <row r="622" spans="3:36" x14ac:dyDescent="0.3">
      <c r="C622" s="46"/>
      <c r="D622" s="46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6"/>
    </row>
    <row r="623" spans="3:36" x14ac:dyDescent="0.3">
      <c r="C623" s="46"/>
      <c r="D623" s="46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6"/>
    </row>
    <row r="624" spans="3:36" x14ac:dyDescent="0.3">
      <c r="C624" s="46"/>
      <c r="D624" s="46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6"/>
    </row>
    <row r="625" spans="2:36" x14ac:dyDescent="0.3">
      <c r="C625" s="46"/>
      <c r="D625" s="46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6"/>
    </row>
    <row r="626" spans="2:36" x14ac:dyDescent="0.3">
      <c r="C626" s="46"/>
      <c r="D626" s="46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6"/>
    </row>
    <row r="627" spans="2:36" x14ac:dyDescent="0.3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H627" s="3"/>
      <c r="AI627" s="3"/>
      <c r="AJ627" s="3"/>
    </row>
    <row r="628" spans="2:36" x14ac:dyDescent="0.3">
      <c r="B628" s="3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H628" s="3"/>
      <c r="AI628" s="3"/>
      <c r="AJ628" s="3"/>
    </row>
    <row r="629" spans="2:36" x14ac:dyDescent="0.3">
      <c r="C629" s="4"/>
      <c r="D629" s="4"/>
      <c r="E629" s="6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2:36" x14ac:dyDescent="0.3">
      <c r="B630" s="32"/>
      <c r="C630" s="4"/>
      <c r="D630" s="4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82"/>
    </row>
    <row r="631" spans="2:36" x14ac:dyDescent="0.3">
      <c r="B631" s="119"/>
      <c r="C631" s="119"/>
      <c r="D631" s="119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6"/>
    </row>
    <row r="632" spans="2:36" x14ac:dyDescent="0.3">
      <c r="B632" s="14"/>
      <c r="C632" s="46"/>
      <c r="D632" s="46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6"/>
    </row>
    <row r="633" spans="2:36" x14ac:dyDescent="0.3">
      <c r="B633" s="14"/>
      <c r="C633" s="46"/>
      <c r="D633" s="46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6"/>
    </row>
    <row r="634" spans="2:36" x14ac:dyDescent="0.3">
      <c r="B634" s="14"/>
      <c r="C634" s="46"/>
      <c r="D634" s="46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6"/>
    </row>
    <row r="635" spans="2:36" x14ac:dyDescent="0.3">
      <c r="B635" s="14"/>
      <c r="C635" s="46"/>
      <c r="D635" s="46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6"/>
    </row>
    <row r="636" spans="2:36" x14ac:dyDescent="0.3">
      <c r="B636" s="14"/>
      <c r="C636" s="46"/>
      <c r="D636" s="46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6"/>
    </row>
    <row r="637" spans="2:36" x14ac:dyDescent="0.3">
      <c r="B637" s="14"/>
      <c r="C637" s="46"/>
      <c r="D637" s="46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6"/>
    </row>
    <row r="638" spans="2:36" x14ac:dyDescent="0.3">
      <c r="B638" s="14"/>
      <c r="C638" s="46"/>
      <c r="D638" s="46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6"/>
    </row>
    <row r="639" spans="2:36" x14ac:dyDescent="0.3">
      <c r="B639" s="14"/>
      <c r="C639" s="46"/>
      <c r="D639" s="46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6"/>
    </row>
    <row r="640" spans="2:36" x14ac:dyDescent="0.3">
      <c r="B640" s="14"/>
      <c r="C640" s="46"/>
      <c r="D640" s="46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6"/>
    </row>
    <row r="641" spans="2:36" x14ac:dyDescent="0.3">
      <c r="B641" s="14"/>
      <c r="C641" s="46"/>
      <c r="D641" s="46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6"/>
    </row>
    <row r="642" spans="2:36" x14ac:dyDescent="0.3">
      <c r="B642" s="14"/>
      <c r="C642" s="46"/>
      <c r="D642" s="46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6"/>
    </row>
    <row r="643" spans="2:36" x14ac:dyDescent="0.3">
      <c r="B643" s="14"/>
      <c r="C643" s="46"/>
      <c r="D643" s="46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6"/>
    </row>
    <row r="644" spans="2:36" x14ac:dyDescent="0.3">
      <c r="B644" s="14"/>
      <c r="C644" s="46"/>
      <c r="D644" s="46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6"/>
    </row>
    <row r="645" spans="2:36" x14ac:dyDescent="0.3">
      <c r="B645" s="14"/>
      <c r="C645" s="46"/>
      <c r="D645" s="46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6"/>
    </row>
    <row r="646" spans="2:36" x14ac:dyDescent="0.3">
      <c r="B646" s="14"/>
      <c r="C646" s="46"/>
      <c r="D646" s="46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6"/>
    </row>
    <row r="647" spans="2:36" x14ac:dyDescent="0.3">
      <c r="B647" s="14"/>
      <c r="C647" s="46"/>
      <c r="D647" s="46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6"/>
    </row>
    <row r="648" spans="2:36" x14ac:dyDescent="0.3">
      <c r="B648" s="14"/>
      <c r="C648" s="46"/>
      <c r="D648" s="46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6"/>
    </row>
    <row r="649" spans="2:36" x14ac:dyDescent="0.3">
      <c r="B649" s="14"/>
      <c r="C649" s="46"/>
      <c r="D649" s="46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6"/>
    </row>
    <row r="650" spans="2:36" x14ac:dyDescent="0.3">
      <c r="B650" s="14"/>
      <c r="C650" s="46"/>
      <c r="D650" s="46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6"/>
    </row>
    <row r="651" spans="2:36" x14ac:dyDescent="0.3">
      <c r="C651" s="46"/>
      <c r="D651" s="46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6"/>
    </row>
    <row r="652" spans="2:36" x14ac:dyDescent="0.3">
      <c r="C652" s="46"/>
      <c r="D652" s="46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6"/>
    </row>
    <row r="653" spans="2:36" x14ac:dyDescent="0.3">
      <c r="C653" s="46"/>
      <c r="D653" s="46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6"/>
    </row>
    <row r="654" spans="2:36" x14ac:dyDescent="0.3">
      <c r="C654" s="46"/>
      <c r="D654" s="46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6"/>
    </row>
    <row r="655" spans="2:36" x14ac:dyDescent="0.3">
      <c r="C655" s="46"/>
      <c r="D655" s="46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6"/>
    </row>
    <row r="656" spans="2:36" x14ac:dyDescent="0.3">
      <c r="C656" s="46"/>
      <c r="D656" s="46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6"/>
    </row>
    <row r="657" spans="3:36" x14ac:dyDescent="0.3">
      <c r="C657" s="46"/>
      <c r="D657" s="46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6"/>
    </row>
    <row r="658" spans="3:36" x14ac:dyDescent="0.3">
      <c r="C658" s="46"/>
      <c r="D658" s="46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6"/>
    </row>
    <row r="659" spans="3:36" x14ac:dyDescent="0.3">
      <c r="C659" s="46"/>
      <c r="D659" s="46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6"/>
    </row>
    <row r="660" spans="3:36" x14ac:dyDescent="0.3">
      <c r="C660" s="46"/>
      <c r="D660" s="46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6"/>
    </row>
    <row r="661" spans="3:36" x14ac:dyDescent="0.3">
      <c r="C661" s="46"/>
      <c r="D661" s="46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6"/>
    </row>
    <row r="662" spans="3:36" x14ac:dyDescent="0.3">
      <c r="C662" s="46"/>
      <c r="D662" s="46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6"/>
    </row>
    <row r="663" spans="3:36" x14ac:dyDescent="0.3">
      <c r="C663" s="46"/>
      <c r="D663" s="46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6"/>
    </row>
    <row r="664" spans="3:36" x14ac:dyDescent="0.3">
      <c r="C664" s="46"/>
      <c r="D664" s="46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6"/>
    </row>
    <row r="665" spans="3:36" x14ac:dyDescent="0.3">
      <c r="C665" s="46"/>
      <c r="D665" s="46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6"/>
    </row>
    <row r="666" spans="3:36" x14ac:dyDescent="0.3">
      <c r="C666" s="46"/>
      <c r="D666" s="46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6"/>
    </row>
    <row r="667" spans="3:36" x14ac:dyDescent="0.3">
      <c r="C667" s="46"/>
      <c r="D667" s="46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6"/>
    </row>
    <row r="668" spans="3:36" x14ac:dyDescent="0.3">
      <c r="C668" s="46"/>
      <c r="D668" s="46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6"/>
    </row>
    <row r="669" spans="3:36" x14ac:dyDescent="0.3">
      <c r="C669" s="46"/>
      <c r="D669" s="46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6"/>
    </row>
    <row r="670" spans="3:36" x14ac:dyDescent="0.3">
      <c r="C670" s="46"/>
      <c r="D670" s="46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6"/>
    </row>
    <row r="671" spans="3:36" x14ac:dyDescent="0.3">
      <c r="C671" s="46"/>
      <c r="D671" s="46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6"/>
    </row>
    <row r="672" spans="3:36" x14ac:dyDescent="0.3">
      <c r="C672" s="46"/>
      <c r="D672" s="46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6"/>
    </row>
    <row r="673" spans="3:36" x14ac:dyDescent="0.3">
      <c r="C673" s="46"/>
      <c r="D673" s="46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6"/>
    </row>
    <row r="674" spans="3:36" x14ac:dyDescent="0.3">
      <c r="C674" s="46"/>
      <c r="D674" s="46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6"/>
    </row>
    <row r="675" spans="3:36" x14ac:dyDescent="0.3">
      <c r="C675" s="46"/>
      <c r="D675" s="46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6"/>
    </row>
    <row r="676" spans="3:36" x14ac:dyDescent="0.3">
      <c r="C676" s="46"/>
      <c r="D676" s="46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6"/>
    </row>
    <row r="677" spans="3:36" x14ac:dyDescent="0.3">
      <c r="C677" s="46"/>
      <c r="D677" s="46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6"/>
    </row>
    <row r="678" spans="3:36" x14ac:dyDescent="0.3"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6"/>
    </row>
    <row r="679" spans="3:36" x14ac:dyDescent="0.3">
      <c r="C679" s="46"/>
      <c r="D679" s="46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6"/>
    </row>
    <row r="680" spans="3:36" x14ac:dyDescent="0.3">
      <c r="C680" s="46"/>
      <c r="D680" s="46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6"/>
    </row>
    <row r="681" spans="3:36" x14ac:dyDescent="0.3">
      <c r="C681" s="46"/>
      <c r="D681" s="46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6"/>
    </row>
    <row r="682" spans="3:36" x14ac:dyDescent="0.3">
      <c r="C682" s="46"/>
      <c r="D682" s="46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6"/>
    </row>
    <row r="683" spans="3:36" x14ac:dyDescent="0.3">
      <c r="C683" s="46"/>
      <c r="D683" s="46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6"/>
    </row>
    <row r="684" spans="3:36" x14ac:dyDescent="0.3">
      <c r="C684" s="4"/>
      <c r="D684" s="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6"/>
    </row>
    <row r="685" spans="3:36" x14ac:dyDescent="0.3"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6"/>
    </row>
    <row r="686" spans="3:36" x14ac:dyDescent="0.3"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6"/>
    </row>
    <row r="687" spans="3:36" x14ac:dyDescent="0.3">
      <c r="C687" s="4"/>
      <c r="D687" s="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6"/>
    </row>
    <row r="688" spans="3:36" x14ac:dyDescent="0.3">
      <c r="C688" s="79"/>
      <c r="D688" s="79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6"/>
    </row>
    <row r="689" spans="2:36" x14ac:dyDescent="0.3">
      <c r="C689" s="46"/>
      <c r="D689" s="46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6"/>
    </row>
    <row r="690" spans="2:36" x14ac:dyDescent="0.3">
      <c r="C690" s="46"/>
      <c r="D690" s="46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6"/>
    </row>
    <row r="691" spans="2:36" x14ac:dyDescent="0.3">
      <c r="C691" s="46"/>
      <c r="D691" s="46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6"/>
    </row>
    <row r="692" spans="2:36" x14ac:dyDescent="0.3">
      <c r="C692" s="46"/>
      <c r="D692" s="46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6"/>
    </row>
    <row r="693" spans="2:36" x14ac:dyDescent="0.3">
      <c r="C693" s="46"/>
      <c r="D693" s="46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6"/>
    </row>
    <row r="694" spans="2:36" x14ac:dyDescent="0.3">
      <c r="C694" s="46"/>
      <c r="D694" s="46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6"/>
    </row>
    <row r="695" spans="2:36" x14ac:dyDescent="0.3">
      <c r="C695" s="46"/>
      <c r="D695" s="46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6"/>
    </row>
    <row r="696" spans="2:36" x14ac:dyDescent="0.3">
      <c r="C696" s="46"/>
      <c r="D696" s="46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6"/>
    </row>
    <row r="697" spans="2:36" x14ac:dyDescent="0.3">
      <c r="C697" s="46"/>
      <c r="D697" s="46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6"/>
    </row>
    <row r="698" spans="2:36" x14ac:dyDescent="0.3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H698" s="3"/>
      <c r="AI698" s="3"/>
      <c r="AJ698" s="3"/>
    </row>
    <row r="699" spans="2:36" x14ac:dyDescent="0.3">
      <c r="B699" s="3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H699" s="3"/>
      <c r="AI699" s="3"/>
      <c r="AJ699" s="3"/>
    </row>
    <row r="700" spans="2:36" x14ac:dyDescent="0.3">
      <c r="C700" s="4"/>
      <c r="D700" s="4"/>
      <c r="E700" s="6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2:36" x14ac:dyDescent="0.3">
      <c r="B701" s="32"/>
      <c r="C701" s="4"/>
      <c r="D701" s="4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82"/>
    </row>
    <row r="702" spans="2:36" x14ac:dyDescent="0.3">
      <c r="B702" s="119"/>
      <c r="C702" s="119"/>
      <c r="D702" s="119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6"/>
    </row>
    <row r="703" spans="2:36" x14ac:dyDescent="0.3">
      <c r="B703" s="14"/>
      <c r="C703" s="46"/>
      <c r="D703" s="46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6"/>
    </row>
    <row r="704" spans="2:36" x14ac:dyDescent="0.3">
      <c r="B704" s="14"/>
      <c r="C704" s="46"/>
      <c r="D704" s="46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6"/>
    </row>
    <row r="705" spans="2:36" x14ac:dyDescent="0.3">
      <c r="B705" s="14"/>
      <c r="C705" s="46"/>
      <c r="D705" s="46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6"/>
    </row>
    <row r="706" spans="2:36" x14ac:dyDescent="0.3">
      <c r="B706" s="14"/>
      <c r="C706" s="46"/>
      <c r="D706" s="46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6"/>
    </row>
    <row r="707" spans="2:36" x14ac:dyDescent="0.3">
      <c r="B707" s="14"/>
      <c r="C707" s="46"/>
      <c r="D707" s="46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6"/>
    </row>
    <row r="708" spans="2:36" x14ac:dyDescent="0.3">
      <c r="B708" s="14"/>
      <c r="C708" s="46"/>
      <c r="D708" s="46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6"/>
    </row>
    <row r="709" spans="2:36" x14ac:dyDescent="0.3">
      <c r="B709" s="14"/>
      <c r="C709" s="46"/>
      <c r="D709" s="46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6"/>
    </row>
    <row r="710" spans="2:36" x14ac:dyDescent="0.3">
      <c r="B710" s="14"/>
      <c r="C710" s="46"/>
      <c r="D710" s="46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6"/>
    </row>
    <row r="711" spans="2:36" x14ac:dyDescent="0.3">
      <c r="B711" s="14"/>
      <c r="C711" s="46"/>
      <c r="D711" s="46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6"/>
    </row>
    <row r="712" spans="2:36" x14ac:dyDescent="0.3">
      <c r="B712" s="14"/>
      <c r="C712" s="46"/>
      <c r="D712" s="46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6"/>
    </row>
    <row r="713" spans="2:36" x14ac:dyDescent="0.3">
      <c r="B713" s="14"/>
      <c r="C713" s="46"/>
      <c r="D713" s="46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6"/>
    </row>
    <row r="714" spans="2:36" x14ac:dyDescent="0.3">
      <c r="B714" s="14"/>
      <c r="C714" s="46"/>
      <c r="D714" s="46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6"/>
    </row>
    <row r="715" spans="2:36" x14ac:dyDescent="0.3">
      <c r="B715" s="14"/>
      <c r="C715" s="46"/>
      <c r="D715" s="46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6"/>
    </row>
    <row r="716" spans="2:36" x14ac:dyDescent="0.3">
      <c r="B716" s="14"/>
      <c r="C716" s="46"/>
      <c r="D716" s="46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6"/>
    </row>
    <row r="717" spans="2:36" x14ac:dyDescent="0.3">
      <c r="B717" s="14"/>
      <c r="C717" s="46"/>
      <c r="D717" s="46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6"/>
    </row>
    <row r="718" spans="2:36" x14ac:dyDescent="0.3">
      <c r="B718" s="14"/>
      <c r="C718" s="46"/>
      <c r="D718" s="46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6"/>
    </row>
    <row r="719" spans="2:36" x14ac:dyDescent="0.3">
      <c r="B719" s="14"/>
      <c r="C719" s="46"/>
      <c r="D719" s="46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6"/>
    </row>
    <row r="720" spans="2:36" x14ac:dyDescent="0.3">
      <c r="B720" s="14"/>
      <c r="C720" s="46"/>
      <c r="D720" s="46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6"/>
    </row>
    <row r="721" spans="2:36" x14ac:dyDescent="0.3">
      <c r="B721" s="14"/>
      <c r="C721" s="46"/>
      <c r="D721" s="46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6"/>
    </row>
    <row r="722" spans="2:36" x14ac:dyDescent="0.3">
      <c r="C722" s="46"/>
      <c r="D722" s="46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6"/>
    </row>
    <row r="723" spans="2:36" x14ac:dyDescent="0.3">
      <c r="C723" s="46"/>
      <c r="D723" s="46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6"/>
    </row>
    <row r="724" spans="2:36" x14ac:dyDescent="0.3">
      <c r="C724" s="46"/>
      <c r="D724" s="46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6"/>
    </row>
    <row r="725" spans="2:36" x14ac:dyDescent="0.3">
      <c r="C725" s="46"/>
      <c r="D725" s="46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6"/>
    </row>
    <row r="726" spans="2:36" x14ac:dyDescent="0.3">
      <c r="C726" s="46"/>
      <c r="D726" s="46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6"/>
    </row>
    <row r="727" spans="2:36" x14ac:dyDescent="0.3">
      <c r="C727" s="46"/>
      <c r="D727" s="46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6"/>
    </row>
    <row r="728" spans="2:36" x14ac:dyDescent="0.3">
      <c r="C728" s="46"/>
      <c r="D728" s="46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6"/>
    </row>
    <row r="729" spans="2:36" x14ac:dyDescent="0.3">
      <c r="C729" s="46"/>
      <c r="D729" s="46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6"/>
    </row>
    <row r="730" spans="2:36" x14ac:dyDescent="0.3">
      <c r="C730" s="46"/>
      <c r="D730" s="46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6"/>
    </row>
    <row r="731" spans="2:36" x14ac:dyDescent="0.3">
      <c r="C731" s="46"/>
      <c r="D731" s="46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6"/>
    </row>
    <row r="732" spans="2:36" x14ac:dyDescent="0.3">
      <c r="C732" s="46"/>
      <c r="D732" s="46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6"/>
    </row>
    <row r="733" spans="2:36" x14ac:dyDescent="0.3">
      <c r="C733" s="46"/>
      <c r="D733" s="46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6"/>
    </row>
    <row r="734" spans="2:36" x14ac:dyDescent="0.3">
      <c r="C734" s="46"/>
      <c r="D734" s="46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6"/>
    </row>
    <row r="735" spans="2:36" x14ac:dyDescent="0.3">
      <c r="C735" s="46"/>
      <c r="D735" s="46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6"/>
    </row>
    <row r="736" spans="2:36" x14ac:dyDescent="0.3">
      <c r="C736" s="46"/>
      <c r="D736" s="46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6"/>
    </row>
    <row r="737" spans="3:36" x14ac:dyDescent="0.3">
      <c r="C737" s="46"/>
      <c r="D737" s="46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6"/>
    </row>
    <row r="738" spans="3:36" x14ac:dyDescent="0.3">
      <c r="C738" s="46"/>
      <c r="D738" s="46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6"/>
    </row>
    <row r="739" spans="3:36" x14ac:dyDescent="0.3">
      <c r="C739" s="46"/>
      <c r="D739" s="46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6"/>
    </row>
    <row r="740" spans="3:36" x14ac:dyDescent="0.3">
      <c r="C740" s="46"/>
      <c r="D740" s="46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6"/>
    </row>
    <row r="741" spans="3:36" x14ac:dyDescent="0.3">
      <c r="C741" s="46"/>
      <c r="D741" s="46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6"/>
    </row>
    <row r="742" spans="3:36" x14ac:dyDescent="0.3">
      <c r="C742" s="46"/>
      <c r="D742" s="46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6"/>
    </row>
    <row r="743" spans="3:36" x14ac:dyDescent="0.3">
      <c r="C743" s="46"/>
      <c r="D743" s="46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6"/>
    </row>
    <row r="744" spans="3:36" x14ac:dyDescent="0.3">
      <c r="C744" s="46"/>
      <c r="D744" s="46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6"/>
    </row>
    <row r="745" spans="3:36" x14ac:dyDescent="0.3"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6"/>
    </row>
    <row r="746" spans="3:36" x14ac:dyDescent="0.3">
      <c r="C746" s="46"/>
      <c r="D746" s="46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6"/>
    </row>
    <row r="747" spans="3:36" x14ac:dyDescent="0.3">
      <c r="C747" s="46"/>
      <c r="D747" s="46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6"/>
    </row>
    <row r="748" spans="3:36" x14ac:dyDescent="0.3">
      <c r="C748" s="46"/>
      <c r="D748" s="46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6"/>
    </row>
    <row r="749" spans="3:36" x14ac:dyDescent="0.3">
      <c r="C749" s="46"/>
      <c r="D749" s="46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6"/>
    </row>
    <row r="750" spans="3:36" x14ac:dyDescent="0.3">
      <c r="C750" s="46"/>
      <c r="D750" s="46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6"/>
    </row>
    <row r="751" spans="3:36" x14ac:dyDescent="0.3">
      <c r="C751" s="4"/>
      <c r="D751" s="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6"/>
    </row>
    <row r="752" spans="3:36" x14ac:dyDescent="0.3"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6"/>
    </row>
    <row r="753" spans="3:36" x14ac:dyDescent="0.3"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6"/>
    </row>
    <row r="754" spans="3:36" x14ac:dyDescent="0.3">
      <c r="C754" s="4"/>
      <c r="D754" s="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6"/>
    </row>
    <row r="755" spans="3:36" x14ac:dyDescent="0.3">
      <c r="C755" s="79"/>
      <c r="D755" s="79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6"/>
    </row>
    <row r="756" spans="3:36" x14ac:dyDescent="0.3">
      <c r="C756" s="46"/>
      <c r="D756" s="46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6"/>
    </row>
    <row r="757" spans="3:36" x14ac:dyDescent="0.3">
      <c r="C757" s="46"/>
      <c r="D757" s="46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6"/>
    </row>
    <row r="758" spans="3:36" x14ac:dyDescent="0.3">
      <c r="C758" s="46"/>
      <c r="D758" s="46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6"/>
    </row>
    <row r="759" spans="3:36" x14ac:dyDescent="0.3">
      <c r="C759" s="46"/>
      <c r="D759" s="46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6"/>
    </row>
    <row r="760" spans="3:36" x14ac:dyDescent="0.3">
      <c r="C760" s="46"/>
      <c r="D760" s="46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6"/>
    </row>
    <row r="761" spans="3:36" x14ac:dyDescent="0.3">
      <c r="C761" s="46"/>
      <c r="D761" s="46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6"/>
    </row>
    <row r="762" spans="3:36" x14ac:dyDescent="0.3">
      <c r="C762" s="46"/>
      <c r="D762" s="46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6"/>
    </row>
    <row r="763" spans="3:36" x14ac:dyDescent="0.3">
      <c r="C763" s="46"/>
      <c r="D763" s="46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6"/>
    </row>
    <row r="764" spans="3:36" x14ac:dyDescent="0.3">
      <c r="C764" s="46"/>
      <c r="D764" s="46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6"/>
    </row>
    <row r="765" spans="3:36" x14ac:dyDescent="0.3">
      <c r="C765" s="46"/>
      <c r="D765" s="46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6"/>
    </row>
    <row r="766" spans="3:36" x14ac:dyDescent="0.3">
      <c r="C766" s="46"/>
      <c r="D766" s="46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6"/>
    </row>
    <row r="767" spans="3:36" x14ac:dyDescent="0.3">
      <c r="C767" s="46"/>
      <c r="D767" s="46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6"/>
    </row>
    <row r="768" spans="3:36" x14ac:dyDescent="0.3">
      <c r="C768" s="46"/>
      <c r="D768" s="46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6"/>
    </row>
    <row r="769" spans="2:36" x14ac:dyDescent="0.3">
      <c r="C769" s="46"/>
      <c r="D769" s="46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6"/>
    </row>
    <row r="770" spans="2:36" x14ac:dyDescent="0.3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H770" s="3"/>
      <c r="AI770" s="3"/>
      <c r="AJ770" s="3"/>
    </row>
    <row r="771" spans="2:36" x14ac:dyDescent="0.3">
      <c r="B771" s="3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H771" s="3"/>
      <c r="AI771" s="3"/>
      <c r="AJ771" s="3"/>
    </row>
    <row r="772" spans="2:36" x14ac:dyDescent="0.3">
      <c r="C772" s="4"/>
      <c r="D772" s="4"/>
      <c r="E772" s="6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2:36" x14ac:dyDescent="0.3">
      <c r="B773" s="32"/>
      <c r="C773" s="4"/>
      <c r="D773" s="4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82"/>
    </row>
    <row r="774" spans="2:36" x14ac:dyDescent="0.3">
      <c r="B774" s="119"/>
      <c r="C774" s="119"/>
      <c r="D774" s="119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6"/>
    </row>
    <row r="775" spans="2:36" x14ac:dyDescent="0.3">
      <c r="B775" s="14"/>
      <c r="C775" s="46"/>
      <c r="D775" s="46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6"/>
    </row>
    <row r="776" spans="2:36" x14ac:dyDescent="0.3">
      <c r="B776" s="14"/>
      <c r="C776" s="46"/>
      <c r="D776" s="46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6"/>
    </row>
    <row r="777" spans="2:36" x14ac:dyDescent="0.3">
      <c r="B777" s="14"/>
      <c r="C777" s="46"/>
      <c r="D777" s="46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6"/>
    </row>
    <row r="778" spans="2:36" x14ac:dyDescent="0.3">
      <c r="B778" s="14"/>
      <c r="C778" s="46"/>
      <c r="D778" s="46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6"/>
    </row>
    <row r="779" spans="2:36" x14ac:dyDescent="0.3">
      <c r="B779" s="14"/>
      <c r="C779" s="46"/>
      <c r="D779" s="46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6"/>
    </row>
    <row r="780" spans="2:36" x14ac:dyDescent="0.3">
      <c r="B780" s="14"/>
      <c r="C780" s="46"/>
      <c r="D780" s="46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6"/>
    </row>
    <row r="781" spans="2:36" x14ac:dyDescent="0.3">
      <c r="B781" s="14"/>
      <c r="C781" s="46"/>
      <c r="D781" s="46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6"/>
    </row>
    <row r="782" spans="2:36" x14ac:dyDescent="0.3">
      <c r="B782" s="14"/>
      <c r="C782" s="46"/>
      <c r="D782" s="46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6"/>
    </row>
    <row r="783" spans="2:36" x14ac:dyDescent="0.3">
      <c r="B783" s="14"/>
      <c r="C783" s="46"/>
      <c r="D783" s="46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6"/>
    </row>
    <row r="784" spans="2:36" x14ac:dyDescent="0.3">
      <c r="B784" s="14"/>
      <c r="C784" s="46"/>
      <c r="D784" s="46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6"/>
    </row>
    <row r="785" spans="2:36" x14ac:dyDescent="0.3">
      <c r="B785" s="14"/>
      <c r="C785" s="46"/>
      <c r="D785" s="46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6"/>
    </row>
    <row r="786" spans="2:36" x14ac:dyDescent="0.3">
      <c r="B786" s="14"/>
      <c r="C786" s="46"/>
      <c r="D786" s="46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6"/>
    </row>
    <row r="787" spans="2:36" x14ac:dyDescent="0.3">
      <c r="B787" s="14"/>
      <c r="C787" s="46"/>
      <c r="D787" s="46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6"/>
    </row>
    <row r="788" spans="2:36" x14ac:dyDescent="0.3">
      <c r="B788" s="14"/>
      <c r="C788" s="46"/>
      <c r="D788" s="46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6"/>
    </row>
    <row r="789" spans="2:36" x14ac:dyDescent="0.3">
      <c r="B789" s="14"/>
      <c r="C789" s="46"/>
      <c r="D789" s="46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6"/>
    </row>
    <row r="790" spans="2:36" x14ac:dyDescent="0.3">
      <c r="B790" s="14"/>
      <c r="C790" s="46"/>
      <c r="D790" s="46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6"/>
    </row>
    <row r="791" spans="2:36" x14ac:dyDescent="0.3">
      <c r="B791" s="14"/>
      <c r="C791" s="46"/>
      <c r="D791" s="46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6"/>
    </row>
    <row r="792" spans="2:36" x14ac:dyDescent="0.3">
      <c r="B792" s="14"/>
      <c r="C792" s="46"/>
      <c r="D792" s="46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6"/>
    </row>
    <row r="793" spans="2:36" x14ac:dyDescent="0.3">
      <c r="B793" s="14"/>
      <c r="C793" s="46"/>
      <c r="D793" s="46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6"/>
    </row>
    <row r="794" spans="2:36" x14ac:dyDescent="0.3">
      <c r="C794" s="46"/>
      <c r="D794" s="46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6"/>
    </row>
    <row r="795" spans="2:36" x14ac:dyDescent="0.3">
      <c r="C795" s="46"/>
      <c r="D795" s="46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6"/>
    </row>
    <row r="796" spans="2:36" x14ac:dyDescent="0.3">
      <c r="C796" s="46"/>
      <c r="D796" s="46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6"/>
    </row>
    <row r="797" spans="2:36" x14ac:dyDescent="0.3">
      <c r="C797" s="46"/>
      <c r="D797" s="46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6"/>
    </row>
    <row r="798" spans="2:36" x14ac:dyDescent="0.3">
      <c r="C798" s="46"/>
      <c r="D798" s="46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6"/>
    </row>
    <row r="799" spans="2:36" x14ac:dyDescent="0.3">
      <c r="C799" s="46"/>
      <c r="D799" s="46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6"/>
    </row>
    <row r="800" spans="2:36" x14ac:dyDescent="0.3">
      <c r="C800" s="46"/>
      <c r="D800" s="46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6"/>
    </row>
    <row r="801" spans="3:36" x14ac:dyDescent="0.3">
      <c r="C801" s="46"/>
      <c r="D801" s="46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6"/>
    </row>
    <row r="802" spans="3:36" x14ac:dyDescent="0.3">
      <c r="C802" s="46"/>
      <c r="D802" s="46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6"/>
    </row>
    <row r="803" spans="3:36" x14ac:dyDescent="0.3">
      <c r="C803" s="46"/>
      <c r="D803" s="46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6"/>
    </row>
    <row r="804" spans="3:36" x14ac:dyDescent="0.3">
      <c r="C804" s="46"/>
      <c r="D804" s="46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6"/>
    </row>
    <row r="805" spans="3:36" x14ac:dyDescent="0.3">
      <c r="C805" s="46"/>
      <c r="D805" s="46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6"/>
    </row>
    <row r="806" spans="3:36" x14ac:dyDescent="0.3">
      <c r="C806" s="46"/>
      <c r="D806" s="46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6"/>
    </row>
    <row r="807" spans="3:36" x14ac:dyDescent="0.3">
      <c r="C807" s="46"/>
      <c r="D807" s="46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6"/>
    </row>
    <row r="808" spans="3:36" x14ac:dyDescent="0.3">
      <c r="C808" s="46"/>
      <c r="D808" s="46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6"/>
    </row>
    <row r="809" spans="3:36" x14ac:dyDescent="0.3">
      <c r="C809" s="46"/>
      <c r="D809" s="46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6"/>
    </row>
    <row r="810" spans="3:36" x14ac:dyDescent="0.3">
      <c r="C810" s="46"/>
      <c r="D810" s="46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6"/>
    </row>
    <row r="811" spans="3:36" x14ac:dyDescent="0.3">
      <c r="C811" s="46"/>
      <c r="D811" s="46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6"/>
    </row>
    <row r="812" spans="3:36" x14ac:dyDescent="0.3">
      <c r="C812" s="46"/>
      <c r="D812" s="46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6"/>
    </row>
    <row r="813" spans="3:36" x14ac:dyDescent="0.3">
      <c r="C813" s="46"/>
      <c r="D813" s="46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6"/>
    </row>
    <row r="814" spans="3:36" x14ac:dyDescent="0.3">
      <c r="C814" s="46"/>
      <c r="D814" s="46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6"/>
    </row>
    <row r="815" spans="3:36" x14ac:dyDescent="0.3">
      <c r="C815" s="46"/>
      <c r="D815" s="46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6"/>
    </row>
    <row r="816" spans="3:36" x14ac:dyDescent="0.3">
      <c r="C816" s="46"/>
      <c r="D816" s="46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6"/>
    </row>
    <row r="817" spans="3:36" x14ac:dyDescent="0.3"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6"/>
    </row>
    <row r="818" spans="3:36" x14ac:dyDescent="0.3">
      <c r="C818" s="46"/>
      <c r="D818" s="46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6"/>
    </row>
    <row r="819" spans="3:36" x14ac:dyDescent="0.3">
      <c r="C819" s="46"/>
      <c r="D819" s="46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6"/>
    </row>
    <row r="820" spans="3:36" x14ac:dyDescent="0.3">
      <c r="C820" s="46"/>
      <c r="D820" s="46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6"/>
    </row>
    <row r="821" spans="3:36" x14ac:dyDescent="0.3">
      <c r="C821" s="46"/>
      <c r="D821" s="46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6"/>
    </row>
    <row r="822" spans="3:36" x14ac:dyDescent="0.3">
      <c r="C822" s="46"/>
      <c r="D822" s="46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6"/>
    </row>
    <row r="823" spans="3:36" x14ac:dyDescent="0.3">
      <c r="C823" s="4"/>
      <c r="D823" s="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6"/>
    </row>
    <row r="824" spans="3:36" x14ac:dyDescent="0.3"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6"/>
    </row>
    <row r="825" spans="3:36" x14ac:dyDescent="0.3"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6"/>
    </row>
    <row r="826" spans="3:36" x14ac:dyDescent="0.3">
      <c r="C826" s="4"/>
      <c r="D826" s="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6"/>
    </row>
    <row r="827" spans="3:36" x14ac:dyDescent="0.3">
      <c r="C827" s="79"/>
      <c r="D827" s="79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6"/>
    </row>
    <row r="828" spans="3:36" x14ac:dyDescent="0.3">
      <c r="C828" s="46"/>
      <c r="D828" s="46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6"/>
    </row>
    <row r="829" spans="3:36" x14ac:dyDescent="0.3">
      <c r="C829" s="46"/>
      <c r="D829" s="46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6"/>
    </row>
    <row r="830" spans="3:36" x14ac:dyDescent="0.3">
      <c r="C830" s="46"/>
      <c r="D830" s="46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6"/>
    </row>
    <row r="831" spans="3:36" x14ac:dyDescent="0.3">
      <c r="C831" s="46"/>
      <c r="D831" s="46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6"/>
    </row>
    <row r="832" spans="3:36" x14ac:dyDescent="0.3">
      <c r="C832" s="46"/>
      <c r="D832" s="46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6"/>
    </row>
    <row r="833" spans="3:36" x14ac:dyDescent="0.3">
      <c r="C833" s="46"/>
      <c r="D833" s="46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6"/>
    </row>
    <row r="834" spans="3:36" x14ac:dyDescent="0.3">
      <c r="C834" s="46"/>
      <c r="D834" s="46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6"/>
    </row>
    <row r="835" spans="3:36" x14ac:dyDescent="0.3">
      <c r="C835" s="46"/>
      <c r="D835" s="46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6"/>
    </row>
    <row r="836" spans="3:36" x14ac:dyDescent="0.3">
      <c r="C836" s="46"/>
      <c r="D836" s="46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3:36" x14ac:dyDescent="0.3">
      <c r="C837" s="46"/>
      <c r="D837" s="46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3:36" x14ac:dyDescent="0.3">
      <c r="C838" s="46"/>
      <c r="D838" s="46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3:36" x14ac:dyDescent="0.3">
      <c r="C839" s="46"/>
      <c r="D839" s="46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3:36" x14ac:dyDescent="0.3">
      <c r="C840" s="46"/>
      <c r="D840" s="46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3:36" x14ac:dyDescent="0.3">
      <c r="C841" s="46"/>
      <c r="D841" s="46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3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3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3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</sheetData>
  <mergeCells count="11">
    <mergeCell ref="B702:D702"/>
    <mergeCell ref="B561:D561"/>
    <mergeCell ref="B631:D631"/>
    <mergeCell ref="B774:D774"/>
    <mergeCell ref="B491:D491"/>
    <mergeCell ref="B422:D422"/>
    <mergeCell ref="B84:D84"/>
    <mergeCell ref="B10:D10"/>
    <mergeCell ref="B354:D354"/>
    <mergeCell ref="B158:D158"/>
    <mergeCell ref="B232:D232"/>
  </mergeCells>
  <pageMargins left="0.7" right="0.7" top="0.75" bottom="0.75" header="0.3" footer="0.3"/>
  <pageSetup scale="10" orientation="portrait" r:id="rId1"/>
  <rowBreaks count="2" manualBreakCount="2">
    <brk id="80" max="38" man="1"/>
    <brk id="481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989"/>
  <sheetViews>
    <sheetView topLeftCell="A409" zoomScale="40" zoomScaleNormal="40" workbookViewId="0">
      <selection activeCell="E302" sqref="E302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314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B8" s="39">
        <v>45658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3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3">
      <c r="B10" s="32" t="s">
        <v>124</v>
      </c>
      <c r="C10" s="4"/>
      <c r="D10" s="4"/>
      <c r="E10" s="33">
        <f>+B8</f>
        <v>45658</v>
      </c>
      <c r="F10" s="33">
        <f>+E10+1</f>
        <v>45659</v>
      </c>
      <c r="G10" s="33">
        <f t="shared" ref="G10" si="0">+F10+1</f>
        <v>45660</v>
      </c>
      <c r="H10" s="33">
        <f t="shared" ref="H10" si="1">+G10+1</f>
        <v>45661</v>
      </c>
      <c r="I10" s="33">
        <f t="shared" ref="I10" si="2">+H10+1</f>
        <v>45662</v>
      </c>
      <c r="J10" s="33">
        <f t="shared" ref="J10" si="3">+I10+1</f>
        <v>45663</v>
      </c>
      <c r="K10" s="33">
        <f t="shared" ref="K10" si="4">+J10+1</f>
        <v>45664</v>
      </c>
      <c r="L10" s="33">
        <f t="shared" ref="L10" si="5">+K10+1</f>
        <v>45665</v>
      </c>
      <c r="M10" s="33">
        <f t="shared" ref="M10" si="6">+L10+1</f>
        <v>45666</v>
      </c>
      <c r="N10" s="33">
        <f t="shared" ref="N10" si="7">+M10+1</f>
        <v>45667</v>
      </c>
      <c r="O10" s="33">
        <f t="shared" ref="O10" si="8">+N10+1</f>
        <v>45668</v>
      </c>
      <c r="P10" s="33">
        <f t="shared" ref="P10" si="9">+O10+1</f>
        <v>45669</v>
      </c>
      <c r="Q10" s="33">
        <f t="shared" ref="Q10" si="10">+P10+1</f>
        <v>45670</v>
      </c>
      <c r="R10" s="33">
        <f t="shared" ref="R10" si="11">+Q10+1</f>
        <v>45671</v>
      </c>
      <c r="S10" s="33">
        <f t="shared" ref="S10" si="12">+R10+1</f>
        <v>45672</v>
      </c>
      <c r="T10" s="33">
        <f t="shared" ref="T10" si="13">+S10+1</f>
        <v>45673</v>
      </c>
      <c r="U10" s="33">
        <f t="shared" ref="U10" si="14">+T10+1</f>
        <v>45674</v>
      </c>
      <c r="V10" s="33">
        <f t="shared" ref="V10" si="15">+U10+1</f>
        <v>45675</v>
      </c>
      <c r="W10" s="33">
        <f t="shared" ref="W10" si="16">+V10+1</f>
        <v>45676</v>
      </c>
      <c r="X10" s="33">
        <f t="shared" ref="X10" si="17">+W10+1</f>
        <v>45677</v>
      </c>
      <c r="Y10" s="33">
        <f t="shared" ref="Y10" si="18">+X10+1</f>
        <v>45678</v>
      </c>
      <c r="Z10" s="33">
        <f t="shared" ref="Z10" si="19">+Y10+1</f>
        <v>45679</v>
      </c>
      <c r="AA10" s="33">
        <f t="shared" ref="AA10" si="20">+Z10+1</f>
        <v>45680</v>
      </c>
      <c r="AB10" s="33">
        <f t="shared" ref="AB10" si="21">+AA10+1</f>
        <v>45681</v>
      </c>
      <c r="AC10" s="33">
        <f t="shared" ref="AC10" si="22">+AB10+1</f>
        <v>45682</v>
      </c>
      <c r="AD10" s="33">
        <f t="shared" ref="AD10" si="23">+AC10+1</f>
        <v>45683</v>
      </c>
      <c r="AE10" s="33">
        <f t="shared" ref="AE10" si="24">+AD10+1</f>
        <v>45684</v>
      </c>
      <c r="AF10" s="33">
        <f t="shared" ref="AF10" si="25">+AE10+1</f>
        <v>45685</v>
      </c>
      <c r="AG10" s="33">
        <f t="shared" ref="AG10" si="26">+AF10+1</f>
        <v>45686</v>
      </c>
      <c r="AH10" s="33">
        <f t="shared" ref="AH10:AI10" si="27">+AG10+1</f>
        <v>45687</v>
      </c>
      <c r="AI10" s="33">
        <f t="shared" si="27"/>
        <v>45688</v>
      </c>
      <c r="AJ10" s="83" t="s">
        <v>2</v>
      </c>
    </row>
    <row r="11" spans="2:38" x14ac:dyDescent="0.3">
      <c r="B11" s="12" t="s">
        <v>2</v>
      </c>
      <c r="C11" s="12"/>
      <c r="D11" s="12"/>
      <c r="E11" s="48">
        <f t="shared" ref="E11:AJ11" si="28">SUM(E12:E147)</f>
        <v>3372.7243838206555</v>
      </c>
      <c r="F11" s="48">
        <f t="shared" si="28"/>
        <v>1388.0714140449602</v>
      </c>
      <c r="G11" s="48">
        <f t="shared" si="28"/>
        <v>1092.17392063856</v>
      </c>
      <c r="H11" s="48">
        <f t="shared" si="28"/>
        <v>1290.9139516758692</v>
      </c>
      <c r="I11" s="48">
        <f t="shared" si="28"/>
        <v>1150.3421879863008</v>
      </c>
      <c r="J11" s="48">
        <f t="shared" si="28"/>
        <v>284.67095720568807</v>
      </c>
      <c r="K11" s="48">
        <f t="shared" si="28"/>
        <v>299.07606927350173</v>
      </c>
      <c r="L11" s="48">
        <f t="shared" si="28"/>
        <v>832.2688086661401</v>
      </c>
      <c r="M11" s="48">
        <f t="shared" si="28"/>
        <v>675.77195536471993</v>
      </c>
      <c r="N11" s="48">
        <f t="shared" si="28"/>
        <v>308.89550849501506</v>
      </c>
      <c r="O11" s="48">
        <f t="shared" si="28"/>
        <v>1032.7655168582278</v>
      </c>
      <c r="P11" s="48">
        <f t="shared" si="28"/>
        <v>924.19075343499287</v>
      </c>
      <c r="Q11" s="48">
        <f t="shared" si="28"/>
        <v>814.62763326089623</v>
      </c>
      <c r="R11" s="48">
        <f t="shared" si="28"/>
        <v>935.65263036586668</v>
      </c>
      <c r="S11" s="48">
        <f t="shared" si="28"/>
        <v>580.72479264817389</v>
      </c>
      <c r="T11" s="48">
        <f t="shared" si="28"/>
        <v>239.55085128043675</v>
      </c>
      <c r="U11" s="48">
        <f t="shared" si="28"/>
        <v>190.4934124773103</v>
      </c>
      <c r="V11" s="48">
        <f t="shared" si="28"/>
        <v>696.89762926951596</v>
      </c>
      <c r="W11" s="48">
        <f t="shared" si="28"/>
        <v>828.96410475792254</v>
      </c>
      <c r="X11" s="48">
        <f t="shared" si="28"/>
        <v>364.94856757840051</v>
      </c>
      <c r="Y11" s="48">
        <f t="shared" si="28"/>
        <v>61.682191690544471</v>
      </c>
      <c r="Z11" s="48">
        <f t="shared" si="28"/>
        <v>263.7209664608244</v>
      </c>
      <c r="AA11" s="48">
        <f t="shared" si="28"/>
        <v>136.76463855816556</v>
      </c>
      <c r="AB11" s="48">
        <f t="shared" si="28"/>
        <v>987.10776641584846</v>
      </c>
      <c r="AC11" s="48">
        <f t="shared" si="28"/>
        <v>441.45748720891652</v>
      </c>
      <c r="AD11" s="48">
        <f t="shared" si="28"/>
        <v>306.26397928977497</v>
      </c>
      <c r="AE11" s="48">
        <f t="shared" si="28"/>
        <v>280.50143794165859</v>
      </c>
      <c r="AF11" s="48">
        <f t="shared" si="28"/>
        <v>301.77521428816908</v>
      </c>
      <c r="AG11" s="48">
        <f t="shared" si="28"/>
        <v>111.3764692156084</v>
      </c>
      <c r="AH11" s="48">
        <f t="shared" si="28"/>
        <v>64.979438364218879</v>
      </c>
      <c r="AI11" s="48">
        <f t="shared" si="28"/>
        <v>170.82538101564927</v>
      </c>
      <c r="AJ11" s="48">
        <f t="shared" si="28"/>
        <v>20430.180019552539</v>
      </c>
    </row>
    <row r="12" spans="2:38" x14ac:dyDescent="0.3">
      <c r="B12" s="4" t="s">
        <v>245</v>
      </c>
      <c r="C12" s="46"/>
      <c r="D12" s="46"/>
      <c r="E12" s="41">
        <v>45.237541391178297</v>
      </c>
      <c r="F12" s="40">
        <v>11.606407440393063</v>
      </c>
      <c r="G12" s="41">
        <v>2.8909808254355034</v>
      </c>
      <c r="H12" s="40">
        <v>0.2013345598441697</v>
      </c>
      <c r="I12" s="41">
        <v>0</v>
      </c>
      <c r="J12" s="40">
        <v>0.12189275323599878</v>
      </c>
      <c r="K12" s="41">
        <v>0</v>
      </c>
      <c r="L12" s="40">
        <v>24.977806201047176</v>
      </c>
      <c r="M12" s="41">
        <v>29.229302393348569</v>
      </c>
      <c r="N12" s="40">
        <v>6.5740057024146141</v>
      </c>
      <c r="O12" s="41">
        <v>15.873975769537985</v>
      </c>
      <c r="P12" s="40">
        <v>38.211243219605663</v>
      </c>
      <c r="Q12" s="41">
        <v>13.307889304178239</v>
      </c>
      <c r="R12" s="40">
        <v>20.941992762194225</v>
      </c>
      <c r="S12" s="41">
        <v>9.9865735844368526</v>
      </c>
      <c r="T12" s="40">
        <v>3.6799034293924953</v>
      </c>
      <c r="U12" s="41">
        <v>0</v>
      </c>
      <c r="V12" s="40">
        <v>22.454139597627425</v>
      </c>
      <c r="W12" s="41">
        <v>2.2988773886014662</v>
      </c>
      <c r="X12" s="40">
        <v>11.633768511653779</v>
      </c>
      <c r="Y12" s="41">
        <v>3.5628629754341135</v>
      </c>
      <c r="Z12" s="40">
        <v>10.964248029599039</v>
      </c>
      <c r="AA12" s="41">
        <v>1.4082791453971644</v>
      </c>
      <c r="AB12" s="40">
        <v>42.957486120258132</v>
      </c>
      <c r="AC12" s="41">
        <v>34.478628628603623</v>
      </c>
      <c r="AD12" s="40">
        <v>0</v>
      </c>
      <c r="AE12" s="41">
        <v>27.587634170059168</v>
      </c>
      <c r="AF12" s="40">
        <v>29.049542540701207</v>
      </c>
      <c r="AG12" s="41">
        <v>1.6131011420321795</v>
      </c>
      <c r="AH12" s="40">
        <v>0</v>
      </c>
      <c r="AI12" s="42">
        <v>19.781650446010417</v>
      </c>
      <c r="AJ12" s="51">
        <f>SUM(E12:AI12)</f>
        <v>430.63106803222058</v>
      </c>
    </row>
    <row r="13" spans="2:38" x14ac:dyDescent="0.3">
      <c r="B13" s="4" t="s">
        <v>246</v>
      </c>
      <c r="C13" s="46"/>
      <c r="D13" s="46"/>
      <c r="E13" s="41">
        <v>45.237541391178297</v>
      </c>
      <c r="F13" s="40">
        <v>11.606407440393063</v>
      </c>
      <c r="G13" s="41">
        <v>2.8909808254355034</v>
      </c>
      <c r="H13" s="40">
        <v>0.2013345598441697</v>
      </c>
      <c r="I13" s="41">
        <v>0</v>
      </c>
      <c r="J13" s="40">
        <v>0.12189275323599878</v>
      </c>
      <c r="K13" s="41">
        <v>0</v>
      </c>
      <c r="L13" s="40">
        <v>24.977806201047176</v>
      </c>
      <c r="M13" s="41">
        <v>29.229302393348569</v>
      </c>
      <c r="N13" s="40">
        <v>6.5740057024146141</v>
      </c>
      <c r="O13" s="41">
        <v>15.873975769537985</v>
      </c>
      <c r="P13" s="40">
        <v>38.211243219605663</v>
      </c>
      <c r="Q13" s="41">
        <v>13.307889304178239</v>
      </c>
      <c r="R13" s="40">
        <v>20.941992762194225</v>
      </c>
      <c r="S13" s="41">
        <v>9.9865735844368526</v>
      </c>
      <c r="T13" s="40">
        <v>3.6799034293924953</v>
      </c>
      <c r="U13" s="41">
        <v>0</v>
      </c>
      <c r="V13" s="40">
        <v>22.454139597627425</v>
      </c>
      <c r="W13" s="41">
        <v>2.2988773886014662</v>
      </c>
      <c r="X13" s="40">
        <v>11.633768511653779</v>
      </c>
      <c r="Y13" s="41">
        <v>3.5628629754341135</v>
      </c>
      <c r="Z13" s="40">
        <v>10.964248029599039</v>
      </c>
      <c r="AA13" s="41">
        <v>1.4082791453971644</v>
      </c>
      <c r="AB13" s="40">
        <v>42.957486120258132</v>
      </c>
      <c r="AC13" s="41">
        <v>34.478628628603623</v>
      </c>
      <c r="AD13" s="40">
        <v>0</v>
      </c>
      <c r="AE13" s="41">
        <v>27.587634170059168</v>
      </c>
      <c r="AF13" s="40">
        <v>29.049542540701207</v>
      </c>
      <c r="AG13" s="41">
        <v>1.6131011420321795</v>
      </c>
      <c r="AH13" s="40">
        <v>0</v>
      </c>
      <c r="AI13" s="42">
        <v>19.781650446010417</v>
      </c>
      <c r="AJ13" s="51">
        <f t="shared" ref="AJ13:AJ76" si="29">SUM(E13:AI13)</f>
        <v>430.63106803222058</v>
      </c>
      <c r="AK13" s="35"/>
      <c r="AL13" s="35"/>
    </row>
    <row r="14" spans="2:38" x14ac:dyDescent="0.3">
      <c r="B14" s="4" t="s">
        <v>247</v>
      </c>
      <c r="D14" s="62"/>
      <c r="E14" s="41">
        <v>45.237541391178297</v>
      </c>
      <c r="F14" s="40">
        <v>11.606407440393063</v>
      </c>
      <c r="G14" s="41">
        <v>2.8909808254355034</v>
      </c>
      <c r="H14" s="40">
        <v>0.2013345598441697</v>
      </c>
      <c r="I14" s="41">
        <v>0</v>
      </c>
      <c r="J14" s="40">
        <v>0.12189275323599878</v>
      </c>
      <c r="K14" s="41">
        <v>0</v>
      </c>
      <c r="L14" s="40">
        <v>24.977806201047176</v>
      </c>
      <c r="M14" s="41">
        <v>29.229302393348569</v>
      </c>
      <c r="N14" s="40">
        <v>6.5740057024146141</v>
      </c>
      <c r="O14" s="41">
        <v>15.873975769537985</v>
      </c>
      <c r="P14" s="40">
        <v>38.211243219605663</v>
      </c>
      <c r="Q14" s="41">
        <v>13.307889304178239</v>
      </c>
      <c r="R14" s="40">
        <v>20.941992762194225</v>
      </c>
      <c r="S14" s="41">
        <v>9.9865735844368526</v>
      </c>
      <c r="T14" s="40">
        <v>3.6799034293924953</v>
      </c>
      <c r="U14" s="41">
        <v>0</v>
      </c>
      <c r="V14" s="40">
        <v>22.454139597627425</v>
      </c>
      <c r="W14" s="41">
        <v>2.2988773886014662</v>
      </c>
      <c r="X14" s="40">
        <v>11.633768511653779</v>
      </c>
      <c r="Y14" s="41">
        <v>3.5628629754341135</v>
      </c>
      <c r="Z14" s="40">
        <v>10.964248029599039</v>
      </c>
      <c r="AA14" s="41">
        <v>1.4082791453971644</v>
      </c>
      <c r="AB14" s="40">
        <v>42.957486120258132</v>
      </c>
      <c r="AC14" s="41">
        <v>34.478628628603623</v>
      </c>
      <c r="AD14" s="40">
        <v>0</v>
      </c>
      <c r="AE14" s="41">
        <v>27.587634170059168</v>
      </c>
      <c r="AF14" s="40">
        <v>29.049542540701207</v>
      </c>
      <c r="AG14" s="41">
        <v>1.6131011420321795</v>
      </c>
      <c r="AH14" s="40">
        <v>0</v>
      </c>
      <c r="AI14" s="42">
        <v>19.781650446010417</v>
      </c>
      <c r="AJ14" s="51">
        <f t="shared" si="29"/>
        <v>430.63106803222058</v>
      </c>
    </row>
    <row r="15" spans="2:38" x14ac:dyDescent="0.3">
      <c r="B15" s="4" t="s">
        <v>248</v>
      </c>
      <c r="D15" s="46"/>
      <c r="E15" s="41">
        <v>45.237541391178297</v>
      </c>
      <c r="F15" s="40">
        <v>11.606407440393063</v>
      </c>
      <c r="G15" s="41">
        <v>2.8909808254355034</v>
      </c>
      <c r="H15" s="40">
        <v>0.2013345598441697</v>
      </c>
      <c r="I15" s="41">
        <v>0</v>
      </c>
      <c r="J15" s="40">
        <v>0.12189275323599878</v>
      </c>
      <c r="K15" s="41">
        <v>0</v>
      </c>
      <c r="L15" s="40">
        <v>24.977806201047176</v>
      </c>
      <c r="M15" s="41">
        <v>29.229302393348569</v>
      </c>
      <c r="N15" s="40">
        <v>6.5740057024146141</v>
      </c>
      <c r="O15" s="41">
        <v>15.873975769537985</v>
      </c>
      <c r="P15" s="40">
        <v>38.211243219605663</v>
      </c>
      <c r="Q15" s="41">
        <v>13.307889304178239</v>
      </c>
      <c r="R15" s="40">
        <v>20.941992762194225</v>
      </c>
      <c r="S15" s="41">
        <v>9.9865735844368526</v>
      </c>
      <c r="T15" s="40">
        <v>3.6799034293924953</v>
      </c>
      <c r="U15" s="41">
        <v>0</v>
      </c>
      <c r="V15" s="40">
        <v>22.454139597627425</v>
      </c>
      <c r="W15" s="41">
        <v>2.2988773886014662</v>
      </c>
      <c r="X15" s="40">
        <v>11.633768511653779</v>
      </c>
      <c r="Y15" s="41">
        <v>3.5628629754341135</v>
      </c>
      <c r="Z15" s="40">
        <v>10.964248029599039</v>
      </c>
      <c r="AA15" s="41">
        <v>1.4082791453971644</v>
      </c>
      <c r="AB15" s="40">
        <v>42.957486120258132</v>
      </c>
      <c r="AC15" s="41">
        <v>34.478628628603623</v>
      </c>
      <c r="AD15" s="40">
        <v>0</v>
      </c>
      <c r="AE15" s="41">
        <v>27.587634170059168</v>
      </c>
      <c r="AF15" s="40">
        <v>29.049542540701207</v>
      </c>
      <c r="AG15" s="41">
        <v>1.6131011420321795</v>
      </c>
      <c r="AH15" s="40">
        <v>0</v>
      </c>
      <c r="AI15" s="42">
        <v>19.781650446010417</v>
      </c>
      <c r="AJ15" s="51">
        <f t="shared" si="29"/>
        <v>430.63106803222058</v>
      </c>
    </row>
    <row r="16" spans="2:38" x14ac:dyDescent="0.3">
      <c r="B16" s="4" t="s">
        <v>239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139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140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128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129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196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0.31098018450041615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0.31098018450041615</v>
      </c>
    </row>
    <row r="22" spans="2:36" x14ac:dyDescent="0.3">
      <c r="B22" s="4" t="s">
        <v>207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0.15999357541402209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0.15999357541402209</v>
      </c>
    </row>
    <row r="23" spans="2:36" x14ac:dyDescent="0.3">
      <c r="B23" s="4" t="s">
        <v>208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0.15999357541402209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0.15999357541402209</v>
      </c>
    </row>
    <row r="24" spans="2:36" x14ac:dyDescent="0.3">
      <c r="B24" s="4" t="s">
        <v>147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220</v>
      </c>
      <c r="C25" s="15"/>
      <c r="D25" s="16"/>
      <c r="E25" s="41">
        <v>0.70402396343190332</v>
      </c>
      <c r="F25" s="40">
        <v>0.21891896405378738</v>
      </c>
      <c r="G25" s="41">
        <v>4.277644185996729E-2</v>
      </c>
      <c r="H25" s="40">
        <v>2.1477098166942585E-2</v>
      </c>
      <c r="I25" s="41">
        <v>1.0396534194440558E-2</v>
      </c>
      <c r="J25" s="40">
        <v>0</v>
      </c>
      <c r="K25" s="41">
        <v>0</v>
      </c>
      <c r="L25" s="40">
        <v>2.5666659573713932E-3</v>
      </c>
      <c r="M25" s="41">
        <v>2.6554686440302788E-2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0.24445841704065738</v>
      </c>
      <c r="V25" s="40">
        <v>0.32645100884693734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3.2784373975462437E-3</v>
      </c>
      <c r="AE25" s="41">
        <v>0</v>
      </c>
      <c r="AF25" s="40">
        <v>6.5887433698790868E-2</v>
      </c>
      <c r="AG25" s="41">
        <v>0</v>
      </c>
      <c r="AH25" s="40">
        <v>0</v>
      </c>
      <c r="AI25" s="42">
        <v>0</v>
      </c>
      <c r="AJ25" s="51">
        <f t="shared" si="29"/>
        <v>1.6667896510886471</v>
      </c>
    </row>
    <row r="26" spans="2:36" x14ac:dyDescent="0.3">
      <c r="B26" s="4" t="s">
        <v>221</v>
      </c>
      <c r="C26" s="15"/>
      <c r="D26" s="16"/>
      <c r="E26" s="41">
        <v>0.70402396343190332</v>
      </c>
      <c r="F26" s="40">
        <v>0.21891896405378738</v>
      </c>
      <c r="G26" s="41">
        <v>4.277644185996729E-2</v>
      </c>
      <c r="H26" s="40">
        <v>2.1477098166942585E-2</v>
      </c>
      <c r="I26" s="41">
        <v>1.0396534194440558E-2</v>
      </c>
      <c r="J26" s="40">
        <v>0</v>
      </c>
      <c r="K26" s="41">
        <v>0</v>
      </c>
      <c r="L26" s="40">
        <v>2.5666659573713932E-3</v>
      </c>
      <c r="M26" s="41">
        <v>2.6554686440302788E-2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0.24445841704065738</v>
      </c>
      <c r="V26" s="40">
        <v>0.32645100884693734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3.2784373975462437E-3</v>
      </c>
      <c r="AE26" s="41">
        <v>0</v>
      </c>
      <c r="AF26" s="40">
        <v>6.5887433698790868E-2</v>
      </c>
      <c r="AG26" s="41">
        <v>0</v>
      </c>
      <c r="AH26" s="40">
        <v>0</v>
      </c>
      <c r="AI26" s="42">
        <v>0</v>
      </c>
      <c r="AJ26" s="51">
        <f t="shared" si="29"/>
        <v>1.6667896510886471</v>
      </c>
    </row>
    <row r="27" spans="2:36" x14ac:dyDescent="0.3">
      <c r="B27" s="4" t="s">
        <v>144</v>
      </c>
      <c r="C27" s="15"/>
      <c r="D27" s="16"/>
      <c r="E27" s="41">
        <v>4.7666666666666666</v>
      </c>
      <c r="F27" s="40">
        <v>0</v>
      </c>
      <c r="G27" s="41">
        <v>0</v>
      </c>
      <c r="H27" s="40">
        <v>0.32666666666666688</v>
      </c>
      <c r="I27" s="41">
        <v>0.13750000000000079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</v>
      </c>
      <c r="S27" s="41">
        <v>0</v>
      </c>
      <c r="T27" s="40">
        <v>0.56333333333333369</v>
      </c>
      <c r="U27" s="41">
        <v>0.10250000000000012</v>
      </c>
      <c r="V27" s="40">
        <v>0</v>
      </c>
      <c r="W27" s="41">
        <v>0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</v>
      </c>
      <c r="AD27" s="40">
        <v>0.18333333333333335</v>
      </c>
      <c r="AE27" s="41">
        <v>0</v>
      </c>
      <c r="AF27" s="40">
        <v>0.29333333333333345</v>
      </c>
      <c r="AG27" s="41">
        <v>0</v>
      </c>
      <c r="AH27" s="40">
        <v>0</v>
      </c>
      <c r="AI27" s="42">
        <v>0</v>
      </c>
      <c r="AJ27" s="51">
        <f t="shared" si="29"/>
        <v>6.3733333333333348</v>
      </c>
    </row>
    <row r="28" spans="2:36" x14ac:dyDescent="0.3">
      <c r="B28" s="4" t="s">
        <v>188</v>
      </c>
      <c r="C28" s="15"/>
      <c r="D28" s="16"/>
      <c r="E28" s="41">
        <v>38.53273919516139</v>
      </c>
      <c r="F28" s="40">
        <v>27.990371236642197</v>
      </c>
      <c r="G28" s="41">
        <v>20.007475720808237</v>
      </c>
      <c r="H28" s="40">
        <v>30.298748491217442</v>
      </c>
      <c r="I28" s="41">
        <v>6.9263750990231836</v>
      </c>
      <c r="J28" s="40">
        <v>1.4375932256380715</v>
      </c>
      <c r="K28" s="41">
        <v>4.0089086691538489E-2</v>
      </c>
      <c r="L28" s="40">
        <v>13.075570698579153</v>
      </c>
      <c r="M28" s="41">
        <v>0.71283275832070236</v>
      </c>
      <c r="N28" s="40">
        <v>0.93872336721420291</v>
      </c>
      <c r="O28" s="41">
        <v>47.785347939387805</v>
      </c>
      <c r="P28" s="40">
        <v>37.153359613815951</v>
      </c>
      <c r="Q28" s="41">
        <v>4.4361121582667034</v>
      </c>
      <c r="R28" s="40">
        <v>9.0354689886464019</v>
      </c>
      <c r="S28" s="41">
        <v>4.2823690306345625</v>
      </c>
      <c r="T28" s="40">
        <v>0</v>
      </c>
      <c r="U28" s="41">
        <v>3.4328824192682905</v>
      </c>
      <c r="V28" s="40">
        <v>41.494512820243834</v>
      </c>
      <c r="W28" s="41">
        <v>59.15523845056692</v>
      </c>
      <c r="X28" s="40">
        <v>19.568266776990889</v>
      </c>
      <c r="Y28" s="41">
        <v>2.8686319368044533</v>
      </c>
      <c r="Z28" s="40">
        <v>5.0293195382436124</v>
      </c>
      <c r="AA28" s="41">
        <v>0.53254909213383983</v>
      </c>
      <c r="AB28" s="40">
        <v>8.5061979134877532</v>
      </c>
      <c r="AC28" s="41">
        <v>10.24434488773346</v>
      </c>
      <c r="AD28" s="40">
        <v>8.6502191117604568</v>
      </c>
      <c r="AE28" s="41">
        <v>2.1650027286211646</v>
      </c>
      <c r="AF28" s="40">
        <v>0.83352861603101092</v>
      </c>
      <c r="AG28" s="41">
        <v>1.1227136428091264</v>
      </c>
      <c r="AH28" s="40">
        <v>4.2710753361384075</v>
      </c>
      <c r="AI28" s="42">
        <v>4.2808721542358397</v>
      </c>
      <c r="AJ28" s="51">
        <f t="shared" si="29"/>
        <v>414.80853203511651</v>
      </c>
    </row>
    <row r="29" spans="2:36" x14ac:dyDescent="0.3">
      <c r="B29" s="4" t="s">
        <v>189</v>
      </c>
      <c r="C29" s="15"/>
      <c r="D29" s="16"/>
      <c r="E29" s="41">
        <v>38.53273919516139</v>
      </c>
      <c r="F29" s="40">
        <v>27.990371236642197</v>
      </c>
      <c r="G29" s="41">
        <v>20.007475720808237</v>
      </c>
      <c r="H29" s="40">
        <v>30.298748491217442</v>
      </c>
      <c r="I29" s="41">
        <v>6.9263750990231836</v>
      </c>
      <c r="J29" s="40">
        <v>1.4375932256380715</v>
      </c>
      <c r="K29" s="41">
        <v>4.0089086691538489E-2</v>
      </c>
      <c r="L29" s="40">
        <v>13.075570698579153</v>
      </c>
      <c r="M29" s="41">
        <v>0.71283275832070236</v>
      </c>
      <c r="N29" s="40">
        <v>0.93872336721420291</v>
      </c>
      <c r="O29" s="41">
        <v>47.785347939387805</v>
      </c>
      <c r="P29" s="40">
        <v>37.153359613815951</v>
      </c>
      <c r="Q29" s="41">
        <v>4.4361121582667034</v>
      </c>
      <c r="R29" s="40">
        <v>9.0354689886464019</v>
      </c>
      <c r="S29" s="41">
        <v>4.2823690306345625</v>
      </c>
      <c r="T29" s="40">
        <v>0</v>
      </c>
      <c r="U29" s="41">
        <v>3.4328824192682905</v>
      </c>
      <c r="V29" s="40">
        <v>41.494512820243834</v>
      </c>
      <c r="W29" s="41">
        <v>59.15523845056692</v>
      </c>
      <c r="X29" s="40">
        <v>19.568266776990889</v>
      </c>
      <c r="Y29" s="41">
        <v>2.8686319368044533</v>
      </c>
      <c r="Z29" s="40">
        <v>5.0293195382436124</v>
      </c>
      <c r="AA29" s="41">
        <v>0.53254909213383983</v>
      </c>
      <c r="AB29" s="40">
        <v>8.5061979134877532</v>
      </c>
      <c r="AC29" s="41">
        <v>10.24434488773346</v>
      </c>
      <c r="AD29" s="40">
        <v>8.6502191117604568</v>
      </c>
      <c r="AE29" s="41">
        <v>2.1650027286211646</v>
      </c>
      <c r="AF29" s="40">
        <v>0.83352861603101092</v>
      </c>
      <c r="AG29" s="41">
        <v>1.1227136428091264</v>
      </c>
      <c r="AH29" s="40">
        <v>4.2710753361384075</v>
      </c>
      <c r="AI29" s="42">
        <v>4.2808721542358397</v>
      </c>
      <c r="AJ29" s="51">
        <f t="shared" si="29"/>
        <v>414.80853203511651</v>
      </c>
    </row>
    <row r="30" spans="2:36" x14ac:dyDescent="0.3">
      <c r="B30" s="4" t="s">
        <v>235</v>
      </c>
      <c r="C30" s="15"/>
      <c r="D30" s="15"/>
      <c r="E30" s="41">
        <v>4.2779505541320493</v>
      </c>
      <c r="F30" s="40">
        <v>2.3130295733205317</v>
      </c>
      <c r="G30" s="41">
        <v>1.7164299659158042</v>
      </c>
      <c r="H30" s="40">
        <v>0.52196666196576147</v>
      </c>
      <c r="I30" s="41">
        <v>0.3682714845241522</v>
      </c>
      <c r="J30" s="40">
        <v>0</v>
      </c>
      <c r="K30" s="41">
        <v>0</v>
      </c>
      <c r="L30" s="40">
        <v>5.5183124697123567E-3</v>
      </c>
      <c r="M30" s="41">
        <v>0.1503011060450489</v>
      </c>
      <c r="N30" s="40">
        <v>0.57517716566721644</v>
      </c>
      <c r="O30" s="41">
        <v>1.3042569412945314E-2</v>
      </c>
      <c r="P30" s="40">
        <v>0.81887970878132732</v>
      </c>
      <c r="Q30" s="41">
        <v>0</v>
      </c>
      <c r="R30" s="40">
        <v>0</v>
      </c>
      <c r="S30" s="41">
        <v>0</v>
      </c>
      <c r="T30" s="40">
        <v>0.61146196300348532</v>
      </c>
      <c r="U30" s="41">
        <v>1.9195197925692606</v>
      </c>
      <c r="V30" s="40">
        <v>4.0131344176748707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0.87198430152000805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18.176667577002178</v>
      </c>
    </row>
    <row r="31" spans="2:36" x14ac:dyDescent="0.3">
      <c r="B31" s="4" t="s">
        <v>244</v>
      </c>
      <c r="E31" s="41">
        <v>7.2767189671365209E-2</v>
      </c>
      <c r="F31" s="40">
        <v>0.30624672299847777</v>
      </c>
      <c r="G31" s="41">
        <v>0.24298302190441312</v>
      </c>
      <c r="H31" s="40">
        <v>8.5182345435362739E-2</v>
      </c>
      <c r="I31" s="41">
        <v>0.1261131784178447</v>
      </c>
      <c r="J31" s="40">
        <v>0</v>
      </c>
      <c r="K31" s="41">
        <v>0</v>
      </c>
      <c r="L31" s="40">
        <v>8.8828919954691901E-3</v>
      </c>
      <c r="M31" s="41">
        <v>6.7109858715515058E-2</v>
      </c>
      <c r="N31" s="40">
        <v>0</v>
      </c>
      <c r="O31" s="41">
        <v>1.1438860659285326E-3</v>
      </c>
      <c r="P31" s="40">
        <v>4.1256451126481755E-2</v>
      </c>
      <c r="Q31" s="41">
        <v>0</v>
      </c>
      <c r="R31" s="40">
        <v>0</v>
      </c>
      <c r="S31" s="41">
        <v>0</v>
      </c>
      <c r="T31" s="40">
        <v>9.5773626599262612E-2</v>
      </c>
      <c r="U31" s="41">
        <v>0.22774069813141878</v>
      </c>
      <c r="V31" s="40">
        <v>0.57556837792701665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1.8507682489885562</v>
      </c>
    </row>
    <row r="32" spans="2:36" x14ac:dyDescent="0.3">
      <c r="B32" s="4" t="s">
        <v>148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149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150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151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3">
      <c r="B36" s="4" t="s">
        <v>194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0</v>
      </c>
      <c r="Y36" s="41">
        <v>0</v>
      </c>
      <c r="Z36" s="40">
        <v>0</v>
      </c>
      <c r="AA36" s="41">
        <v>0</v>
      </c>
      <c r="AB36" s="40">
        <v>121.72271340471009</v>
      </c>
      <c r="AC36" s="41">
        <v>0</v>
      </c>
      <c r="AD36" s="40">
        <v>0</v>
      </c>
      <c r="AE36" s="41">
        <v>0</v>
      </c>
      <c r="AF36" s="40">
        <v>0</v>
      </c>
      <c r="AG36" s="41">
        <v>0</v>
      </c>
      <c r="AH36" s="40">
        <v>0</v>
      </c>
      <c r="AI36" s="42">
        <v>0</v>
      </c>
      <c r="AJ36" s="51">
        <f t="shared" si="29"/>
        <v>121.72271340471009</v>
      </c>
    </row>
    <row r="37" spans="2:36" x14ac:dyDescent="0.3">
      <c r="B37" s="4" t="s">
        <v>195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121.72271340471009</v>
      </c>
      <c r="AC37" s="41">
        <v>0</v>
      </c>
      <c r="AD37" s="40">
        <v>0</v>
      </c>
      <c r="AE37" s="41">
        <v>0</v>
      </c>
      <c r="AF37" s="40">
        <v>0</v>
      </c>
      <c r="AG37" s="41">
        <v>0</v>
      </c>
      <c r="AH37" s="40">
        <v>0</v>
      </c>
      <c r="AI37" s="42">
        <v>0</v>
      </c>
      <c r="AJ37" s="51">
        <f t="shared" si="29"/>
        <v>121.72271340471009</v>
      </c>
    </row>
    <row r="38" spans="2:36" x14ac:dyDescent="0.3">
      <c r="B38" s="4" t="s">
        <v>179</v>
      </c>
      <c r="E38" s="41">
        <v>1.3758838345917561</v>
      </c>
      <c r="F38" s="40">
        <v>0.2792342950900395</v>
      </c>
      <c r="G38" s="41">
        <v>7.1387558091845743E-2</v>
      </c>
      <c r="H38" s="40">
        <v>0</v>
      </c>
      <c r="I38" s="41">
        <v>0</v>
      </c>
      <c r="J38" s="40">
        <v>0</v>
      </c>
      <c r="K38" s="41">
        <v>0</v>
      </c>
      <c r="L38" s="40">
        <v>0</v>
      </c>
      <c r="M38" s="41">
        <v>0</v>
      </c>
      <c r="N38" s="40">
        <v>0</v>
      </c>
      <c r="O38" s="41">
        <v>2.875558157761892E-2</v>
      </c>
      <c r="P38" s="40">
        <v>9.3347218301561112E-3</v>
      </c>
      <c r="Q38" s="41">
        <v>0.33078998939858545</v>
      </c>
      <c r="R38" s="40">
        <v>23.662309203278578</v>
      </c>
      <c r="S38" s="41">
        <v>18.634668086954754</v>
      </c>
      <c r="T38" s="40">
        <v>3.7521874397694934</v>
      </c>
      <c r="U38" s="41">
        <v>2.3940038814457756</v>
      </c>
      <c r="V38" s="40">
        <v>4.0230197439571694E-2</v>
      </c>
      <c r="W38" s="41">
        <v>0</v>
      </c>
      <c r="X38" s="40">
        <v>7.0333498415598443</v>
      </c>
      <c r="Y38" s="41">
        <v>0</v>
      </c>
      <c r="Z38" s="40">
        <v>0</v>
      </c>
      <c r="AA38" s="41">
        <v>0</v>
      </c>
      <c r="AB38" s="40">
        <v>0.42254892196506261</v>
      </c>
      <c r="AC38" s="41">
        <v>4.4354009979094063E-2</v>
      </c>
      <c r="AD38" s="40">
        <v>0.1979236791686465</v>
      </c>
      <c r="AE38" s="41">
        <v>3.1735485937032424E-3</v>
      </c>
      <c r="AF38" s="40">
        <v>0</v>
      </c>
      <c r="AG38" s="41">
        <v>0</v>
      </c>
      <c r="AH38" s="40">
        <v>0</v>
      </c>
      <c r="AI38" s="42">
        <v>0</v>
      </c>
      <c r="AJ38" s="51">
        <f t="shared" si="29"/>
        <v>58.280134790734522</v>
      </c>
    </row>
    <row r="39" spans="2:36" x14ac:dyDescent="0.3">
      <c r="B39" s="4" t="s">
        <v>180</v>
      </c>
      <c r="E39" s="41">
        <v>1.3758838345917561</v>
      </c>
      <c r="F39" s="40">
        <v>0.2792342950900395</v>
      </c>
      <c r="G39" s="41">
        <v>7.1387558091845743E-2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2.875558157761892E-2</v>
      </c>
      <c r="P39" s="40">
        <v>9.3347218301561112E-3</v>
      </c>
      <c r="Q39" s="41">
        <v>0.33078998939858545</v>
      </c>
      <c r="R39" s="40">
        <v>23.662309203278578</v>
      </c>
      <c r="S39" s="41">
        <v>18.634668086954754</v>
      </c>
      <c r="T39" s="40">
        <v>3.7521874397694934</v>
      </c>
      <c r="U39" s="41">
        <v>2.3940038814457756</v>
      </c>
      <c r="V39" s="40">
        <v>4.0230197439571694E-2</v>
      </c>
      <c r="W39" s="41">
        <v>0</v>
      </c>
      <c r="X39" s="40">
        <v>7.0333498415598443</v>
      </c>
      <c r="Y39" s="41">
        <v>0</v>
      </c>
      <c r="Z39" s="40">
        <v>0</v>
      </c>
      <c r="AA39" s="41">
        <v>0</v>
      </c>
      <c r="AB39" s="40">
        <v>0.42254892196506261</v>
      </c>
      <c r="AC39" s="41">
        <v>4.4354009979094063E-2</v>
      </c>
      <c r="AD39" s="40">
        <v>0.1979236791686465</v>
      </c>
      <c r="AE39" s="41">
        <v>3.1735485937032424E-3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58.280134790734522</v>
      </c>
    </row>
    <row r="40" spans="2:36" x14ac:dyDescent="0.3">
      <c r="B40" s="4" t="s">
        <v>251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3">
      <c r="B41" s="4" t="s">
        <v>152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153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0.20872849126656851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0.20872849126656851</v>
      </c>
    </row>
    <row r="43" spans="2:36" x14ac:dyDescent="0.3">
      <c r="B43" s="4" t="s">
        <v>154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0.20872849126656851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0.20872849126656851</v>
      </c>
    </row>
    <row r="44" spans="2:36" x14ac:dyDescent="0.3">
      <c r="B44" s="4" t="s">
        <v>141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222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240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3">
      <c r="B47" s="4" t="s">
        <v>223</v>
      </c>
      <c r="C47" s="15"/>
      <c r="D47" s="16"/>
      <c r="E47" s="41">
        <v>12.737935969373915</v>
      </c>
      <c r="F47" s="40">
        <v>0</v>
      </c>
      <c r="G47" s="41">
        <v>0.34918124224344999</v>
      </c>
      <c r="H47" s="40">
        <v>3.3175200525919817E-2</v>
      </c>
      <c r="I47" s="41">
        <v>0.29562406836615662</v>
      </c>
      <c r="J47" s="40">
        <v>0</v>
      </c>
      <c r="K47" s="41">
        <v>0</v>
      </c>
      <c r="L47" s="40">
        <v>0</v>
      </c>
      <c r="M47" s="41">
        <v>0.70864903199937457</v>
      </c>
      <c r="N47" s="40">
        <v>0.86048424428303893</v>
      </c>
      <c r="O47" s="41">
        <v>0.14422601381937653</v>
      </c>
      <c r="P47" s="40">
        <v>0</v>
      </c>
      <c r="Q47" s="41">
        <v>0</v>
      </c>
      <c r="R47" s="40">
        <v>0</v>
      </c>
      <c r="S47" s="41">
        <v>0</v>
      </c>
      <c r="T47" s="40">
        <v>5.2787758221520313</v>
      </c>
      <c r="U47" s="41">
        <v>0.1184380372365316</v>
      </c>
      <c r="V47" s="40">
        <v>4.7633534475962325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0.51878546723259811</v>
      </c>
      <c r="AE47" s="41">
        <v>0</v>
      </c>
      <c r="AF47" s="40">
        <v>0.31495675133599182</v>
      </c>
      <c r="AG47" s="41">
        <v>0</v>
      </c>
      <c r="AH47" s="40">
        <v>0</v>
      </c>
      <c r="AI47" s="42">
        <v>0</v>
      </c>
      <c r="AJ47" s="51">
        <f t="shared" si="29"/>
        <v>26.12358529616462</v>
      </c>
    </row>
    <row r="48" spans="2:36" x14ac:dyDescent="0.3">
      <c r="B48" s="4" t="s">
        <v>284</v>
      </c>
      <c r="C48" s="15"/>
      <c r="D48" s="16"/>
      <c r="E48" s="41">
        <v>535.09844337081904</v>
      </c>
      <c r="F48" s="40">
        <v>219.75613676650801</v>
      </c>
      <c r="G48" s="41">
        <v>143.70693151346842</v>
      </c>
      <c r="H48" s="40">
        <v>278.75403274324208</v>
      </c>
      <c r="I48" s="41">
        <v>360.53650485780508</v>
      </c>
      <c r="J48" s="40">
        <v>64.054621035257952</v>
      </c>
      <c r="K48" s="41">
        <v>63.257991905212378</v>
      </c>
      <c r="L48" s="40">
        <v>0</v>
      </c>
      <c r="M48" s="41">
        <v>0</v>
      </c>
      <c r="N48" s="40">
        <v>0</v>
      </c>
      <c r="O48" s="41">
        <v>125.97623735004002</v>
      </c>
      <c r="P48" s="40">
        <v>0</v>
      </c>
      <c r="Q48" s="41">
        <v>0</v>
      </c>
      <c r="R48" s="40">
        <v>247.68444098663068</v>
      </c>
      <c r="S48" s="41">
        <v>135.67421915011937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2174.4995596791032</v>
      </c>
    </row>
    <row r="49" spans="2:36" x14ac:dyDescent="0.3">
      <c r="B49" s="4" t="s">
        <v>236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237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249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214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1.6212740050421819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1.6212740050421819</v>
      </c>
    </row>
    <row r="53" spans="2:36" x14ac:dyDescent="0.3">
      <c r="B53" s="4" t="s">
        <v>215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1.6212740050421819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1.6212740050421819</v>
      </c>
    </row>
    <row r="54" spans="2:36" x14ac:dyDescent="0.3">
      <c r="B54" s="4" t="s">
        <v>216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1.6212740050421819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1.6212740050421819</v>
      </c>
    </row>
    <row r="55" spans="2:36" x14ac:dyDescent="0.3">
      <c r="B55" s="4" t="s">
        <v>250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238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181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182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200</v>
      </c>
      <c r="C59" s="15"/>
      <c r="D59" s="16"/>
      <c r="E59" s="41">
        <v>46.075025732548788</v>
      </c>
      <c r="F59" s="40">
        <v>25.132714859538602</v>
      </c>
      <c r="G59" s="41">
        <v>22.097404363943475</v>
      </c>
      <c r="H59" s="40">
        <v>35.743296755625153</v>
      </c>
      <c r="I59" s="41">
        <v>57.19922245274347</v>
      </c>
      <c r="J59" s="40">
        <v>5.2549179307619731</v>
      </c>
      <c r="K59" s="41">
        <v>8.685691568613052</v>
      </c>
      <c r="L59" s="40">
        <v>45.027601612288642</v>
      </c>
      <c r="M59" s="41">
        <v>12.796933247466884</v>
      </c>
      <c r="N59" s="40">
        <v>10.846318879094389</v>
      </c>
      <c r="O59" s="41">
        <v>23.509773109596726</v>
      </c>
      <c r="P59" s="40">
        <v>21.675799597753418</v>
      </c>
      <c r="Q59" s="41">
        <v>36.67372898040167</v>
      </c>
      <c r="R59" s="40">
        <v>29.281354047761706</v>
      </c>
      <c r="S59" s="41">
        <v>33.476763406261831</v>
      </c>
      <c r="T59" s="40">
        <v>34.263165768970147</v>
      </c>
      <c r="U59" s="41">
        <v>11.10758599740929</v>
      </c>
      <c r="V59" s="40">
        <v>47.086959321905319</v>
      </c>
      <c r="W59" s="41">
        <v>54.399557170346647</v>
      </c>
      <c r="X59" s="40">
        <v>8.775559054427676</v>
      </c>
      <c r="Y59" s="41">
        <v>0</v>
      </c>
      <c r="Z59" s="40">
        <v>11.608333333333333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580.71770719079234</v>
      </c>
    </row>
    <row r="60" spans="2:36" x14ac:dyDescent="0.3">
      <c r="B60" s="4" t="s">
        <v>201</v>
      </c>
      <c r="C60" s="15"/>
      <c r="D60" s="15"/>
      <c r="E60" s="41">
        <v>46.075025732548788</v>
      </c>
      <c r="F60" s="40">
        <v>25.132714859538602</v>
      </c>
      <c r="G60" s="41">
        <v>22.097404363943475</v>
      </c>
      <c r="H60" s="40">
        <v>35.743296755625153</v>
      </c>
      <c r="I60" s="41">
        <v>57.19922245274347</v>
      </c>
      <c r="J60" s="40">
        <v>5.2549179307619731</v>
      </c>
      <c r="K60" s="41">
        <v>8.685691568613052</v>
      </c>
      <c r="L60" s="40">
        <v>45.027601612288642</v>
      </c>
      <c r="M60" s="41">
        <v>12.796933247466884</v>
      </c>
      <c r="N60" s="40">
        <v>10.846318879094389</v>
      </c>
      <c r="O60" s="41">
        <v>23.509773109596726</v>
      </c>
      <c r="P60" s="40">
        <v>21.675799597753418</v>
      </c>
      <c r="Q60" s="41">
        <v>36.67372898040167</v>
      </c>
      <c r="R60" s="40">
        <v>29.281354047761706</v>
      </c>
      <c r="S60" s="41">
        <v>33.476763406261831</v>
      </c>
      <c r="T60" s="40">
        <v>34.263165768970147</v>
      </c>
      <c r="U60" s="41">
        <v>11.10758599740929</v>
      </c>
      <c r="V60" s="40">
        <v>47.086959321905319</v>
      </c>
      <c r="W60" s="41">
        <v>54.399557170346647</v>
      </c>
      <c r="X60" s="40">
        <v>8.775559054427676</v>
      </c>
      <c r="Y60" s="41">
        <v>0</v>
      </c>
      <c r="Z60" s="40">
        <v>11.608333333333333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580.71770719079234</v>
      </c>
    </row>
    <row r="61" spans="2:36" x14ac:dyDescent="0.3">
      <c r="B61" s="4" t="s">
        <v>202</v>
      </c>
      <c r="E61" s="41">
        <v>2.4180372423594533E-3</v>
      </c>
      <c r="F61" s="40">
        <v>0.2806385749578465</v>
      </c>
      <c r="G61" s="41">
        <v>5.1971321304638232E-2</v>
      </c>
      <c r="H61" s="40">
        <v>7.6771489779151082E-3</v>
      </c>
      <c r="I61" s="41">
        <v>1.1480579972266156E-2</v>
      </c>
      <c r="J61" s="40">
        <v>1.7571436961491601E-2</v>
      </c>
      <c r="K61" s="41">
        <v>7.4315855900444717E-3</v>
      </c>
      <c r="L61" s="40">
        <v>2.8919288516043723E-2</v>
      </c>
      <c r="M61" s="41">
        <v>1.8570438027381533E-2</v>
      </c>
      <c r="N61" s="40">
        <v>3.57182413339611E-2</v>
      </c>
      <c r="O61" s="41">
        <v>9.2372000217420727E-4</v>
      </c>
      <c r="P61" s="40">
        <v>1.6953734556831061E-3</v>
      </c>
      <c r="Q61" s="41">
        <v>2.7910511096317748E-2</v>
      </c>
      <c r="R61" s="40">
        <v>6.3190473516781337E-2</v>
      </c>
      <c r="S61" s="41">
        <v>5.5291863878567403E-2</v>
      </c>
      <c r="T61" s="40">
        <v>3.0002529025077395E-2</v>
      </c>
      <c r="U61" s="41">
        <v>0.19803337464729892</v>
      </c>
      <c r="V61" s="40">
        <v>2.0585605899491818E-2</v>
      </c>
      <c r="W61" s="41">
        <v>0.19509245495001365</v>
      </c>
      <c r="X61" s="40">
        <v>0.10045432706673885</v>
      </c>
      <c r="Y61" s="41">
        <v>6.9053971767424269E-3</v>
      </c>
      <c r="Z61" s="40">
        <v>5.484311938285788E-2</v>
      </c>
      <c r="AA61" s="41">
        <v>2.7577304641405495E-2</v>
      </c>
      <c r="AB61" s="40">
        <v>0.11713264624277649</v>
      </c>
      <c r="AC61" s="41">
        <v>6.5134895642597876E-2</v>
      </c>
      <c r="AD61" s="40">
        <v>1.1102228363354911E-2</v>
      </c>
      <c r="AE61" s="41">
        <v>1.5743737419445469E-2</v>
      </c>
      <c r="AF61" s="40">
        <v>3.1852323214212414E-2</v>
      </c>
      <c r="AG61" s="41">
        <v>1.4154797593752051E-2</v>
      </c>
      <c r="AH61" s="40">
        <v>8.432436764240217E-2</v>
      </c>
      <c r="AI61" s="42">
        <v>3.2282170852024818E-2</v>
      </c>
      <c r="AJ61" s="51">
        <f t="shared" si="29"/>
        <v>1.6166298745936643</v>
      </c>
    </row>
    <row r="62" spans="2:36" x14ac:dyDescent="0.3">
      <c r="B62" s="4" t="s">
        <v>203</v>
      </c>
      <c r="E62" s="41">
        <v>2.4180372423594533E-3</v>
      </c>
      <c r="F62" s="40">
        <v>0.2806385749578465</v>
      </c>
      <c r="G62" s="41">
        <v>5.1971321304638232E-2</v>
      </c>
      <c r="H62" s="40">
        <v>7.6771489779151082E-3</v>
      </c>
      <c r="I62" s="41">
        <v>1.1480579972266156E-2</v>
      </c>
      <c r="J62" s="40">
        <v>1.7571436961491601E-2</v>
      </c>
      <c r="K62" s="41">
        <v>7.4315855900444717E-3</v>
      </c>
      <c r="L62" s="40">
        <v>2.8919288516043723E-2</v>
      </c>
      <c r="M62" s="41">
        <v>1.8570438027381533E-2</v>
      </c>
      <c r="N62" s="40">
        <v>3.57182413339611E-2</v>
      </c>
      <c r="O62" s="41">
        <v>9.2372000217420727E-4</v>
      </c>
      <c r="P62" s="40">
        <v>1.6953734556831061E-3</v>
      </c>
      <c r="Q62" s="41">
        <v>2.7910511096317748E-2</v>
      </c>
      <c r="R62" s="40">
        <v>6.3190473516781337E-2</v>
      </c>
      <c r="S62" s="41">
        <v>5.5291863878567403E-2</v>
      </c>
      <c r="T62" s="40">
        <v>3.0002529025077395E-2</v>
      </c>
      <c r="U62" s="41">
        <v>0.19803337464729892</v>
      </c>
      <c r="V62" s="40">
        <v>2.0585605899491818E-2</v>
      </c>
      <c r="W62" s="41">
        <v>0.19509245495001365</v>
      </c>
      <c r="X62" s="40">
        <v>0.10045432706673885</v>
      </c>
      <c r="Y62" s="41">
        <v>6.9053971767424269E-3</v>
      </c>
      <c r="Z62" s="40">
        <v>5.484311938285788E-2</v>
      </c>
      <c r="AA62" s="41">
        <v>2.7577304641405495E-2</v>
      </c>
      <c r="AB62" s="40">
        <v>0.11713264624277649</v>
      </c>
      <c r="AC62" s="41">
        <v>6.5134895642597876E-2</v>
      </c>
      <c r="AD62" s="40">
        <v>1.1102228363354911E-2</v>
      </c>
      <c r="AE62" s="41">
        <v>1.5743737419445469E-2</v>
      </c>
      <c r="AF62" s="40">
        <v>3.1852323214212414E-2</v>
      </c>
      <c r="AG62" s="41">
        <v>1.4154797593752051E-2</v>
      </c>
      <c r="AH62" s="40">
        <v>8.432436764240217E-2</v>
      </c>
      <c r="AI62" s="42">
        <v>3.2282170852024818E-2</v>
      </c>
      <c r="AJ62" s="51">
        <f t="shared" si="29"/>
        <v>1.6166298745936643</v>
      </c>
    </row>
    <row r="63" spans="2:36" x14ac:dyDescent="0.3">
      <c r="B63" s="4" t="s">
        <v>130</v>
      </c>
      <c r="E63" s="41">
        <v>15.707855690519015</v>
      </c>
      <c r="F63" s="40">
        <v>3.1718043440977746</v>
      </c>
      <c r="G63" s="41">
        <v>2.857411374251047</v>
      </c>
      <c r="H63" s="40">
        <v>9.3725718239757736</v>
      </c>
      <c r="I63" s="41">
        <v>7.3819210450225308</v>
      </c>
      <c r="J63" s="40">
        <v>0.30211107571919743</v>
      </c>
      <c r="K63" s="41">
        <v>2.3588486770788819</v>
      </c>
      <c r="L63" s="40">
        <v>11.134361286362015</v>
      </c>
      <c r="M63" s="41">
        <v>5.5591834075583337</v>
      </c>
      <c r="N63" s="40">
        <v>3.6468946655591337</v>
      </c>
      <c r="O63" s="41">
        <v>7.5737208638456117</v>
      </c>
      <c r="P63" s="40">
        <v>15.396156630277634</v>
      </c>
      <c r="Q63" s="41">
        <v>3.0258465751701005</v>
      </c>
      <c r="R63" s="40">
        <v>3.7350037288665776</v>
      </c>
      <c r="S63" s="41">
        <v>4.8122959410349617</v>
      </c>
      <c r="T63" s="40">
        <v>7.6195381350427249E-2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1.4740295901775364</v>
      </c>
      <c r="AC63" s="41">
        <v>3.7748507006698193</v>
      </c>
      <c r="AD63" s="40">
        <v>6.0795697391033139</v>
      </c>
      <c r="AE63" s="41">
        <v>3.0623259661409534</v>
      </c>
      <c r="AF63" s="40">
        <v>2.328575658798218</v>
      </c>
      <c r="AG63" s="41">
        <v>1.1568618829038426</v>
      </c>
      <c r="AH63" s="40">
        <v>2.3304309674475325</v>
      </c>
      <c r="AI63" s="42">
        <v>1.7277518417104094</v>
      </c>
      <c r="AJ63" s="51">
        <f t="shared" si="29"/>
        <v>118.04657885764063</v>
      </c>
    </row>
    <row r="64" spans="2:36" x14ac:dyDescent="0.3">
      <c r="B64" s="4" t="s">
        <v>131</v>
      </c>
      <c r="E64" s="41">
        <v>15.707855690519015</v>
      </c>
      <c r="F64" s="40">
        <v>3.1718043440977746</v>
      </c>
      <c r="G64" s="41">
        <v>2.857411374251047</v>
      </c>
      <c r="H64" s="40">
        <v>9.3725718239757736</v>
      </c>
      <c r="I64" s="41">
        <v>7.3819210450225308</v>
      </c>
      <c r="J64" s="40">
        <v>0.30211107571919743</v>
      </c>
      <c r="K64" s="41">
        <v>2.3588486770788819</v>
      </c>
      <c r="L64" s="40">
        <v>11.134361286362015</v>
      </c>
      <c r="M64" s="41">
        <v>5.5591834075583337</v>
      </c>
      <c r="N64" s="40">
        <v>3.6468946655591337</v>
      </c>
      <c r="O64" s="41">
        <v>7.5737208638456117</v>
      </c>
      <c r="P64" s="40">
        <v>15.396156630277634</v>
      </c>
      <c r="Q64" s="41">
        <v>3.0258465751701005</v>
      </c>
      <c r="R64" s="40">
        <v>3.7350037288665776</v>
      </c>
      <c r="S64" s="41">
        <v>4.8122959410349617</v>
      </c>
      <c r="T64" s="40">
        <v>7.6195381350427249E-2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1.4740295901775364</v>
      </c>
      <c r="AC64" s="41">
        <v>3.7748507006698193</v>
      </c>
      <c r="AD64" s="40">
        <v>6.0795697391033139</v>
      </c>
      <c r="AE64" s="41">
        <v>3.0623259661409534</v>
      </c>
      <c r="AF64" s="40">
        <v>2.328575658798218</v>
      </c>
      <c r="AG64" s="41">
        <v>1.1568618829038426</v>
      </c>
      <c r="AH64" s="40">
        <v>2.3304309674475325</v>
      </c>
      <c r="AI64" s="42">
        <v>1.7277518417104094</v>
      </c>
      <c r="AJ64" s="51">
        <f t="shared" si="29"/>
        <v>118.04657885764063</v>
      </c>
    </row>
    <row r="65" spans="2:36" x14ac:dyDescent="0.3">
      <c r="B65" s="4" t="s">
        <v>219</v>
      </c>
      <c r="E65" s="41">
        <v>58.188237280718489</v>
      </c>
      <c r="F65" s="40">
        <v>3.910556538899683E-2</v>
      </c>
      <c r="G65" s="41">
        <v>1.6312713517083051</v>
      </c>
      <c r="H65" s="40">
        <v>0</v>
      </c>
      <c r="I65" s="41">
        <v>1.0318227163102867</v>
      </c>
      <c r="J65" s="40">
        <v>0</v>
      </c>
      <c r="K65" s="41">
        <v>0</v>
      </c>
      <c r="L65" s="40">
        <v>6.5800000000000011E-2</v>
      </c>
      <c r="M65" s="41">
        <v>0.93685906808641262</v>
      </c>
      <c r="N65" s="40">
        <v>1.5797034889856962</v>
      </c>
      <c r="O65" s="41">
        <v>0.14214415391286223</v>
      </c>
      <c r="P65" s="40">
        <v>0</v>
      </c>
      <c r="Q65" s="41">
        <v>0</v>
      </c>
      <c r="R65" s="40">
        <v>0</v>
      </c>
      <c r="S65" s="41">
        <v>0</v>
      </c>
      <c r="T65" s="40">
        <v>10.157075816429984</v>
      </c>
      <c r="U65" s="41">
        <v>0</v>
      </c>
      <c r="V65" s="40">
        <v>3.380942055214776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0.11780486106872559</v>
      </c>
      <c r="AE65" s="41">
        <v>0</v>
      </c>
      <c r="AF65" s="40">
        <v>1.0844211257722642</v>
      </c>
      <c r="AG65" s="41">
        <v>0</v>
      </c>
      <c r="AH65" s="40">
        <v>0</v>
      </c>
      <c r="AI65" s="42">
        <v>0</v>
      </c>
      <c r="AJ65" s="51">
        <f t="shared" si="29"/>
        <v>78.355187483596794</v>
      </c>
    </row>
    <row r="66" spans="2:36" x14ac:dyDescent="0.3">
      <c r="B66" s="4" t="s">
        <v>285</v>
      </c>
      <c r="E66" s="41">
        <v>201.03518023745218</v>
      </c>
      <c r="F66" s="40">
        <v>85.853521672990269</v>
      </c>
      <c r="G66" s="41">
        <v>68.602396277745584</v>
      </c>
      <c r="H66" s="40">
        <v>83.555500185489663</v>
      </c>
      <c r="I66" s="41">
        <v>25.991724569797508</v>
      </c>
      <c r="J66" s="40">
        <v>27.654176842371626</v>
      </c>
      <c r="K66" s="41">
        <v>24.239082856178285</v>
      </c>
      <c r="L66" s="40">
        <v>0</v>
      </c>
      <c r="M66" s="41">
        <v>0</v>
      </c>
      <c r="N66" s="40">
        <v>0</v>
      </c>
      <c r="O66" s="41">
        <v>0.75947896003723125</v>
      </c>
      <c r="P66" s="40">
        <v>0</v>
      </c>
      <c r="Q66" s="41">
        <v>0</v>
      </c>
      <c r="R66" s="40">
        <v>90.740347256067395</v>
      </c>
      <c r="S66" s="41">
        <v>53.297216997745537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661.72862585587518</v>
      </c>
    </row>
    <row r="67" spans="2:36" x14ac:dyDescent="0.3">
      <c r="B67" s="4" t="s">
        <v>286</v>
      </c>
      <c r="E67" s="41">
        <v>201.03518023745218</v>
      </c>
      <c r="F67" s="40">
        <v>85.853521672990269</v>
      </c>
      <c r="G67" s="41">
        <v>68.602396277745584</v>
      </c>
      <c r="H67" s="40">
        <v>83.555500185489663</v>
      </c>
      <c r="I67" s="41">
        <v>25.991724569797508</v>
      </c>
      <c r="J67" s="40">
        <v>27.654176842371626</v>
      </c>
      <c r="K67" s="41">
        <v>24.239082856178285</v>
      </c>
      <c r="L67" s="40">
        <v>0</v>
      </c>
      <c r="M67" s="41">
        <v>0</v>
      </c>
      <c r="N67" s="40">
        <v>0</v>
      </c>
      <c r="O67" s="41">
        <v>0.75947896003723125</v>
      </c>
      <c r="P67" s="40">
        <v>0</v>
      </c>
      <c r="Q67" s="41">
        <v>0</v>
      </c>
      <c r="R67" s="40">
        <v>90.740347256067395</v>
      </c>
      <c r="S67" s="41">
        <v>53.297216997745537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661.72862585587518</v>
      </c>
    </row>
    <row r="68" spans="2:36" x14ac:dyDescent="0.3">
      <c r="B68" s="4" t="s">
        <v>198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199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3">
      <c r="B70" s="4" t="s">
        <v>155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231</v>
      </c>
      <c r="E71" s="41">
        <v>41.636931133270274</v>
      </c>
      <c r="F71" s="40">
        <v>54.831028404235852</v>
      </c>
      <c r="G71" s="41">
        <v>33.77077064514161</v>
      </c>
      <c r="H71" s="40">
        <v>100.00043557484946</v>
      </c>
      <c r="I71" s="41">
        <v>44.363773367563887</v>
      </c>
      <c r="J71" s="40">
        <v>30.136250714619955</v>
      </c>
      <c r="K71" s="41">
        <v>27.431283675299753</v>
      </c>
      <c r="L71" s="40">
        <v>132.05395779885188</v>
      </c>
      <c r="M71" s="41">
        <v>106.16768406762017</v>
      </c>
      <c r="N71" s="40">
        <v>39.7493273417155</v>
      </c>
      <c r="O71" s="41">
        <v>108.23454315397476</v>
      </c>
      <c r="P71" s="40">
        <v>115.98423827489219</v>
      </c>
      <c r="Q71" s="41">
        <v>137.43052808510109</v>
      </c>
      <c r="R71" s="40">
        <v>9.5623401641845707</v>
      </c>
      <c r="S71" s="41">
        <v>4.8839935256076696</v>
      </c>
      <c r="T71" s="40">
        <v>3.9810024783408609</v>
      </c>
      <c r="U71" s="41">
        <v>4.8389672915140789</v>
      </c>
      <c r="V71" s="40">
        <v>18.366555702235551</v>
      </c>
      <c r="W71" s="41">
        <v>63.915184892888846</v>
      </c>
      <c r="X71" s="40">
        <v>24.095074666135602</v>
      </c>
      <c r="Y71" s="41">
        <v>2.6856653788068798</v>
      </c>
      <c r="Z71" s="40">
        <v>37.080242199367945</v>
      </c>
      <c r="AA71" s="41">
        <v>8.8539580090840637</v>
      </c>
      <c r="AB71" s="40">
        <v>52.461716198391386</v>
      </c>
      <c r="AC71" s="41">
        <v>58.216434169769272</v>
      </c>
      <c r="AD71" s="40">
        <v>41.520214929580696</v>
      </c>
      <c r="AE71" s="41">
        <v>31.414215733412796</v>
      </c>
      <c r="AF71" s="40">
        <v>37.679019497977357</v>
      </c>
      <c r="AG71" s="41">
        <v>20.079914325982248</v>
      </c>
      <c r="AH71" s="40">
        <v>3.6376720582622424</v>
      </c>
      <c r="AI71" s="42">
        <v>4.4809413218836696</v>
      </c>
      <c r="AJ71" s="51">
        <f t="shared" si="29"/>
        <v>1399.5438647805618</v>
      </c>
    </row>
    <row r="72" spans="2:36" x14ac:dyDescent="0.3">
      <c r="B72" s="4" t="s">
        <v>232</v>
      </c>
      <c r="E72" s="58">
        <v>41.636931133270274</v>
      </c>
      <c r="F72" s="59">
        <v>54.831028404235852</v>
      </c>
      <c r="G72" s="58">
        <v>33.77077064514161</v>
      </c>
      <c r="H72" s="59">
        <v>100.00043557484946</v>
      </c>
      <c r="I72" s="58">
        <v>44.363773367563887</v>
      </c>
      <c r="J72" s="59">
        <v>30.136250714619955</v>
      </c>
      <c r="K72" s="58">
        <v>27.431283675299753</v>
      </c>
      <c r="L72" s="59">
        <v>132.05395779885188</v>
      </c>
      <c r="M72" s="58">
        <v>106.16768406762017</v>
      </c>
      <c r="N72" s="59">
        <v>39.7493273417155</v>
      </c>
      <c r="O72" s="58">
        <v>108.23454315397476</v>
      </c>
      <c r="P72" s="59">
        <v>115.98423827489219</v>
      </c>
      <c r="Q72" s="58">
        <v>137.43052808510109</v>
      </c>
      <c r="R72" s="59">
        <v>9.5623401641845707</v>
      </c>
      <c r="S72" s="58">
        <v>4.8839935256076696</v>
      </c>
      <c r="T72" s="59">
        <v>3.9810024783408609</v>
      </c>
      <c r="U72" s="58">
        <v>4.8389672915140789</v>
      </c>
      <c r="V72" s="59">
        <v>18.366555702235551</v>
      </c>
      <c r="W72" s="58">
        <v>63.915184892888846</v>
      </c>
      <c r="X72" s="59">
        <v>24.095074666135602</v>
      </c>
      <c r="Y72" s="58">
        <v>2.6856653788068798</v>
      </c>
      <c r="Z72" s="59">
        <v>37.080242199367945</v>
      </c>
      <c r="AA72" s="58">
        <v>8.8539580090840637</v>
      </c>
      <c r="AB72" s="59">
        <v>52.461716198391386</v>
      </c>
      <c r="AC72" s="58">
        <v>58.216434169769272</v>
      </c>
      <c r="AD72" s="59">
        <v>41.520214929580696</v>
      </c>
      <c r="AE72" s="58">
        <v>31.414215733412796</v>
      </c>
      <c r="AF72" s="59">
        <v>37.679019497977357</v>
      </c>
      <c r="AG72" s="58">
        <v>20.079914325982248</v>
      </c>
      <c r="AH72" s="59">
        <v>3.6376720582622424</v>
      </c>
      <c r="AI72" s="42">
        <v>4.4809413218836696</v>
      </c>
      <c r="AJ72" s="51">
        <f t="shared" si="29"/>
        <v>1399.5438647805618</v>
      </c>
    </row>
    <row r="73" spans="2:36" x14ac:dyDescent="0.3">
      <c r="B73" s="4" t="s">
        <v>233</v>
      </c>
      <c r="C73" s="15"/>
      <c r="D73" s="35"/>
      <c r="E73" s="58">
        <v>23.191363080342612</v>
      </c>
      <c r="F73" s="59">
        <v>75.881677170223654</v>
      </c>
      <c r="G73" s="58">
        <v>62.058687789917002</v>
      </c>
      <c r="H73" s="59">
        <v>35.078011686197911</v>
      </c>
      <c r="I73" s="58">
        <v>12.991648269229465</v>
      </c>
      <c r="J73" s="59">
        <v>7.0479783602396662</v>
      </c>
      <c r="K73" s="58">
        <v>10.79474627770318</v>
      </c>
      <c r="L73" s="59">
        <v>61.161093687693274</v>
      </c>
      <c r="M73" s="58">
        <v>64.544508192274307</v>
      </c>
      <c r="N73" s="59">
        <v>48.205741151173918</v>
      </c>
      <c r="O73" s="58">
        <v>69.59290705362956</v>
      </c>
      <c r="P73" s="59">
        <v>95.362578423817951</v>
      </c>
      <c r="Q73" s="58">
        <v>160.15228695174156</v>
      </c>
      <c r="R73" s="59">
        <v>16.359712240261501</v>
      </c>
      <c r="S73" s="58">
        <v>4.9082479688856324</v>
      </c>
      <c r="T73" s="59">
        <v>13.951423795488148</v>
      </c>
      <c r="U73" s="58">
        <v>30.290917301177977</v>
      </c>
      <c r="V73" s="59">
        <v>68.355894162919782</v>
      </c>
      <c r="W73" s="58">
        <v>141.51594193776447</v>
      </c>
      <c r="X73" s="59">
        <v>69.720769055684414</v>
      </c>
      <c r="Y73" s="58">
        <v>9.0419420030381925</v>
      </c>
      <c r="Z73" s="59">
        <v>26.332121690114334</v>
      </c>
      <c r="AA73" s="58">
        <v>35.605462106068927</v>
      </c>
      <c r="AB73" s="59">
        <v>112.38408568700154</v>
      </c>
      <c r="AC73" s="58">
        <v>3.0314040713840065</v>
      </c>
      <c r="AD73" s="59">
        <v>4.7340864880879723</v>
      </c>
      <c r="AE73" s="58">
        <v>16.362478648291695</v>
      </c>
      <c r="AF73" s="59">
        <v>14.828789405822754</v>
      </c>
      <c r="AG73" s="58">
        <v>14.068261623382568</v>
      </c>
      <c r="AH73" s="59">
        <v>7.5018838882446284</v>
      </c>
      <c r="AI73" s="42">
        <v>15.064542590247262</v>
      </c>
      <c r="AJ73" s="51">
        <f t="shared" si="29"/>
        <v>1330.12119275805</v>
      </c>
    </row>
    <row r="74" spans="2:36" x14ac:dyDescent="0.3">
      <c r="B74" s="4" t="s">
        <v>234</v>
      </c>
      <c r="C74" s="15"/>
      <c r="D74" s="16"/>
      <c r="E74" s="58">
        <v>23.191363080342612</v>
      </c>
      <c r="F74" s="59">
        <v>75.881677170223654</v>
      </c>
      <c r="G74" s="58">
        <v>62.058687789917002</v>
      </c>
      <c r="H74" s="59">
        <v>35.078011686197911</v>
      </c>
      <c r="I74" s="58">
        <v>12.991648269229465</v>
      </c>
      <c r="J74" s="59">
        <v>7.0479783602396662</v>
      </c>
      <c r="K74" s="58">
        <v>10.79474627770318</v>
      </c>
      <c r="L74" s="59">
        <v>61.161093687693274</v>
      </c>
      <c r="M74" s="58">
        <v>64.544508192274307</v>
      </c>
      <c r="N74" s="59">
        <v>48.205741151173918</v>
      </c>
      <c r="O74" s="58">
        <v>69.59290705362956</v>
      </c>
      <c r="P74" s="59">
        <v>95.362578423817951</v>
      </c>
      <c r="Q74" s="58">
        <v>160.15228695174156</v>
      </c>
      <c r="R74" s="59">
        <v>16.359712240261501</v>
      </c>
      <c r="S74" s="58">
        <v>4.9082479688856324</v>
      </c>
      <c r="T74" s="59">
        <v>13.951423795488148</v>
      </c>
      <c r="U74" s="58">
        <v>30.290917301177977</v>
      </c>
      <c r="V74" s="59">
        <v>68.355894162919782</v>
      </c>
      <c r="W74" s="58">
        <v>141.51594193776447</v>
      </c>
      <c r="X74" s="59">
        <v>69.720769055684414</v>
      </c>
      <c r="Y74" s="58">
        <v>9.0419420030381925</v>
      </c>
      <c r="Z74" s="59">
        <v>26.332121690114334</v>
      </c>
      <c r="AA74" s="58">
        <v>35.605462106068927</v>
      </c>
      <c r="AB74" s="59">
        <v>112.38408568700154</v>
      </c>
      <c r="AC74" s="58">
        <v>3.0314040713840065</v>
      </c>
      <c r="AD74" s="59">
        <v>4.7340864880879723</v>
      </c>
      <c r="AE74" s="58">
        <v>16.362478648291695</v>
      </c>
      <c r="AF74" s="59">
        <v>14.828789405822754</v>
      </c>
      <c r="AG74" s="58">
        <v>14.068261623382568</v>
      </c>
      <c r="AH74" s="59">
        <v>7.5018838882446284</v>
      </c>
      <c r="AI74" s="42">
        <v>15.064542590247262</v>
      </c>
      <c r="AJ74" s="51">
        <f t="shared" si="29"/>
        <v>1330.12119275805</v>
      </c>
    </row>
    <row r="75" spans="2:36" x14ac:dyDescent="0.3">
      <c r="B75" s="4" t="s">
        <v>288</v>
      </c>
      <c r="C75" s="15"/>
      <c r="D75" s="16"/>
      <c r="E75" s="58">
        <v>29.669040923277542</v>
      </c>
      <c r="F75" s="59">
        <v>27.845629614882995</v>
      </c>
      <c r="G75" s="58">
        <v>23.789107776880268</v>
      </c>
      <c r="H75" s="59">
        <v>28.289654198831975</v>
      </c>
      <c r="I75" s="58">
        <v>25.564512028286195</v>
      </c>
      <c r="J75" s="59">
        <v>7.7820738320350662</v>
      </c>
      <c r="K75" s="58">
        <v>6.0706077973047901</v>
      </c>
      <c r="L75" s="59">
        <v>20.42919103121757</v>
      </c>
      <c r="M75" s="58">
        <v>10.474448756694793</v>
      </c>
      <c r="N75" s="59">
        <v>12.00769656340281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8.3177182939317501E-2</v>
      </c>
      <c r="W75" s="58">
        <v>0.11180993384785123</v>
      </c>
      <c r="X75" s="59">
        <v>2.34559700761376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1.2007430555555554</v>
      </c>
      <c r="AG75" s="58">
        <v>0</v>
      </c>
      <c r="AH75" s="59">
        <v>0</v>
      </c>
      <c r="AI75" s="42">
        <v>0</v>
      </c>
      <c r="AJ75" s="51">
        <f t="shared" si="29"/>
        <v>195.6632897027705</v>
      </c>
    </row>
    <row r="76" spans="2:36" x14ac:dyDescent="0.3">
      <c r="B76" s="4" t="s">
        <v>289</v>
      </c>
      <c r="C76" s="15"/>
      <c r="D76" s="16"/>
      <c r="E76" s="58">
        <v>29.669040923277542</v>
      </c>
      <c r="F76" s="59">
        <v>27.845629614882995</v>
      </c>
      <c r="G76" s="58">
        <v>23.789107776880268</v>
      </c>
      <c r="H76" s="59">
        <v>28.289654198831975</v>
      </c>
      <c r="I76" s="58">
        <v>25.564512028286195</v>
      </c>
      <c r="J76" s="59">
        <v>7.7820738320350662</v>
      </c>
      <c r="K76" s="58">
        <v>6.0706077973047901</v>
      </c>
      <c r="L76" s="59">
        <v>20.42919103121757</v>
      </c>
      <c r="M76" s="58">
        <v>10.474448756694793</v>
      </c>
      <c r="N76" s="59">
        <v>12.00769656340281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8.3177182939317501E-2</v>
      </c>
      <c r="W76" s="58">
        <v>0.11180993384785123</v>
      </c>
      <c r="X76" s="59">
        <v>2.34559700761376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1.2007430555555554</v>
      </c>
      <c r="AG76" s="58">
        <v>0</v>
      </c>
      <c r="AH76" s="59">
        <v>0</v>
      </c>
      <c r="AI76" s="42">
        <v>0</v>
      </c>
      <c r="AJ76" s="51">
        <f t="shared" si="29"/>
        <v>195.6632897027705</v>
      </c>
    </row>
    <row r="77" spans="2:36" x14ac:dyDescent="0.3">
      <c r="B77" s="4" t="s">
        <v>156</v>
      </c>
      <c r="C77" s="15"/>
      <c r="D77" s="16"/>
      <c r="E77" s="58">
        <v>42.815081964507698</v>
      </c>
      <c r="F77" s="59">
        <v>39.015198682906728</v>
      </c>
      <c r="G77" s="58">
        <v>32.754314750035604</v>
      </c>
      <c r="H77" s="59">
        <v>31.344465573628742</v>
      </c>
      <c r="I77" s="58">
        <v>27.988758184512456</v>
      </c>
      <c r="J77" s="59">
        <v>7.7464083149780842</v>
      </c>
      <c r="K77" s="58">
        <v>5.6162492084503182</v>
      </c>
      <c r="L77" s="59">
        <v>17.320672734578451</v>
      </c>
      <c r="M77" s="58">
        <v>10.503430212338763</v>
      </c>
      <c r="N77" s="59">
        <v>7.5964017470677696</v>
      </c>
      <c r="O77" s="58">
        <v>20.212830265363056</v>
      </c>
      <c r="P77" s="59">
        <v>18.457765405178066</v>
      </c>
      <c r="Q77" s="58">
        <v>13.796225630442304</v>
      </c>
      <c r="R77" s="59">
        <v>11.177703411728141</v>
      </c>
      <c r="S77" s="58">
        <v>8.7987350312868777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7" si="30">SUM(E77:AI77)</f>
        <v>295.14424111700305</v>
      </c>
    </row>
    <row r="78" spans="2:36" x14ac:dyDescent="0.3">
      <c r="B78" s="4" t="s">
        <v>192</v>
      </c>
      <c r="C78" s="15"/>
      <c r="D78" s="16"/>
      <c r="E78" s="58">
        <v>52.768176155514091</v>
      </c>
      <c r="F78" s="59">
        <v>3.7781891774016305</v>
      </c>
      <c r="G78" s="58">
        <v>1.6189238639796772</v>
      </c>
      <c r="H78" s="59">
        <v>1.0502172648906707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4.0466376711148762</v>
      </c>
      <c r="Q78" s="58">
        <v>0</v>
      </c>
      <c r="R78" s="59">
        <v>0</v>
      </c>
      <c r="S78" s="58">
        <v>0</v>
      </c>
      <c r="T78" s="59">
        <v>0.884731008609136</v>
      </c>
      <c r="U78" s="58">
        <v>0.47431046962738038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1.9172124099731445</v>
      </c>
      <c r="AE78" s="58">
        <v>0</v>
      </c>
      <c r="AF78" s="59">
        <v>1.3742869238058733</v>
      </c>
      <c r="AG78" s="58">
        <v>0</v>
      </c>
      <c r="AH78" s="59">
        <v>0</v>
      </c>
      <c r="AI78" s="42">
        <v>0</v>
      </c>
      <c r="AJ78" s="51">
        <f t="shared" si="30"/>
        <v>67.912684944916478</v>
      </c>
    </row>
    <row r="79" spans="2:36" x14ac:dyDescent="0.3">
      <c r="B79" s="4" t="s">
        <v>193</v>
      </c>
      <c r="C79" s="15"/>
      <c r="D79" s="16"/>
      <c r="E79" s="58">
        <v>52.768176155514091</v>
      </c>
      <c r="F79" s="59">
        <v>3.7781891774016305</v>
      </c>
      <c r="G79" s="58">
        <v>1.6189238639796772</v>
      </c>
      <c r="H79" s="59">
        <v>1.0502172648906707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4.0466376711148762</v>
      </c>
      <c r="Q79" s="58">
        <v>0</v>
      </c>
      <c r="R79" s="59">
        <v>0</v>
      </c>
      <c r="S79" s="58">
        <v>0</v>
      </c>
      <c r="T79" s="59">
        <v>0.884731008609136</v>
      </c>
      <c r="U79" s="58">
        <v>0.47431046962738038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1.9172124099731445</v>
      </c>
      <c r="AE79" s="58">
        <v>0</v>
      </c>
      <c r="AF79" s="59">
        <v>1.3742869238058733</v>
      </c>
      <c r="AG79" s="58">
        <v>0</v>
      </c>
      <c r="AH79" s="59">
        <v>0</v>
      </c>
      <c r="AI79" s="42">
        <v>0</v>
      </c>
      <c r="AJ79" s="51">
        <f t="shared" si="30"/>
        <v>67.912684944916478</v>
      </c>
    </row>
    <row r="80" spans="2:36" x14ac:dyDescent="0.3">
      <c r="B80" s="4" t="s">
        <v>184</v>
      </c>
      <c r="C80" s="15"/>
      <c r="D80" s="16"/>
      <c r="E80" s="58">
        <v>72.15944963240625</v>
      </c>
      <c r="F80" s="59">
        <v>41.644210451761879</v>
      </c>
      <c r="G80" s="58">
        <v>37.667552237563655</v>
      </c>
      <c r="H80" s="59">
        <v>44.378062621249086</v>
      </c>
      <c r="I80" s="58">
        <v>69.068499618371334</v>
      </c>
      <c r="J80" s="59">
        <v>7.0774159534772236</v>
      </c>
      <c r="K80" s="58">
        <v>12.572612696886063</v>
      </c>
      <c r="L80" s="59">
        <v>61.019718784358766</v>
      </c>
      <c r="M80" s="58">
        <v>27.983691927512485</v>
      </c>
      <c r="N80" s="59">
        <v>17.768265196535321</v>
      </c>
      <c r="O80" s="58">
        <v>76.642082682053257</v>
      </c>
      <c r="P80" s="59">
        <v>70.400497394137915</v>
      </c>
      <c r="Q80" s="58">
        <v>29.002300450272024</v>
      </c>
      <c r="R80" s="59">
        <v>47.960960330701838</v>
      </c>
      <c r="S80" s="58">
        <v>37.41650621000926</v>
      </c>
      <c r="T80" s="59">
        <v>22.475401231315399</v>
      </c>
      <c r="U80" s="58">
        <v>20.094953417698544</v>
      </c>
      <c r="V80" s="59">
        <v>66.238200886726375</v>
      </c>
      <c r="W80" s="58">
        <v>74.846051301161452</v>
      </c>
      <c r="X80" s="59">
        <v>22.56388888888889</v>
      </c>
      <c r="Y80" s="58">
        <v>2.1374816892411963</v>
      </c>
      <c r="Z80" s="59">
        <v>24.864050971799426</v>
      </c>
      <c r="AA80" s="58">
        <v>14.168581136067708</v>
      </c>
      <c r="AB80" s="59">
        <v>30.791065170367556</v>
      </c>
      <c r="AC80" s="58">
        <v>51.68289877573649</v>
      </c>
      <c r="AD80" s="59">
        <v>54.475068531433742</v>
      </c>
      <c r="AE80" s="58">
        <v>22.995951198339466</v>
      </c>
      <c r="AF80" s="59">
        <v>15.535961329936981</v>
      </c>
      <c r="AG80" s="58">
        <v>8.4979661879539492</v>
      </c>
      <c r="AH80" s="59">
        <v>11.612503565417395</v>
      </c>
      <c r="AI80" s="42">
        <v>14.531195080227324</v>
      </c>
      <c r="AJ80" s="51">
        <f t="shared" si="30"/>
        <v>1110.2730455496082</v>
      </c>
    </row>
    <row r="81" spans="2:36" x14ac:dyDescent="0.3">
      <c r="B81" s="4" t="s">
        <v>185</v>
      </c>
      <c r="C81" s="15"/>
      <c r="D81" s="16"/>
      <c r="E81" s="58">
        <v>72.15944963240625</v>
      </c>
      <c r="F81" s="59">
        <v>41.644210451761879</v>
      </c>
      <c r="G81" s="58">
        <v>37.667552237563655</v>
      </c>
      <c r="H81" s="59">
        <v>44.378062621249086</v>
      </c>
      <c r="I81" s="58">
        <v>69.068499618371334</v>
      </c>
      <c r="J81" s="59">
        <v>7.0774159534772236</v>
      </c>
      <c r="K81" s="58">
        <v>12.572612696886063</v>
      </c>
      <c r="L81" s="59">
        <v>61.019718784358766</v>
      </c>
      <c r="M81" s="58">
        <v>27.983691927512485</v>
      </c>
      <c r="N81" s="59">
        <v>17.768265196535321</v>
      </c>
      <c r="O81" s="58">
        <v>76.642082682053257</v>
      </c>
      <c r="P81" s="59">
        <v>70.400497394137915</v>
      </c>
      <c r="Q81" s="58">
        <v>29.002300450272024</v>
      </c>
      <c r="R81" s="59">
        <v>47.960960330701838</v>
      </c>
      <c r="S81" s="58">
        <v>37.41650621000926</v>
      </c>
      <c r="T81" s="59">
        <v>22.475401231315399</v>
      </c>
      <c r="U81" s="58">
        <v>20.094953417698544</v>
      </c>
      <c r="V81" s="59">
        <v>66.238200886726375</v>
      </c>
      <c r="W81" s="58">
        <v>74.846051301161452</v>
      </c>
      <c r="X81" s="59">
        <v>22.56388888888889</v>
      </c>
      <c r="Y81" s="58">
        <v>2.1374816892411963</v>
      </c>
      <c r="Z81" s="59">
        <v>24.864050971799426</v>
      </c>
      <c r="AA81" s="58">
        <v>14.168581136067708</v>
      </c>
      <c r="AB81" s="59">
        <v>30.791065170367556</v>
      </c>
      <c r="AC81" s="58">
        <v>51.68289877573649</v>
      </c>
      <c r="AD81" s="59">
        <v>54.475068531433742</v>
      </c>
      <c r="AE81" s="58">
        <v>22.995951198339466</v>
      </c>
      <c r="AF81" s="59">
        <v>15.535961329936981</v>
      </c>
      <c r="AG81" s="58">
        <v>8.4979661879539492</v>
      </c>
      <c r="AH81" s="59">
        <v>11.612503565417395</v>
      </c>
      <c r="AI81" s="42">
        <v>14.531195080227324</v>
      </c>
      <c r="AJ81" s="51">
        <f t="shared" si="30"/>
        <v>1110.2730455496082</v>
      </c>
    </row>
    <row r="82" spans="2:36" x14ac:dyDescent="0.3">
      <c r="B82" s="4" t="s">
        <v>287</v>
      </c>
      <c r="C82" s="15"/>
      <c r="D82" s="16"/>
      <c r="E82" s="58">
        <v>267.44466715240475</v>
      </c>
      <c r="F82" s="59">
        <v>122.09496397156271</v>
      </c>
      <c r="G82" s="58">
        <v>86.530119709650691</v>
      </c>
      <c r="H82" s="59">
        <v>146.8214866458045</v>
      </c>
      <c r="I82" s="58">
        <v>182.60125171105068</v>
      </c>
      <c r="J82" s="59">
        <v>36.010590330759683</v>
      </c>
      <c r="K82" s="58">
        <v>36.303996076583857</v>
      </c>
      <c r="L82" s="59">
        <v>0</v>
      </c>
      <c r="M82" s="58">
        <v>0</v>
      </c>
      <c r="N82" s="59">
        <v>0</v>
      </c>
      <c r="O82" s="58">
        <v>0.71345432281494159</v>
      </c>
      <c r="P82" s="59">
        <v>0</v>
      </c>
      <c r="Q82" s="58">
        <v>0</v>
      </c>
      <c r="R82" s="59">
        <v>125.73198454059178</v>
      </c>
      <c r="S82" s="58">
        <v>68.813058870951323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1073.0655733321751</v>
      </c>
    </row>
    <row r="83" spans="2:36" x14ac:dyDescent="0.3">
      <c r="B83" s="4" t="s">
        <v>142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143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3">
      <c r="B85" s="4" t="s">
        <v>241</v>
      </c>
      <c r="C85" s="15"/>
      <c r="D85" s="1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0</v>
      </c>
    </row>
    <row r="86" spans="2:36" x14ac:dyDescent="0.3">
      <c r="B86" s="4" t="s">
        <v>160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16.649027674165719</v>
      </c>
      <c r="U86" s="58">
        <v>0</v>
      </c>
      <c r="V86" s="59">
        <v>0</v>
      </c>
      <c r="W86" s="58">
        <v>0</v>
      </c>
      <c r="X86" s="59">
        <v>0</v>
      </c>
      <c r="Y86" s="58">
        <v>1.0122476887308792E-3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16.65003992185445</v>
      </c>
    </row>
    <row r="87" spans="2:36" x14ac:dyDescent="0.3">
      <c r="B87" s="4" t="s">
        <v>161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16.649027674165719</v>
      </c>
      <c r="U87" s="58">
        <v>0</v>
      </c>
      <c r="V87" s="59">
        <v>0</v>
      </c>
      <c r="W87" s="58">
        <v>0</v>
      </c>
      <c r="X87" s="59">
        <v>0</v>
      </c>
      <c r="Y87" s="58">
        <v>1.0122476887308792E-3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16.65003992185445</v>
      </c>
    </row>
    <row r="88" spans="2:36" x14ac:dyDescent="0.3">
      <c r="B88" s="4" t="s">
        <v>157</v>
      </c>
      <c r="C88" s="15"/>
      <c r="D88" s="1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0</v>
      </c>
    </row>
    <row r="89" spans="2:36" x14ac:dyDescent="0.3">
      <c r="B89" s="4" t="s">
        <v>158</v>
      </c>
      <c r="C89" s="15"/>
      <c r="D89" s="1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159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132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133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134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190</v>
      </c>
      <c r="E94" s="58">
        <v>3.2183634481827417</v>
      </c>
      <c r="F94" s="59">
        <v>0</v>
      </c>
      <c r="G94" s="58">
        <v>0</v>
      </c>
      <c r="H94" s="59">
        <v>0</v>
      </c>
      <c r="I94" s="58">
        <v>0.59009280006090792</v>
      </c>
      <c r="J94" s="59">
        <v>2.0936928192774464E-2</v>
      </c>
      <c r="K94" s="58">
        <v>0.13323542634646099</v>
      </c>
      <c r="L94" s="59">
        <v>0.59306577126185089</v>
      </c>
      <c r="M94" s="58">
        <v>0.82881853957970963</v>
      </c>
      <c r="N94" s="59">
        <v>8.6248012383778327E-3</v>
      </c>
      <c r="O94" s="58">
        <v>2.0314022249168873</v>
      </c>
      <c r="P94" s="59">
        <v>0</v>
      </c>
      <c r="Q94" s="58">
        <v>0.18050520141919446</v>
      </c>
      <c r="R94" s="59">
        <v>0.36921139615906584</v>
      </c>
      <c r="S94" s="58">
        <v>0</v>
      </c>
      <c r="T94" s="59">
        <v>0</v>
      </c>
      <c r="U94" s="58">
        <v>0</v>
      </c>
      <c r="V94" s="59">
        <v>3.0119904875755339E-2</v>
      </c>
      <c r="W94" s="58">
        <v>0</v>
      </c>
      <c r="X94" s="59">
        <v>7.0752630631128952E-3</v>
      </c>
      <c r="Y94" s="58">
        <v>3.1267568469047543E-3</v>
      </c>
      <c r="Z94" s="59">
        <v>0.19766489086548489</v>
      </c>
      <c r="AA94" s="58">
        <v>4.6363072494665779E-2</v>
      </c>
      <c r="AB94" s="59">
        <v>0.40588103403647746</v>
      </c>
      <c r="AC94" s="58">
        <v>0.45251011093457538</v>
      </c>
      <c r="AD94" s="59">
        <v>0.25823346048593515</v>
      </c>
      <c r="AE94" s="58">
        <v>0.48747346013784404</v>
      </c>
      <c r="AF94" s="59">
        <v>0.73744709273179376</v>
      </c>
      <c r="AG94" s="58">
        <v>0.8124067271749178</v>
      </c>
      <c r="AH94" s="59">
        <v>0.79844764222701392</v>
      </c>
      <c r="AI94" s="42">
        <v>0.87072310249010743</v>
      </c>
      <c r="AJ94" s="51">
        <f t="shared" si="30"/>
        <v>13.081729055722558</v>
      </c>
    </row>
    <row r="95" spans="2:36" x14ac:dyDescent="0.3">
      <c r="B95" s="4" t="s">
        <v>191</v>
      </c>
      <c r="E95" s="58">
        <v>3.2183634481827417</v>
      </c>
      <c r="F95" s="59">
        <v>0</v>
      </c>
      <c r="G95" s="58">
        <v>0</v>
      </c>
      <c r="H95" s="59">
        <v>0</v>
      </c>
      <c r="I95" s="58">
        <v>0.59009280006090792</v>
      </c>
      <c r="J95" s="59">
        <v>2.0936928192774464E-2</v>
      </c>
      <c r="K95" s="58">
        <v>0.13323542634646099</v>
      </c>
      <c r="L95" s="59">
        <v>0.59306577126185089</v>
      </c>
      <c r="M95" s="58">
        <v>0.82881853957970963</v>
      </c>
      <c r="N95" s="59">
        <v>8.6248012383778327E-3</v>
      </c>
      <c r="O95" s="58">
        <v>2.0314022249168873</v>
      </c>
      <c r="P95" s="59">
        <v>0</v>
      </c>
      <c r="Q95" s="58">
        <v>0.18050520141919446</v>
      </c>
      <c r="R95" s="59">
        <v>0.36921139615906584</v>
      </c>
      <c r="S95" s="58">
        <v>0</v>
      </c>
      <c r="T95" s="59">
        <v>0</v>
      </c>
      <c r="U95" s="58">
        <v>0</v>
      </c>
      <c r="V95" s="59">
        <v>3.0119904875755339E-2</v>
      </c>
      <c r="W95" s="58">
        <v>0</v>
      </c>
      <c r="X95" s="59">
        <v>7.0752630631128952E-3</v>
      </c>
      <c r="Y95" s="58">
        <v>3.1267568469047543E-3</v>
      </c>
      <c r="Z95" s="59">
        <v>0.19766489086548489</v>
      </c>
      <c r="AA95" s="58">
        <v>4.6363072494665779E-2</v>
      </c>
      <c r="AB95" s="59">
        <v>0.40588103403647746</v>
      </c>
      <c r="AC95" s="58">
        <v>0.45251011093457538</v>
      </c>
      <c r="AD95" s="59">
        <v>0.25823346048593515</v>
      </c>
      <c r="AE95" s="58">
        <v>0.48747346013784404</v>
      </c>
      <c r="AF95" s="59">
        <v>0.73744709273179376</v>
      </c>
      <c r="AG95" s="58">
        <v>0.8124067271749178</v>
      </c>
      <c r="AH95" s="59">
        <v>0.79844764222701392</v>
      </c>
      <c r="AI95" s="42">
        <v>0.87072310249010743</v>
      </c>
      <c r="AJ95" s="51">
        <f t="shared" si="30"/>
        <v>13.081729055722558</v>
      </c>
    </row>
    <row r="96" spans="2:36" x14ac:dyDescent="0.3">
      <c r="B96" s="4" t="s">
        <v>175</v>
      </c>
      <c r="E96" s="58">
        <v>11.951341481993948</v>
      </c>
      <c r="F96" s="59">
        <v>1.6527777777777775</v>
      </c>
      <c r="G96" s="58">
        <v>4.8336696503901235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2.4499703826259971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4</v>
      </c>
      <c r="W96" s="58">
        <v>4.0525000000000002</v>
      </c>
      <c r="X96" s="59">
        <v>0</v>
      </c>
      <c r="Y96" s="58">
        <v>0</v>
      </c>
      <c r="Z96" s="59">
        <v>0</v>
      </c>
      <c r="AA96" s="58">
        <v>0</v>
      </c>
      <c r="AB96" s="59">
        <v>1.4406733202731026</v>
      </c>
      <c r="AC96" s="58">
        <v>13.415271358695144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42">
        <v>0</v>
      </c>
      <c r="AJ96" s="51">
        <f t="shared" si="30"/>
        <v>43.7962039717561</v>
      </c>
    </row>
    <row r="97" spans="2:36" x14ac:dyDescent="0.3">
      <c r="B97" s="4" t="s">
        <v>176</v>
      </c>
      <c r="E97" s="58">
        <v>11.951341481993948</v>
      </c>
      <c r="F97" s="59">
        <v>1.6527777777777775</v>
      </c>
      <c r="G97" s="58">
        <v>4.8336696503901235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2.4499703826259971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4</v>
      </c>
      <c r="W97" s="58">
        <v>4.0525000000000002</v>
      </c>
      <c r="X97" s="59">
        <v>0</v>
      </c>
      <c r="Y97" s="58">
        <v>0</v>
      </c>
      <c r="Z97" s="59">
        <v>0</v>
      </c>
      <c r="AA97" s="58">
        <v>0</v>
      </c>
      <c r="AB97" s="59">
        <v>1.4406733202731026</v>
      </c>
      <c r="AC97" s="58">
        <v>13.415271358695144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42">
        <v>0</v>
      </c>
      <c r="AJ97" s="51">
        <f t="shared" si="30"/>
        <v>43.7962039717561</v>
      </c>
    </row>
    <row r="98" spans="2:36" x14ac:dyDescent="0.3">
      <c r="B98" s="4" t="s">
        <v>183</v>
      </c>
      <c r="E98" s="58">
        <v>5.8057688096629247</v>
      </c>
      <c r="F98" s="59">
        <v>0.21169821023941041</v>
      </c>
      <c r="G98" s="58">
        <v>0.62214881202909678</v>
      </c>
      <c r="H98" s="59">
        <v>1.7302635407447813</v>
      </c>
      <c r="I98" s="58">
        <v>1.0593952274322511</v>
      </c>
      <c r="J98" s="59">
        <v>0</v>
      </c>
      <c r="K98" s="58">
        <v>0.75749133825302128</v>
      </c>
      <c r="L98" s="59">
        <v>3.1576412709554034</v>
      </c>
      <c r="M98" s="58">
        <v>0.88764911174774164</v>
      </c>
      <c r="N98" s="59">
        <v>0.53037311236063633</v>
      </c>
      <c r="O98" s="58">
        <v>1.0919225255648297</v>
      </c>
      <c r="P98" s="59">
        <v>3.1367568989594781</v>
      </c>
      <c r="Q98" s="58">
        <v>0.4765521566073101</v>
      </c>
      <c r="R98" s="59">
        <v>0.91910751263300572</v>
      </c>
      <c r="S98" s="58">
        <v>0.3238461375236511</v>
      </c>
      <c r="T98" s="59">
        <v>0.52935940225919076</v>
      </c>
      <c r="U98" s="58">
        <v>0.5414352059364318</v>
      </c>
      <c r="V98" s="59">
        <v>8.7755378027757018</v>
      </c>
      <c r="W98" s="58">
        <v>10.522499456008275</v>
      </c>
      <c r="X98" s="59">
        <v>3.0796666666666668</v>
      </c>
      <c r="Y98" s="58">
        <v>0.13873654286066694</v>
      </c>
      <c r="Z98" s="59">
        <v>2.740648676951726</v>
      </c>
      <c r="AA98" s="58">
        <v>1.8140015045801801</v>
      </c>
      <c r="AB98" s="59">
        <v>2.8102651309967044</v>
      </c>
      <c r="AC98" s="58">
        <v>2.9296300021807351</v>
      </c>
      <c r="AD98" s="59">
        <v>1.7179416286945342</v>
      </c>
      <c r="AE98" s="58">
        <v>0.74141186078389487</v>
      </c>
      <c r="AF98" s="59">
        <v>0.43116236527760821</v>
      </c>
      <c r="AG98" s="58">
        <v>0.23348793983459473</v>
      </c>
      <c r="AH98" s="59">
        <v>1.3021891415119171</v>
      </c>
      <c r="AI98" s="42">
        <v>1.5305947581926982</v>
      </c>
      <c r="AJ98" s="51">
        <f t="shared" si="30"/>
        <v>60.549182750225079</v>
      </c>
    </row>
    <row r="99" spans="2:36" x14ac:dyDescent="0.3">
      <c r="B99" s="4" t="s">
        <v>224</v>
      </c>
      <c r="E99" s="58">
        <v>1.6280169692467865</v>
      </c>
      <c r="F99" s="59">
        <v>0</v>
      </c>
      <c r="G99" s="58">
        <v>5.6821220926617157E-2</v>
      </c>
      <c r="H99" s="59">
        <v>0</v>
      </c>
      <c r="I99" s="58">
        <v>0</v>
      </c>
      <c r="J99" s="59">
        <v>0</v>
      </c>
      <c r="K99" s="58">
        <v>0</v>
      </c>
      <c r="L99" s="59">
        <v>7.3626677195231171E-4</v>
      </c>
      <c r="M99" s="58">
        <v>0</v>
      </c>
      <c r="N99" s="59">
        <v>7.3877181916668738E-5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0.14949485096666551</v>
      </c>
      <c r="AE99" s="58">
        <v>0</v>
      </c>
      <c r="AF99" s="59">
        <v>0.26183918404841039</v>
      </c>
      <c r="AG99" s="58">
        <v>0</v>
      </c>
      <c r="AH99" s="59">
        <v>0</v>
      </c>
      <c r="AI99" s="42">
        <v>0</v>
      </c>
      <c r="AJ99" s="51">
        <f t="shared" si="30"/>
        <v>2.0969823691423488</v>
      </c>
    </row>
    <row r="100" spans="2:36" x14ac:dyDescent="0.3">
      <c r="B100" s="4" t="s">
        <v>225</v>
      </c>
      <c r="E100" s="58">
        <v>1.6280169692467865</v>
      </c>
      <c r="F100" s="59">
        <v>0</v>
      </c>
      <c r="G100" s="58">
        <v>5.6821220926617157E-2</v>
      </c>
      <c r="H100" s="59">
        <v>0</v>
      </c>
      <c r="I100" s="58">
        <v>0</v>
      </c>
      <c r="J100" s="59">
        <v>0</v>
      </c>
      <c r="K100" s="58">
        <v>0</v>
      </c>
      <c r="L100" s="59">
        <v>7.3626677195231171E-4</v>
      </c>
      <c r="M100" s="58">
        <v>0</v>
      </c>
      <c r="N100" s="59">
        <v>7.3877181916668738E-5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0.14949485096666551</v>
      </c>
      <c r="AE100" s="58">
        <v>0</v>
      </c>
      <c r="AF100" s="59">
        <v>0.26183918404841039</v>
      </c>
      <c r="AG100" s="58">
        <v>0</v>
      </c>
      <c r="AH100" s="59">
        <v>0</v>
      </c>
      <c r="AI100" s="42">
        <v>0</v>
      </c>
      <c r="AJ100" s="51">
        <f t="shared" si="30"/>
        <v>2.0969823691423488</v>
      </c>
    </row>
    <row r="101" spans="2:36" x14ac:dyDescent="0.3">
      <c r="B101" s="4" t="s">
        <v>226</v>
      </c>
      <c r="E101" s="58">
        <v>1.6280169692467865</v>
      </c>
      <c r="F101" s="59">
        <v>0</v>
      </c>
      <c r="G101" s="58">
        <v>5.6821220926617157E-2</v>
      </c>
      <c r="H101" s="59">
        <v>0</v>
      </c>
      <c r="I101" s="58">
        <v>0</v>
      </c>
      <c r="J101" s="59">
        <v>0</v>
      </c>
      <c r="K101" s="58">
        <v>0</v>
      </c>
      <c r="L101" s="59">
        <v>7.3626677195231171E-4</v>
      </c>
      <c r="M101" s="58">
        <v>0</v>
      </c>
      <c r="N101" s="59">
        <v>7.3877181916668738E-5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0.14949485096666551</v>
      </c>
      <c r="AE101" s="58">
        <v>0</v>
      </c>
      <c r="AF101" s="59">
        <v>0.26183918404841039</v>
      </c>
      <c r="AG101" s="58">
        <v>0</v>
      </c>
      <c r="AH101" s="59">
        <v>0</v>
      </c>
      <c r="AI101" s="42">
        <v>0</v>
      </c>
      <c r="AJ101" s="51">
        <f t="shared" si="30"/>
        <v>2.0969823691423488</v>
      </c>
    </row>
    <row r="102" spans="2:36" x14ac:dyDescent="0.3">
      <c r="B102" s="4" t="s">
        <v>174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6.7189232984681935</v>
      </c>
      <c r="L102" s="59">
        <v>0.46801764647165955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1.0114270830154435</v>
      </c>
      <c r="T102" s="59">
        <v>4.2582448323567709E-2</v>
      </c>
      <c r="U102" s="58">
        <v>3.7271784019470231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10.580621692339577</v>
      </c>
      <c r="AE102" s="58">
        <v>8.6898805348078412</v>
      </c>
      <c r="AF102" s="59">
        <v>0</v>
      </c>
      <c r="AG102" s="58">
        <v>0</v>
      </c>
      <c r="AH102" s="59">
        <v>0</v>
      </c>
      <c r="AI102" s="42">
        <v>0.36331163917087178</v>
      </c>
      <c r="AJ102" s="51">
        <f t="shared" si="30"/>
        <v>31.601942744544179</v>
      </c>
    </row>
    <row r="103" spans="2:36" x14ac:dyDescent="0.3">
      <c r="B103" s="4" t="s">
        <v>242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3">
      <c r="B104" s="4" t="s">
        <v>227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228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290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177</v>
      </c>
      <c r="C107" s="15"/>
      <c r="D107" s="16"/>
      <c r="E107" s="58">
        <v>22.839547954620631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22.839547954620631</v>
      </c>
    </row>
    <row r="108" spans="2:36" x14ac:dyDescent="0.3">
      <c r="B108" s="4" t="s">
        <v>178</v>
      </c>
      <c r="C108" s="15"/>
      <c r="D108" s="16"/>
      <c r="E108" s="58">
        <v>22.839547954620631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22.839547954620631</v>
      </c>
    </row>
    <row r="109" spans="2:36" x14ac:dyDescent="0.3">
      <c r="B109" s="4" t="s">
        <v>162</v>
      </c>
      <c r="C109" s="15"/>
      <c r="D109" s="16"/>
      <c r="E109" s="58">
        <v>30.931358830888538</v>
      </c>
      <c r="F109" s="59">
        <v>4.9557978052400937</v>
      </c>
      <c r="G109" s="58">
        <v>2.1283878740493721E-2</v>
      </c>
      <c r="H109" s="59">
        <v>1.6123162587039173</v>
      </c>
      <c r="I109" s="58">
        <v>0.50320125408258132</v>
      </c>
      <c r="J109" s="59">
        <v>0</v>
      </c>
      <c r="K109" s="58">
        <v>0</v>
      </c>
      <c r="L109" s="59">
        <v>0.15770937046406439</v>
      </c>
      <c r="M109" s="58">
        <v>0.95650033084241637</v>
      </c>
      <c r="N109" s="59">
        <v>0</v>
      </c>
      <c r="O109" s="58">
        <v>0.28847167755991282</v>
      </c>
      <c r="P109" s="59">
        <v>0.71185942240610733</v>
      </c>
      <c r="Q109" s="58">
        <v>0</v>
      </c>
      <c r="R109" s="59">
        <v>0</v>
      </c>
      <c r="S109" s="58">
        <v>0</v>
      </c>
      <c r="T109" s="59">
        <v>1.4576547475722661</v>
      </c>
      <c r="U109" s="58">
        <v>2.4046664144478421E-3</v>
      </c>
      <c r="V109" s="59">
        <v>3.630880265454059E-2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0</v>
      </c>
      <c r="AC109" s="58">
        <v>0</v>
      </c>
      <c r="AD109" s="59">
        <v>2.5353835707135901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44.170250616282964</v>
      </c>
    </row>
    <row r="110" spans="2:36" x14ac:dyDescent="0.3">
      <c r="B110" s="4" t="s">
        <v>163</v>
      </c>
      <c r="C110" s="15"/>
      <c r="D110" s="16"/>
      <c r="E110" s="58">
        <v>30.931358830888538</v>
      </c>
      <c r="F110" s="59">
        <v>4.9557978052400937</v>
      </c>
      <c r="G110" s="58">
        <v>2.1283878740493721E-2</v>
      </c>
      <c r="H110" s="59">
        <v>1.6123162587039173</v>
      </c>
      <c r="I110" s="58">
        <v>0.50320125408258132</v>
      </c>
      <c r="J110" s="59">
        <v>0</v>
      </c>
      <c r="K110" s="58">
        <v>0</v>
      </c>
      <c r="L110" s="59">
        <v>0.15770937046406439</v>
      </c>
      <c r="M110" s="58">
        <v>0.95650033084241637</v>
      </c>
      <c r="N110" s="59">
        <v>0</v>
      </c>
      <c r="O110" s="58">
        <v>0.28847167755991282</v>
      </c>
      <c r="P110" s="59">
        <v>0.71185942240610733</v>
      </c>
      <c r="Q110" s="58">
        <v>0</v>
      </c>
      <c r="R110" s="59">
        <v>0</v>
      </c>
      <c r="S110" s="58">
        <v>0</v>
      </c>
      <c r="T110" s="59">
        <v>1.4576547475722661</v>
      </c>
      <c r="U110" s="58">
        <v>2.4046664144478421E-3</v>
      </c>
      <c r="V110" s="59">
        <v>3.630880265454059E-2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2.5353835707135901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44.170250616282964</v>
      </c>
    </row>
    <row r="111" spans="2:36" x14ac:dyDescent="0.3">
      <c r="B111" s="4" t="s">
        <v>164</v>
      </c>
      <c r="C111" s="15"/>
      <c r="D111" s="16"/>
      <c r="E111" s="58">
        <v>30.931358830888538</v>
      </c>
      <c r="F111" s="59">
        <v>4.9557978052400937</v>
      </c>
      <c r="G111" s="58">
        <v>2.1283878740493721E-2</v>
      </c>
      <c r="H111" s="59">
        <v>1.6123162587039173</v>
      </c>
      <c r="I111" s="58">
        <v>0.50320125408258132</v>
      </c>
      <c r="J111" s="59">
        <v>0</v>
      </c>
      <c r="K111" s="58">
        <v>0</v>
      </c>
      <c r="L111" s="59">
        <v>0.15770937046406439</v>
      </c>
      <c r="M111" s="58">
        <v>0.95650033084241637</v>
      </c>
      <c r="N111" s="59">
        <v>0</v>
      </c>
      <c r="O111" s="58">
        <v>0.28847167755991282</v>
      </c>
      <c r="P111" s="59">
        <v>0.71185942240610733</v>
      </c>
      <c r="Q111" s="58">
        <v>0</v>
      </c>
      <c r="R111" s="59">
        <v>0</v>
      </c>
      <c r="S111" s="58">
        <v>0</v>
      </c>
      <c r="T111" s="59">
        <v>1.4576547475722661</v>
      </c>
      <c r="U111" s="58">
        <v>2.4046664144478421E-3</v>
      </c>
      <c r="V111" s="59">
        <v>3.630880265454059E-2</v>
      </c>
      <c r="W111" s="58">
        <v>0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2.5353835707135901</v>
      </c>
      <c r="AE111" s="58">
        <v>0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44.170250616282964</v>
      </c>
    </row>
    <row r="112" spans="2:36" x14ac:dyDescent="0.3">
      <c r="B112" s="4" t="s">
        <v>165</v>
      </c>
      <c r="C112" s="15"/>
      <c r="D112" s="16"/>
      <c r="E112" s="58">
        <v>66.281483209046854</v>
      </c>
      <c r="F112" s="59">
        <v>10.619566725514495</v>
      </c>
      <c r="G112" s="58">
        <v>4.5608311586772317E-2</v>
      </c>
      <c r="H112" s="59">
        <v>3.4549634115083947</v>
      </c>
      <c r="I112" s="58">
        <v>1.0782884016055312</v>
      </c>
      <c r="J112" s="59">
        <v>0</v>
      </c>
      <c r="K112" s="58">
        <v>0</v>
      </c>
      <c r="L112" s="59">
        <v>0.33794865099442373</v>
      </c>
      <c r="M112" s="58">
        <v>2.0496435660908929</v>
      </c>
      <c r="N112" s="59">
        <v>0</v>
      </c>
      <c r="O112" s="58">
        <v>0.6181535947712421</v>
      </c>
      <c r="P112" s="59">
        <v>1.5254130480130879</v>
      </c>
      <c r="Q112" s="58">
        <v>0</v>
      </c>
      <c r="R112" s="59">
        <v>0</v>
      </c>
      <c r="S112" s="58">
        <v>0</v>
      </c>
      <c r="T112" s="59">
        <v>3.1235458876548572</v>
      </c>
      <c r="U112" s="58">
        <v>5.1528566023882668E-3</v>
      </c>
      <c r="V112" s="59">
        <v>7.7804577116872775E-2</v>
      </c>
      <c r="W112" s="58">
        <v>0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5.4329647943862636</v>
      </c>
      <c r="AE112" s="58">
        <v>0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94.650537034892082</v>
      </c>
    </row>
    <row r="113" spans="2:36" x14ac:dyDescent="0.3">
      <c r="B113" s="4" t="s">
        <v>166</v>
      </c>
      <c r="C113" s="15"/>
      <c r="D113" s="16"/>
      <c r="E113" s="58">
        <v>66.281483209046854</v>
      </c>
      <c r="F113" s="59">
        <v>10.619566725514495</v>
      </c>
      <c r="G113" s="58">
        <v>4.5608311586772317E-2</v>
      </c>
      <c r="H113" s="59">
        <v>3.4549634115083947</v>
      </c>
      <c r="I113" s="58">
        <v>1.0782884016055312</v>
      </c>
      <c r="J113" s="59">
        <v>0</v>
      </c>
      <c r="K113" s="58">
        <v>0</v>
      </c>
      <c r="L113" s="59">
        <v>0.33794865099442373</v>
      </c>
      <c r="M113" s="58">
        <v>2.0496435660908929</v>
      </c>
      <c r="N113" s="59">
        <v>0</v>
      </c>
      <c r="O113" s="58">
        <v>0.6181535947712421</v>
      </c>
      <c r="P113" s="59">
        <v>1.5254130480130879</v>
      </c>
      <c r="Q113" s="58">
        <v>0</v>
      </c>
      <c r="R113" s="59">
        <v>0</v>
      </c>
      <c r="S113" s="58">
        <v>0</v>
      </c>
      <c r="T113" s="59">
        <v>3.1235458876548572</v>
      </c>
      <c r="U113" s="58">
        <v>5.1528566023882668E-3</v>
      </c>
      <c r="V113" s="59">
        <v>7.7804577116872775E-2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5.4329647943862636</v>
      </c>
      <c r="AE113" s="58">
        <v>0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94.650537034892082</v>
      </c>
    </row>
    <row r="114" spans="2:36" x14ac:dyDescent="0.3">
      <c r="B114" s="4" t="s">
        <v>186</v>
      </c>
      <c r="C114" s="15"/>
      <c r="D114" s="16"/>
      <c r="E114" s="58">
        <v>1.8066511844264133</v>
      </c>
      <c r="F114" s="59">
        <v>3.3618088250482088</v>
      </c>
      <c r="G114" s="58">
        <v>0.93745753043641322</v>
      </c>
      <c r="H114" s="59">
        <v>0.42728315287714586</v>
      </c>
      <c r="I114" s="58">
        <v>1.5476206547021865</v>
      </c>
      <c r="J114" s="59">
        <v>0.24150551447377078</v>
      </c>
      <c r="K114" s="58">
        <v>6.4604584376017252E-2</v>
      </c>
      <c r="L114" s="59">
        <v>6.2105895981969996E-3</v>
      </c>
      <c r="M114" s="58">
        <v>0.85891545465086927</v>
      </c>
      <c r="N114" s="59">
        <v>0.53122632304827366</v>
      </c>
      <c r="O114" s="58">
        <v>0.36038607259861666</v>
      </c>
      <c r="P114" s="59">
        <v>0.62382064580917351</v>
      </c>
      <c r="Q114" s="58">
        <v>0.64634857873121898</v>
      </c>
      <c r="R114" s="59">
        <v>0.97111964623133329</v>
      </c>
      <c r="S114" s="58">
        <v>0.72271600564320881</v>
      </c>
      <c r="T114" s="59">
        <v>1.2825266600765481</v>
      </c>
      <c r="U114" s="58">
        <v>1.24128610988458</v>
      </c>
      <c r="V114" s="59">
        <v>3.1615401948491733</v>
      </c>
      <c r="W114" s="58">
        <v>2.8512186447779335</v>
      </c>
      <c r="X114" s="59">
        <v>1.9861311587522501</v>
      </c>
      <c r="Y114" s="58">
        <v>0.40687500458773029</v>
      </c>
      <c r="Z114" s="59">
        <v>1.4268005142609279</v>
      </c>
      <c r="AA114" s="58">
        <v>0.78334368622965267</v>
      </c>
      <c r="AB114" s="59">
        <v>3.2621826605664359</v>
      </c>
      <c r="AC114" s="58">
        <v>2.3620042159822252</v>
      </c>
      <c r="AD114" s="59">
        <v>1.8262992550267112</v>
      </c>
      <c r="AE114" s="58">
        <v>2.0403563976287842E-4</v>
      </c>
      <c r="AF114" s="59">
        <v>0</v>
      </c>
      <c r="AG114" s="58">
        <v>2.0382795338829358</v>
      </c>
      <c r="AH114" s="59">
        <v>0</v>
      </c>
      <c r="AI114" s="42">
        <v>2.1958647443850836</v>
      </c>
      <c r="AJ114" s="51">
        <f t="shared" si="30"/>
        <v>37.932231181552993</v>
      </c>
    </row>
    <row r="115" spans="2:36" x14ac:dyDescent="0.3">
      <c r="B115" s="4" t="s">
        <v>187</v>
      </c>
      <c r="C115" s="15"/>
      <c r="D115" s="16"/>
      <c r="E115" s="58">
        <v>1.8066511844264133</v>
      </c>
      <c r="F115" s="59">
        <v>3.3618088250482088</v>
      </c>
      <c r="G115" s="58">
        <v>0.93745753043641322</v>
      </c>
      <c r="H115" s="59">
        <v>0.42728315287714586</v>
      </c>
      <c r="I115" s="58">
        <v>1.5476206547021865</v>
      </c>
      <c r="J115" s="59">
        <v>0.24150551447377078</v>
      </c>
      <c r="K115" s="58">
        <v>6.4604584376017252E-2</v>
      </c>
      <c r="L115" s="59">
        <v>6.2105895981969996E-3</v>
      </c>
      <c r="M115" s="58">
        <v>0.85891545465086927</v>
      </c>
      <c r="N115" s="59">
        <v>0.53122632304827366</v>
      </c>
      <c r="O115" s="58">
        <v>0.36038607259861666</v>
      </c>
      <c r="P115" s="59">
        <v>0.62382064580917351</v>
      </c>
      <c r="Q115" s="58">
        <v>0.64634857873121898</v>
      </c>
      <c r="R115" s="59">
        <v>0.97111964623133329</v>
      </c>
      <c r="S115" s="58">
        <v>0.72271600564320881</v>
      </c>
      <c r="T115" s="59">
        <v>1.2825266600765481</v>
      </c>
      <c r="U115" s="58">
        <v>1.24128610988458</v>
      </c>
      <c r="V115" s="59">
        <v>3.1615401948491733</v>
      </c>
      <c r="W115" s="58">
        <v>2.8512186447779335</v>
      </c>
      <c r="X115" s="59">
        <v>1.9861311587522501</v>
      </c>
      <c r="Y115" s="58">
        <v>0.40687500458773029</v>
      </c>
      <c r="Z115" s="59">
        <v>1.4268005142609279</v>
      </c>
      <c r="AA115" s="58">
        <v>0.78334368622965267</v>
      </c>
      <c r="AB115" s="59">
        <v>3.2621826605664359</v>
      </c>
      <c r="AC115" s="58">
        <v>2.3620042159822252</v>
      </c>
      <c r="AD115" s="59">
        <v>1.8262992550267112</v>
      </c>
      <c r="AE115" s="58">
        <v>2.0403563976287842E-4</v>
      </c>
      <c r="AF115" s="59">
        <v>0</v>
      </c>
      <c r="AG115" s="58">
        <v>2.0382795338829358</v>
      </c>
      <c r="AH115" s="59">
        <v>0</v>
      </c>
      <c r="AI115" s="42">
        <v>2.1958647443850836</v>
      </c>
      <c r="AJ115" s="51">
        <f t="shared" si="30"/>
        <v>37.932231181552993</v>
      </c>
    </row>
    <row r="116" spans="2:36" x14ac:dyDescent="0.3">
      <c r="B116" s="4" t="s">
        <v>145</v>
      </c>
      <c r="C116" s="15"/>
      <c r="D116" s="16"/>
      <c r="E116" s="58">
        <v>3.2476886278729311</v>
      </c>
      <c r="F116" s="59">
        <v>0</v>
      </c>
      <c r="G116" s="58">
        <v>0</v>
      </c>
      <c r="H116" s="59">
        <v>6.5501036759544695E-4</v>
      </c>
      <c r="I116" s="58">
        <v>2.8622073162999401E-3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4.8704404401116999E-3</v>
      </c>
      <c r="P116" s="59">
        <v>0</v>
      </c>
      <c r="Q116" s="58">
        <v>0</v>
      </c>
      <c r="R116" s="59">
        <v>0</v>
      </c>
      <c r="S116" s="58">
        <v>0</v>
      </c>
      <c r="T116" s="59">
        <v>7.3412353689945378E-2</v>
      </c>
      <c r="U116" s="58">
        <v>2.1899154090948896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7.2245149400291822E-2</v>
      </c>
      <c r="AE116" s="58">
        <v>0</v>
      </c>
      <c r="AF116" s="59">
        <v>1.4721068929893522</v>
      </c>
      <c r="AG116" s="58">
        <v>0</v>
      </c>
      <c r="AH116" s="59">
        <v>0</v>
      </c>
      <c r="AI116" s="42">
        <v>0</v>
      </c>
      <c r="AJ116" s="51">
        <f t="shared" si="30"/>
        <v>7.0637560911714168</v>
      </c>
    </row>
    <row r="117" spans="2:36" x14ac:dyDescent="0.3">
      <c r="B117" s="4" t="s">
        <v>146</v>
      </c>
      <c r="C117" s="15"/>
      <c r="D117" s="16"/>
      <c r="E117" s="58">
        <v>3.2476886278729311</v>
      </c>
      <c r="F117" s="59">
        <v>0</v>
      </c>
      <c r="G117" s="58">
        <v>0</v>
      </c>
      <c r="H117" s="59">
        <v>6.5501036759544695E-4</v>
      </c>
      <c r="I117" s="58">
        <v>2.8622073162999401E-3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4.8704404401116999E-3</v>
      </c>
      <c r="P117" s="59">
        <v>0</v>
      </c>
      <c r="Q117" s="58">
        <v>0</v>
      </c>
      <c r="R117" s="59">
        <v>0</v>
      </c>
      <c r="S117" s="58">
        <v>0</v>
      </c>
      <c r="T117" s="59">
        <v>7.3412353689945378E-2</v>
      </c>
      <c r="U117" s="58">
        <v>2.1899154090948896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7.2245149400291822E-2</v>
      </c>
      <c r="AE117" s="58">
        <v>0</v>
      </c>
      <c r="AF117" s="59">
        <v>1.4721068929893522</v>
      </c>
      <c r="AG117" s="58">
        <v>0</v>
      </c>
      <c r="AH117" s="59">
        <v>0</v>
      </c>
      <c r="AI117" s="42">
        <v>0</v>
      </c>
      <c r="AJ117" s="51">
        <f t="shared" si="30"/>
        <v>7.0637560911714168</v>
      </c>
    </row>
    <row r="118" spans="2:36" x14ac:dyDescent="0.3">
      <c r="B118" s="4" t="s">
        <v>167</v>
      </c>
      <c r="C118" s="15"/>
      <c r="D118" s="16"/>
      <c r="E118" s="58">
        <v>72.996348365793722</v>
      </c>
      <c r="F118" s="59">
        <v>9.6410403373490361</v>
      </c>
      <c r="G118" s="58">
        <v>5.6762480092848859</v>
      </c>
      <c r="H118" s="59">
        <v>3.411639489067924</v>
      </c>
      <c r="I118" s="58">
        <v>6.3760783749683045E-4</v>
      </c>
      <c r="J118" s="59">
        <v>0</v>
      </c>
      <c r="K118" s="58">
        <v>0</v>
      </c>
      <c r="L118" s="59">
        <v>0.29472376645039083</v>
      </c>
      <c r="M118" s="58">
        <v>3.8154112757907961</v>
      </c>
      <c r="N118" s="59">
        <v>0</v>
      </c>
      <c r="O118" s="58">
        <v>0.83368030033177776</v>
      </c>
      <c r="P118" s="59">
        <v>2.3467484262254499</v>
      </c>
      <c r="Q118" s="58">
        <v>0</v>
      </c>
      <c r="R118" s="59">
        <v>0</v>
      </c>
      <c r="S118" s="58">
        <v>0</v>
      </c>
      <c r="T118" s="59">
        <v>0</v>
      </c>
      <c r="U118" s="58">
        <v>9.6986417358533944E-2</v>
      </c>
      <c r="V118" s="59">
        <v>8.0692113356622617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3.3555970173411893</v>
      </c>
      <c r="AE118" s="58">
        <v>0</v>
      </c>
      <c r="AF118" s="59">
        <v>4.3608867134871305</v>
      </c>
      <c r="AG118" s="58">
        <v>0</v>
      </c>
      <c r="AH118" s="59">
        <v>0</v>
      </c>
      <c r="AI118" s="42">
        <v>0</v>
      </c>
      <c r="AJ118" s="51">
        <f t="shared" si="30"/>
        <v>114.89915906198058</v>
      </c>
    </row>
    <row r="119" spans="2:36" x14ac:dyDescent="0.3">
      <c r="B119" s="4" t="s">
        <v>168</v>
      </c>
      <c r="C119" s="15"/>
      <c r="D119" s="16"/>
      <c r="E119" s="58">
        <v>72.996348365793722</v>
      </c>
      <c r="F119" s="59">
        <v>9.6410403373490361</v>
      </c>
      <c r="G119" s="58">
        <v>5.6762480092848859</v>
      </c>
      <c r="H119" s="59">
        <v>3.411639489067924</v>
      </c>
      <c r="I119" s="58">
        <v>6.3760783749683045E-4</v>
      </c>
      <c r="J119" s="59">
        <v>0</v>
      </c>
      <c r="K119" s="58">
        <v>0</v>
      </c>
      <c r="L119" s="59">
        <v>0.29472376645039083</v>
      </c>
      <c r="M119" s="58">
        <v>3.8154112757907961</v>
      </c>
      <c r="N119" s="59">
        <v>0</v>
      </c>
      <c r="O119" s="58">
        <v>0.83368030033177776</v>
      </c>
      <c r="P119" s="59">
        <v>2.3467484262254499</v>
      </c>
      <c r="Q119" s="58">
        <v>0</v>
      </c>
      <c r="R119" s="59">
        <v>0</v>
      </c>
      <c r="S119" s="58">
        <v>0</v>
      </c>
      <c r="T119" s="59">
        <v>0</v>
      </c>
      <c r="U119" s="58">
        <v>9.6986417358533944E-2</v>
      </c>
      <c r="V119" s="59">
        <v>8.0692113356622617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3.3555970173411893</v>
      </c>
      <c r="AE119" s="58">
        <v>0</v>
      </c>
      <c r="AF119" s="59">
        <v>4.3608867134871305</v>
      </c>
      <c r="AG119" s="58">
        <v>0</v>
      </c>
      <c r="AH119" s="59">
        <v>0</v>
      </c>
      <c r="AI119" s="42">
        <v>0</v>
      </c>
      <c r="AJ119" s="51">
        <f t="shared" si="30"/>
        <v>114.89915906198058</v>
      </c>
    </row>
    <row r="120" spans="2:36" x14ac:dyDescent="0.3">
      <c r="B120" s="4" t="s">
        <v>169</v>
      </c>
      <c r="C120" s="15"/>
      <c r="D120" s="15"/>
      <c r="E120" s="58">
        <v>72.996348365793722</v>
      </c>
      <c r="F120" s="59">
        <v>9.6410403373490361</v>
      </c>
      <c r="G120" s="58">
        <v>5.6762480092848859</v>
      </c>
      <c r="H120" s="59">
        <v>3.411639489067924</v>
      </c>
      <c r="I120" s="58">
        <v>6.3760783749683045E-4</v>
      </c>
      <c r="J120" s="59">
        <v>0</v>
      </c>
      <c r="K120" s="58">
        <v>0</v>
      </c>
      <c r="L120" s="59">
        <v>0.29472376645039083</v>
      </c>
      <c r="M120" s="58">
        <v>3.8154112757907961</v>
      </c>
      <c r="N120" s="59">
        <v>0</v>
      </c>
      <c r="O120" s="58">
        <v>0.83368030033177776</v>
      </c>
      <c r="P120" s="59">
        <v>2.3467484262254499</v>
      </c>
      <c r="Q120" s="58">
        <v>0</v>
      </c>
      <c r="R120" s="59">
        <v>0</v>
      </c>
      <c r="S120" s="58">
        <v>0</v>
      </c>
      <c r="T120" s="59">
        <v>0</v>
      </c>
      <c r="U120" s="58">
        <v>9.6986417358533944E-2</v>
      </c>
      <c r="V120" s="59">
        <v>8.0692113356622617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3.3555970173411893</v>
      </c>
      <c r="AE120" s="58">
        <v>0</v>
      </c>
      <c r="AF120" s="59">
        <v>4.3608867134871305</v>
      </c>
      <c r="AG120" s="58">
        <v>0</v>
      </c>
      <c r="AH120" s="59">
        <v>0</v>
      </c>
      <c r="AI120" s="42">
        <v>0</v>
      </c>
      <c r="AJ120" s="51">
        <f t="shared" si="30"/>
        <v>114.89915906198058</v>
      </c>
    </row>
    <row r="121" spans="2:36" x14ac:dyDescent="0.3">
      <c r="B121" s="4" t="s">
        <v>204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0</v>
      </c>
    </row>
    <row r="122" spans="2:36" x14ac:dyDescent="0.3">
      <c r="B122" s="4" t="s">
        <v>205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206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135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136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137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261</v>
      </c>
      <c r="E127" s="58">
        <v>142.61082661373911</v>
      </c>
      <c r="F127" s="59">
        <v>52.355299617351747</v>
      </c>
      <c r="G127" s="58">
        <v>58.409709382156528</v>
      </c>
      <c r="H127" s="59">
        <v>22.639131236213771</v>
      </c>
      <c r="I127" s="58">
        <v>25.641372314246581</v>
      </c>
      <c r="J127" s="59">
        <v>0</v>
      </c>
      <c r="K127" s="58">
        <v>0</v>
      </c>
      <c r="L127" s="59">
        <v>0.33400202827072811</v>
      </c>
      <c r="M127" s="58">
        <v>16.695647599461175</v>
      </c>
      <c r="N127" s="59">
        <v>0</v>
      </c>
      <c r="O127" s="58">
        <v>64.07922213072041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3.7022264954509838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386.46743741761111</v>
      </c>
    </row>
    <row r="128" spans="2:36" x14ac:dyDescent="0.3">
      <c r="B128" s="4" t="s">
        <v>262</v>
      </c>
      <c r="E128" s="58">
        <v>142.61082661373911</v>
      </c>
      <c r="F128" s="59">
        <v>52.355299617351747</v>
      </c>
      <c r="G128" s="58">
        <v>58.409709382156528</v>
      </c>
      <c r="H128" s="59">
        <v>22.639131236213771</v>
      </c>
      <c r="I128" s="58">
        <v>25.641372314246581</v>
      </c>
      <c r="J128" s="59">
        <v>0</v>
      </c>
      <c r="K128" s="58">
        <v>0</v>
      </c>
      <c r="L128" s="59">
        <v>0.33400202827072811</v>
      </c>
      <c r="M128" s="58">
        <v>16.695647599461175</v>
      </c>
      <c r="N128" s="59">
        <v>0</v>
      </c>
      <c r="O128" s="58">
        <v>64.07922213072041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3.7022264954509838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386.46743741761111</v>
      </c>
    </row>
    <row r="129" spans="2:36" x14ac:dyDescent="0.3">
      <c r="B129" s="4" t="s">
        <v>197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209</v>
      </c>
      <c r="E130" s="58">
        <v>12.414314384420711</v>
      </c>
      <c r="F130" s="59">
        <v>2.3969824016094203</v>
      </c>
      <c r="G130" s="58">
        <v>2.7353645761807757</v>
      </c>
      <c r="H130" s="59">
        <v>1.3907486682732899</v>
      </c>
      <c r="I130" s="58">
        <v>0.32051621178785972</v>
      </c>
      <c r="J130" s="59">
        <v>1.0214709083239235</v>
      </c>
      <c r="K130" s="58">
        <v>0.81247449119885751</v>
      </c>
      <c r="L130" s="59">
        <v>4.0556459888815874</v>
      </c>
      <c r="M130" s="58">
        <v>1.1295313036441799</v>
      </c>
      <c r="N130" s="59">
        <v>1.4467748403549194</v>
      </c>
      <c r="O130" s="58">
        <v>0.75774701489342611</v>
      </c>
      <c r="P130" s="59">
        <v>2.7294460706578363</v>
      </c>
      <c r="Q130" s="58">
        <v>0.13870859940846764</v>
      </c>
      <c r="R130" s="59">
        <v>0.8753113200002246</v>
      </c>
      <c r="S130" s="58">
        <v>0.11740746696790062</v>
      </c>
      <c r="T130" s="59">
        <v>8.1168034129672481E-2</v>
      </c>
      <c r="U130" s="58">
        <v>0</v>
      </c>
      <c r="V130" s="59">
        <v>0.78928868969281507</v>
      </c>
      <c r="W130" s="58">
        <v>2.3964177618424096</v>
      </c>
      <c r="X130" s="59">
        <v>1.4707473923762642</v>
      </c>
      <c r="Y130" s="58">
        <v>0.35180606842041018</v>
      </c>
      <c r="Z130" s="59">
        <v>1.9409945845603944</v>
      </c>
      <c r="AA130" s="58">
        <v>1.9255239000585349</v>
      </c>
      <c r="AB130" s="59">
        <v>1.176184663481183</v>
      </c>
      <c r="AC130" s="58">
        <v>5.7290796275933591</v>
      </c>
      <c r="AD130" s="59">
        <v>11.244768730799356</v>
      </c>
      <c r="AE130" s="58">
        <v>3.6218803048133847</v>
      </c>
      <c r="AF130" s="59">
        <v>1.8188415769735966</v>
      </c>
      <c r="AG130" s="58">
        <v>4.5547296321392059</v>
      </c>
      <c r="AH130" s="59">
        <v>1.4024978180726366</v>
      </c>
      <c r="AI130" s="42">
        <v>1.4846355299154919</v>
      </c>
      <c r="AJ130" s="51">
        <f t="shared" si="30"/>
        <v>72.331008561472075</v>
      </c>
    </row>
    <row r="131" spans="2:36" x14ac:dyDescent="0.3">
      <c r="B131" s="4" t="s">
        <v>210</v>
      </c>
      <c r="E131" s="58">
        <v>12.414314384420711</v>
      </c>
      <c r="F131" s="59">
        <v>2.3969824016094203</v>
      </c>
      <c r="G131" s="58">
        <v>2.7353645761807757</v>
      </c>
      <c r="H131" s="59">
        <v>1.3907486682732899</v>
      </c>
      <c r="I131" s="58">
        <v>0.32051621178785972</v>
      </c>
      <c r="J131" s="59">
        <v>1.0214709083239235</v>
      </c>
      <c r="K131" s="58">
        <v>0.81247449119885751</v>
      </c>
      <c r="L131" s="59">
        <v>4.0556459888815874</v>
      </c>
      <c r="M131" s="58">
        <v>1.1295313036441799</v>
      </c>
      <c r="N131" s="59">
        <v>1.4467748403549194</v>
      </c>
      <c r="O131" s="58">
        <v>0.75774701489342611</v>
      </c>
      <c r="P131" s="59">
        <v>2.7294460706578363</v>
      </c>
      <c r="Q131" s="58">
        <v>0.13870859940846764</v>
      </c>
      <c r="R131" s="59">
        <v>0.8753113200002246</v>
      </c>
      <c r="S131" s="58">
        <v>0.11740746696790062</v>
      </c>
      <c r="T131" s="59">
        <v>8.1168034129672481E-2</v>
      </c>
      <c r="U131" s="58">
        <v>0</v>
      </c>
      <c r="V131" s="59">
        <v>0.78928868969281507</v>
      </c>
      <c r="W131" s="58">
        <v>2.3964177618424096</v>
      </c>
      <c r="X131" s="59">
        <v>1.4707473923762642</v>
      </c>
      <c r="Y131" s="58">
        <v>0.35180606842041018</v>
      </c>
      <c r="Z131" s="59">
        <v>1.9409945845603944</v>
      </c>
      <c r="AA131" s="58">
        <v>1.9255239000585349</v>
      </c>
      <c r="AB131" s="59">
        <v>1.176184663481183</v>
      </c>
      <c r="AC131" s="58">
        <v>5.7290796275933591</v>
      </c>
      <c r="AD131" s="59">
        <v>11.244768730799356</v>
      </c>
      <c r="AE131" s="58">
        <v>3.6218803048133847</v>
      </c>
      <c r="AF131" s="59">
        <v>1.8188415769735966</v>
      </c>
      <c r="AG131" s="58">
        <v>4.5547296321392059</v>
      </c>
      <c r="AH131" s="59">
        <v>1.4024978180726366</v>
      </c>
      <c r="AI131" s="42">
        <v>1.4846355299154919</v>
      </c>
      <c r="AJ131" s="51">
        <f t="shared" si="30"/>
        <v>72.331008561472075</v>
      </c>
    </row>
    <row r="132" spans="2:36" x14ac:dyDescent="0.3">
      <c r="B132" s="4" t="s">
        <v>211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212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229</v>
      </c>
      <c r="C134" s="15"/>
      <c r="D134" s="16"/>
      <c r="E134" s="58">
        <v>0.23652227941900492</v>
      </c>
      <c r="F134" s="59">
        <v>1.0112548725757127</v>
      </c>
      <c r="G134" s="58">
        <v>1.8775689650856044</v>
      </c>
      <c r="H134" s="59">
        <v>0</v>
      </c>
      <c r="I134" s="58">
        <v>0.17911065415324012</v>
      </c>
      <c r="J134" s="59">
        <v>0</v>
      </c>
      <c r="K134" s="58">
        <v>0</v>
      </c>
      <c r="L134" s="59">
        <v>8.0730582364444449E-3</v>
      </c>
      <c r="M134" s="58">
        <v>2.2140145269916658E-2</v>
      </c>
      <c r="N134" s="59">
        <v>0.2723123861616476</v>
      </c>
      <c r="O134" s="58">
        <v>0</v>
      </c>
      <c r="P134" s="59">
        <v>0</v>
      </c>
      <c r="Q134" s="58">
        <v>4.1965859321256484E-4</v>
      </c>
      <c r="R134" s="59">
        <v>0.13764876331252407</v>
      </c>
      <c r="S134" s="58">
        <v>3.8829561547997098E-2</v>
      </c>
      <c r="T134" s="59">
        <v>0</v>
      </c>
      <c r="U134" s="58">
        <v>0</v>
      </c>
      <c r="V134" s="59">
        <v>0.85097581024436875</v>
      </c>
      <c r="W134" s="58">
        <v>1.1840353256075951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0.12024433944002089</v>
      </c>
      <c r="AI134" s="42">
        <v>2.0419427487793993E-2</v>
      </c>
      <c r="AJ134" s="51">
        <f t="shared" si="30"/>
        <v>5.9595552471350821</v>
      </c>
    </row>
    <row r="135" spans="2:36" x14ac:dyDescent="0.3">
      <c r="B135" s="4" t="s">
        <v>230</v>
      </c>
      <c r="C135" s="15"/>
      <c r="D135" s="16"/>
      <c r="E135" s="58">
        <v>0.23652227941900492</v>
      </c>
      <c r="F135" s="59">
        <v>1.0112548725757127</v>
      </c>
      <c r="G135" s="58">
        <v>1.8775689650856044</v>
      </c>
      <c r="H135" s="59">
        <v>0</v>
      </c>
      <c r="I135" s="58">
        <v>0.17911065415324012</v>
      </c>
      <c r="J135" s="59">
        <v>0</v>
      </c>
      <c r="K135" s="58">
        <v>0</v>
      </c>
      <c r="L135" s="59">
        <v>8.0730582364444449E-3</v>
      </c>
      <c r="M135" s="58">
        <v>2.2140145269916658E-2</v>
      </c>
      <c r="N135" s="59">
        <v>0.2723123861616476</v>
      </c>
      <c r="O135" s="58">
        <v>0</v>
      </c>
      <c r="P135" s="59">
        <v>0</v>
      </c>
      <c r="Q135" s="58">
        <v>4.1965859321256484E-4</v>
      </c>
      <c r="R135" s="59">
        <v>0.13764876331252407</v>
      </c>
      <c r="S135" s="58">
        <v>3.8829561547997098E-2</v>
      </c>
      <c r="T135" s="59">
        <v>0</v>
      </c>
      <c r="U135" s="58">
        <v>0</v>
      </c>
      <c r="V135" s="59">
        <v>0.85097581024436875</v>
      </c>
      <c r="W135" s="58">
        <v>1.1840353256075951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0.12024433944002089</v>
      </c>
      <c r="AI135" s="42">
        <v>2.0419427487793993E-2</v>
      </c>
      <c r="AJ135" s="51">
        <f t="shared" si="30"/>
        <v>5.9595552471350821</v>
      </c>
    </row>
    <row r="136" spans="2:36" x14ac:dyDescent="0.3">
      <c r="B136" s="4" t="s">
        <v>213</v>
      </c>
      <c r="C136" s="15"/>
      <c r="D136" s="16"/>
      <c r="E136" s="58">
        <v>185.04438197135926</v>
      </c>
      <c r="F136" s="59">
        <v>77.507632391187883</v>
      </c>
      <c r="G136" s="58">
        <v>112.8430700683594</v>
      </c>
      <c r="H136" s="59">
        <v>24.002638157738581</v>
      </c>
      <c r="I136" s="58">
        <v>15.730418274137708</v>
      </c>
      <c r="J136" s="59">
        <v>0</v>
      </c>
      <c r="K136" s="58">
        <v>0</v>
      </c>
      <c r="L136" s="59">
        <v>1.1015778011745876</v>
      </c>
      <c r="M136" s="58">
        <v>23.900363636016849</v>
      </c>
      <c r="N136" s="59">
        <v>8.2774051030476886E-2</v>
      </c>
      <c r="O136" s="58">
        <v>12.606958834330243</v>
      </c>
      <c r="P136" s="59">
        <v>0</v>
      </c>
      <c r="Q136" s="58">
        <v>0</v>
      </c>
      <c r="R136" s="59">
        <v>0</v>
      </c>
      <c r="S136" s="58">
        <v>0</v>
      </c>
      <c r="T136" s="59">
        <v>0.68706766764322913</v>
      </c>
      <c r="U136" s="58">
        <v>30.375</v>
      </c>
      <c r="V136" s="59">
        <v>52.53448684027417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7.6032050450642902E-2</v>
      </c>
      <c r="AE136" s="58">
        <v>0</v>
      </c>
      <c r="AF136" s="59">
        <v>13.3702428098768</v>
      </c>
      <c r="AG136" s="58">
        <v>0</v>
      </c>
      <c r="AH136" s="59">
        <v>0</v>
      </c>
      <c r="AI136" s="42">
        <v>0</v>
      </c>
      <c r="AJ136" s="51">
        <f t="shared" si="30"/>
        <v>549.8626445535798</v>
      </c>
    </row>
    <row r="137" spans="2:36" x14ac:dyDescent="0.3">
      <c r="B137" s="4" t="s">
        <v>263</v>
      </c>
      <c r="C137" s="15"/>
      <c r="D137" s="1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0</v>
      </c>
    </row>
    <row r="138" spans="2:36" x14ac:dyDescent="0.3">
      <c r="B138" s="4" t="s">
        <v>264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217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5.1670555555555522</v>
      </c>
      <c r="M139" s="58">
        <v>1.3732499999999996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4.6700000000000352E-2</v>
      </c>
      <c r="AJ139" s="51">
        <f t="shared" si="30"/>
        <v>6.5870055555555522</v>
      </c>
    </row>
    <row r="140" spans="2:36" x14ac:dyDescent="0.3">
      <c r="B140" s="4" t="s">
        <v>218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5.1670555555555522</v>
      </c>
      <c r="M140" s="58">
        <v>1.3732499999999996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4.6700000000000352E-2</v>
      </c>
      <c r="AJ140" s="51">
        <f t="shared" si="30"/>
        <v>6.5870055555555522</v>
      </c>
    </row>
    <row r="141" spans="2:36" x14ac:dyDescent="0.3">
      <c r="B141" s="4" t="s">
        <v>243</v>
      </c>
      <c r="C141" s="15"/>
      <c r="D141" s="16"/>
      <c r="E141" s="58">
        <v>9.4544378040101815</v>
      </c>
      <c r="F141" s="59">
        <v>0</v>
      </c>
      <c r="G141" s="58">
        <v>0</v>
      </c>
      <c r="H141" s="59">
        <v>0</v>
      </c>
      <c r="I141" s="58">
        <v>1.216178081830342</v>
      </c>
      <c r="J141" s="59">
        <v>0.38376106611887612</v>
      </c>
      <c r="K141" s="58">
        <v>0</v>
      </c>
      <c r="L141" s="59">
        <v>0</v>
      </c>
      <c r="M141" s="58">
        <v>0</v>
      </c>
      <c r="N141" s="59">
        <v>0.13911557992299373</v>
      </c>
      <c r="O141" s="58">
        <v>1.0425688401858018</v>
      </c>
      <c r="P141" s="59">
        <v>9.8973436154789383</v>
      </c>
      <c r="Q141" s="58">
        <v>2.7213465934329544</v>
      </c>
      <c r="R141" s="59">
        <v>0.86346774752934752</v>
      </c>
      <c r="S141" s="58">
        <v>0.86459990718629709</v>
      </c>
      <c r="T141" s="59">
        <v>1.2452627552350368</v>
      </c>
      <c r="U141" s="58">
        <v>0.15849319934845049</v>
      </c>
      <c r="V141" s="59">
        <v>6.8768953907224857</v>
      </c>
      <c r="W141" s="58">
        <v>0</v>
      </c>
      <c r="X141" s="59">
        <v>0</v>
      </c>
      <c r="Y141" s="58">
        <v>1.6835274696350339E-2</v>
      </c>
      <c r="Z141" s="59">
        <v>5.4583981619940936E-2</v>
      </c>
      <c r="AA141" s="58">
        <v>5.4308038584391269</v>
      </c>
      <c r="AB141" s="59">
        <v>8.0484997001224095</v>
      </c>
      <c r="AC141" s="58">
        <v>2.5767690440813689</v>
      </c>
      <c r="AD141" s="59">
        <v>1.2296757481363081</v>
      </c>
      <c r="AE141" s="58">
        <v>4.5253160476684484E-2</v>
      </c>
      <c r="AF141" s="59">
        <v>0.40067043209076031</v>
      </c>
      <c r="AG141" s="58">
        <v>0</v>
      </c>
      <c r="AH141" s="59">
        <v>0.15908925692240355</v>
      </c>
      <c r="AI141" s="42">
        <v>0.33301690737406386</v>
      </c>
      <c r="AJ141" s="51">
        <f t="shared" si="30"/>
        <v>53.158667944961117</v>
      </c>
    </row>
    <row r="142" spans="2:36" x14ac:dyDescent="0.3">
      <c r="B142" s="4" t="s">
        <v>265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170</v>
      </c>
      <c r="C143" s="15"/>
      <c r="D143" s="16"/>
      <c r="E143" s="58">
        <v>50.174428660074859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45.363411560765023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95.537840220839882</v>
      </c>
    </row>
    <row r="144" spans="2:36" x14ac:dyDescent="0.3">
      <c r="B144" s="4" t="s">
        <v>171</v>
      </c>
      <c r="C144" s="15"/>
      <c r="D144" s="16"/>
      <c r="E144" s="58">
        <v>50.174428660074859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45.363411560765023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95.537840220839882</v>
      </c>
    </row>
    <row r="145" spans="2:36" x14ac:dyDescent="0.3">
      <c r="B145" s="4" t="s">
        <v>172</v>
      </c>
      <c r="C145" s="15"/>
      <c r="D145" s="16"/>
      <c r="E145" s="58">
        <v>50.174428660074859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0</v>
      </c>
      <c r="Y145" s="58">
        <v>0</v>
      </c>
      <c r="Z145" s="59">
        <v>0</v>
      </c>
      <c r="AA145" s="58">
        <v>0</v>
      </c>
      <c r="AB145" s="59">
        <v>45.363411560765023</v>
      </c>
      <c r="AC145" s="58">
        <v>0</v>
      </c>
      <c r="AD145" s="59">
        <v>0</v>
      </c>
      <c r="AE145" s="58">
        <v>0</v>
      </c>
      <c r="AF145" s="59">
        <v>0</v>
      </c>
      <c r="AG145" s="58">
        <v>0</v>
      </c>
      <c r="AH145" s="59">
        <v>0</v>
      </c>
      <c r="AI145" s="42">
        <v>0</v>
      </c>
      <c r="AJ145" s="51">
        <f t="shared" si="30"/>
        <v>95.537840220839882</v>
      </c>
    </row>
    <row r="146" spans="2:36" x14ac:dyDescent="0.3">
      <c r="B146" s="4" t="s">
        <v>173</v>
      </c>
      <c r="C146" s="15"/>
      <c r="D146" s="16"/>
      <c r="E146" s="58">
        <v>23.947767445643738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0</v>
      </c>
      <c r="Y146" s="58">
        <v>0</v>
      </c>
      <c r="Z146" s="59">
        <v>0</v>
      </c>
      <c r="AA146" s="58">
        <v>0</v>
      </c>
      <c r="AB146" s="59">
        <v>0</v>
      </c>
      <c r="AC146" s="58">
        <v>0</v>
      </c>
      <c r="AD146" s="59">
        <v>0</v>
      </c>
      <c r="AE146" s="58">
        <v>0</v>
      </c>
      <c r="AF146" s="59">
        <v>0</v>
      </c>
      <c r="AG146" s="58">
        <v>0</v>
      </c>
      <c r="AH146" s="59">
        <v>0</v>
      </c>
      <c r="AI146" s="42">
        <v>0</v>
      </c>
      <c r="AJ146" s="51">
        <f t="shared" si="30"/>
        <v>23.947767445643738</v>
      </c>
    </row>
    <row r="147" spans="2:36" x14ac:dyDescent="0.3">
      <c r="B147" s="4" t="s">
        <v>138</v>
      </c>
      <c r="C147" s="15"/>
      <c r="D147" s="16"/>
      <c r="E147" s="88">
        <v>0</v>
      </c>
      <c r="F147" s="89">
        <v>0</v>
      </c>
      <c r="G147" s="88">
        <v>0</v>
      </c>
      <c r="H147" s="89">
        <v>0</v>
      </c>
      <c r="I147" s="88">
        <v>0</v>
      </c>
      <c r="J147" s="89">
        <v>0</v>
      </c>
      <c r="K147" s="88">
        <v>0</v>
      </c>
      <c r="L147" s="89">
        <v>0</v>
      </c>
      <c r="M147" s="88">
        <v>0</v>
      </c>
      <c r="N147" s="89">
        <v>0</v>
      </c>
      <c r="O147" s="88">
        <v>0</v>
      </c>
      <c r="P147" s="89">
        <v>0</v>
      </c>
      <c r="Q147" s="88">
        <v>0</v>
      </c>
      <c r="R147" s="89">
        <v>0</v>
      </c>
      <c r="S147" s="88">
        <v>0</v>
      </c>
      <c r="T147" s="89">
        <v>0</v>
      </c>
      <c r="U147" s="88">
        <v>0</v>
      </c>
      <c r="V147" s="89">
        <v>0</v>
      </c>
      <c r="W147" s="88">
        <v>0</v>
      </c>
      <c r="X147" s="89">
        <v>0</v>
      </c>
      <c r="Y147" s="88">
        <v>0</v>
      </c>
      <c r="Z147" s="89">
        <v>0</v>
      </c>
      <c r="AA147" s="88">
        <v>0</v>
      </c>
      <c r="AB147" s="89">
        <v>0</v>
      </c>
      <c r="AC147" s="88">
        <v>0</v>
      </c>
      <c r="AD147" s="89">
        <v>0</v>
      </c>
      <c r="AE147" s="88">
        <v>0</v>
      </c>
      <c r="AF147" s="89">
        <v>0</v>
      </c>
      <c r="AG147" s="88">
        <v>0</v>
      </c>
      <c r="AH147" s="89">
        <v>0</v>
      </c>
      <c r="AI147" s="90">
        <v>0</v>
      </c>
      <c r="AJ147" s="51">
        <f t="shared" si="30"/>
        <v>0</v>
      </c>
    </row>
    <row r="148" spans="2:36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H148" s="3"/>
      <c r="AI148" s="3"/>
      <c r="AJ148" s="3"/>
    </row>
    <row r="149" spans="2:36" x14ac:dyDescent="0.3">
      <c r="B149" s="39">
        <v>45689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C150" s="4"/>
      <c r="D150" s="4"/>
      <c r="E150" s="6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2:36" x14ac:dyDescent="0.3">
      <c r="B151" s="32" t="s">
        <v>124</v>
      </c>
      <c r="C151" s="4"/>
      <c r="D151" s="4"/>
      <c r="E151" s="33">
        <f>+B149</f>
        <v>45689</v>
      </c>
      <c r="F151" s="33">
        <f>+E151+1</f>
        <v>45690</v>
      </c>
      <c r="G151" s="33">
        <f t="shared" ref="G151" si="31">+F151+1</f>
        <v>45691</v>
      </c>
      <c r="H151" s="33">
        <f t="shared" ref="H151" si="32">+G151+1</f>
        <v>45692</v>
      </c>
      <c r="I151" s="33">
        <f t="shared" ref="I151" si="33">+H151+1</f>
        <v>45693</v>
      </c>
      <c r="J151" s="33">
        <f t="shared" ref="J151" si="34">+I151+1</f>
        <v>45694</v>
      </c>
      <c r="K151" s="33">
        <f t="shared" ref="K151" si="35">+J151+1</f>
        <v>45695</v>
      </c>
      <c r="L151" s="33">
        <f t="shared" ref="L151" si="36">+K151+1</f>
        <v>45696</v>
      </c>
      <c r="M151" s="33">
        <f t="shared" ref="M151" si="37">+L151+1</f>
        <v>45697</v>
      </c>
      <c r="N151" s="33">
        <f t="shared" ref="N151" si="38">+M151+1</f>
        <v>45698</v>
      </c>
      <c r="O151" s="33">
        <f t="shared" ref="O151" si="39">+N151+1</f>
        <v>45699</v>
      </c>
      <c r="P151" s="33">
        <f t="shared" ref="P151" si="40">+O151+1</f>
        <v>45700</v>
      </c>
      <c r="Q151" s="33">
        <f t="shared" ref="Q151" si="41">+P151+1</f>
        <v>45701</v>
      </c>
      <c r="R151" s="33">
        <f t="shared" ref="R151" si="42">+Q151+1</f>
        <v>45702</v>
      </c>
      <c r="S151" s="33">
        <f t="shared" ref="S151" si="43">+R151+1</f>
        <v>45703</v>
      </c>
      <c r="T151" s="33">
        <f t="shared" ref="T151" si="44">+S151+1</f>
        <v>45704</v>
      </c>
      <c r="U151" s="33">
        <f t="shared" ref="U151" si="45">+T151+1</f>
        <v>45705</v>
      </c>
      <c r="V151" s="33">
        <f t="shared" ref="V151" si="46">+U151+1</f>
        <v>45706</v>
      </c>
      <c r="W151" s="33">
        <f t="shared" ref="W151" si="47">+V151+1</f>
        <v>45707</v>
      </c>
      <c r="X151" s="33">
        <f t="shared" ref="X151" si="48">+W151+1</f>
        <v>45708</v>
      </c>
      <c r="Y151" s="33">
        <f t="shared" ref="Y151" si="49">+X151+1</f>
        <v>45709</v>
      </c>
      <c r="Z151" s="33">
        <f t="shared" ref="Z151" si="50">+Y151+1</f>
        <v>45710</v>
      </c>
      <c r="AA151" s="33">
        <f t="shared" ref="AA151" si="51">+Z151+1</f>
        <v>45711</v>
      </c>
      <c r="AB151" s="33">
        <f t="shared" ref="AB151" si="52">+AA151+1</f>
        <v>45712</v>
      </c>
      <c r="AC151" s="33">
        <f t="shared" ref="AC151" si="53">+AB151+1</f>
        <v>45713</v>
      </c>
      <c r="AD151" s="33">
        <f t="shared" ref="AD151" si="54">+AC151+1</f>
        <v>45714</v>
      </c>
      <c r="AE151" s="33">
        <f t="shared" ref="AE151" si="55">+AD151+1</f>
        <v>45715</v>
      </c>
      <c r="AF151" s="33">
        <f t="shared" ref="AF151" si="56">+AE151+1</f>
        <v>45716</v>
      </c>
      <c r="AG151" s="33" t="s">
        <v>316</v>
      </c>
      <c r="AH151" s="33" t="s">
        <v>316</v>
      </c>
      <c r="AI151" s="33" t="s">
        <v>316</v>
      </c>
      <c r="AJ151" s="83" t="s">
        <v>2</v>
      </c>
    </row>
    <row r="152" spans="2:36" x14ac:dyDescent="0.3">
      <c r="B152" s="12" t="s">
        <v>2</v>
      </c>
      <c r="C152" s="12"/>
      <c r="D152" s="12"/>
      <c r="E152" s="48">
        <f t="shared" ref="E152:AJ152" si="57">SUM(E153:E288)</f>
        <v>296.72525752911162</v>
      </c>
      <c r="F152" s="48">
        <f t="shared" si="57"/>
        <v>376.62645894713029</v>
      </c>
      <c r="G152" s="48">
        <f t="shared" si="57"/>
        <v>274.08846449735375</v>
      </c>
      <c r="H152" s="48">
        <f t="shared" si="57"/>
        <v>104.67351438496343</v>
      </c>
      <c r="I152" s="48">
        <f t="shared" si="57"/>
        <v>113.27037375547371</v>
      </c>
      <c r="J152" s="48">
        <f t="shared" si="57"/>
        <v>470.05584262964442</v>
      </c>
      <c r="K152" s="48">
        <f t="shared" si="57"/>
        <v>460.20714968132489</v>
      </c>
      <c r="L152" s="48">
        <f t="shared" si="57"/>
        <v>194.78329926258371</v>
      </c>
      <c r="M152" s="48">
        <f t="shared" si="57"/>
        <v>1258.2049704883655</v>
      </c>
      <c r="N152" s="48">
        <f t="shared" si="57"/>
        <v>244.48840345490896</v>
      </c>
      <c r="O152" s="48">
        <f t="shared" si="57"/>
        <v>316.25311671722608</v>
      </c>
      <c r="P152" s="48">
        <f t="shared" si="57"/>
        <v>202.78596417293565</v>
      </c>
      <c r="Q152" s="48">
        <f t="shared" si="57"/>
        <v>44.204513581189893</v>
      </c>
      <c r="R152" s="48">
        <f t="shared" si="57"/>
        <v>195.82079017315525</v>
      </c>
      <c r="S152" s="48">
        <f t="shared" si="57"/>
        <v>485.84070758897377</v>
      </c>
      <c r="T152" s="48">
        <f t="shared" si="57"/>
        <v>356.82156388888899</v>
      </c>
      <c r="U152" s="48">
        <f t="shared" si="57"/>
        <v>722.44038014765499</v>
      </c>
      <c r="V152" s="48">
        <f t="shared" si="57"/>
        <v>728.30481904495798</v>
      </c>
      <c r="W152" s="48">
        <f t="shared" si="57"/>
        <v>153.04228744100232</v>
      </c>
      <c r="X152" s="48">
        <f t="shared" si="57"/>
        <v>148.33220933054349</v>
      </c>
      <c r="Y152" s="48">
        <f t="shared" si="57"/>
        <v>153.20298224289601</v>
      </c>
      <c r="Z152" s="48">
        <f t="shared" si="57"/>
        <v>513.69828580296769</v>
      </c>
      <c r="AA152" s="48">
        <f t="shared" si="57"/>
        <v>601.90525378371808</v>
      </c>
      <c r="AB152" s="48">
        <f t="shared" si="57"/>
        <v>181.93238605110031</v>
      </c>
      <c r="AC152" s="48">
        <f t="shared" si="57"/>
        <v>7.6906879498312861</v>
      </c>
      <c r="AD152" s="48">
        <f t="shared" si="57"/>
        <v>0</v>
      </c>
      <c r="AE152" s="48">
        <f t="shared" si="57"/>
        <v>8.1455689673206866</v>
      </c>
      <c r="AF152" s="48">
        <f t="shared" si="57"/>
        <v>0</v>
      </c>
      <c r="AG152" s="48">
        <f t="shared" si="57"/>
        <v>0</v>
      </c>
      <c r="AH152" s="48">
        <f t="shared" si="57"/>
        <v>0</v>
      </c>
      <c r="AI152" s="48">
        <f t="shared" si="57"/>
        <v>0</v>
      </c>
      <c r="AJ152" s="48">
        <f t="shared" si="57"/>
        <v>8613.5452515152265</v>
      </c>
    </row>
    <row r="153" spans="2:36" x14ac:dyDescent="0.3">
      <c r="B153" s="4" t="s">
        <v>245</v>
      </c>
      <c r="C153" s="79"/>
      <c r="D153" s="79"/>
      <c r="E153" s="41">
        <v>5.4905916180343075</v>
      </c>
      <c r="F153" s="40">
        <v>9.2742716915490693</v>
      </c>
      <c r="G153" s="41">
        <v>11.318146906259326</v>
      </c>
      <c r="H153" s="40">
        <v>1.2138716379800722E-4</v>
      </c>
      <c r="I153" s="41">
        <v>4.3331249999999981E-2</v>
      </c>
      <c r="J153" s="40">
        <v>0</v>
      </c>
      <c r="K153" s="41">
        <v>0</v>
      </c>
      <c r="L153" s="40">
        <v>0</v>
      </c>
      <c r="M153" s="41">
        <v>54.425868055555547</v>
      </c>
      <c r="N153" s="40">
        <v>13.633231946491092</v>
      </c>
      <c r="O153" s="41">
        <v>25.784112456090419</v>
      </c>
      <c r="P153" s="40">
        <v>11.458673329164373</v>
      </c>
      <c r="Q153" s="41">
        <v>0</v>
      </c>
      <c r="R153" s="40">
        <v>5.2991552548327796</v>
      </c>
      <c r="S153" s="41">
        <v>0</v>
      </c>
      <c r="T153" s="40">
        <v>26.214243055555581</v>
      </c>
      <c r="U153" s="41">
        <v>35.050555121440453</v>
      </c>
      <c r="V153" s="40">
        <v>30.943484251285593</v>
      </c>
      <c r="W153" s="41">
        <v>0</v>
      </c>
      <c r="X153" s="40">
        <v>0</v>
      </c>
      <c r="Y153" s="41">
        <v>0</v>
      </c>
      <c r="Z153" s="40">
        <v>0.42506287227206768</v>
      </c>
      <c r="AA153" s="41">
        <v>0.78286224778493219</v>
      </c>
      <c r="AB153" s="40">
        <v>6.0022190253534093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ref="AJ153:AJ216" si="58">SUM(E153:AI153)</f>
        <v>236.14593046883274</v>
      </c>
    </row>
    <row r="154" spans="2:36" x14ac:dyDescent="0.3">
      <c r="B154" s="4" t="s">
        <v>246</v>
      </c>
      <c r="C154" s="46"/>
      <c r="D154" s="46"/>
      <c r="E154" s="41">
        <v>5.4905916180343075</v>
      </c>
      <c r="F154" s="40">
        <v>9.2742716915490693</v>
      </c>
      <c r="G154" s="41">
        <v>11.318146906259326</v>
      </c>
      <c r="H154" s="40">
        <v>1.2138716379800722E-4</v>
      </c>
      <c r="I154" s="41">
        <v>4.3331249999999981E-2</v>
      </c>
      <c r="J154" s="40">
        <v>0</v>
      </c>
      <c r="K154" s="41">
        <v>0</v>
      </c>
      <c r="L154" s="40">
        <v>0</v>
      </c>
      <c r="M154" s="41">
        <v>54.425868055555547</v>
      </c>
      <c r="N154" s="40">
        <v>13.633231946491092</v>
      </c>
      <c r="O154" s="41">
        <v>25.784112456090419</v>
      </c>
      <c r="P154" s="40">
        <v>11.458673329164373</v>
      </c>
      <c r="Q154" s="41">
        <v>0</v>
      </c>
      <c r="R154" s="40">
        <v>5.2991552548327796</v>
      </c>
      <c r="S154" s="41">
        <v>0</v>
      </c>
      <c r="T154" s="40">
        <v>26.214243055555581</v>
      </c>
      <c r="U154" s="41">
        <v>35.050555121440453</v>
      </c>
      <c r="V154" s="40">
        <v>30.943484251285593</v>
      </c>
      <c r="W154" s="41">
        <v>0</v>
      </c>
      <c r="X154" s="40">
        <v>0</v>
      </c>
      <c r="Y154" s="41">
        <v>0</v>
      </c>
      <c r="Z154" s="40">
        <v>0.42506287227206768</v>
      </c>
      <c r="AA154" s="41">
        <v>0.78286224778493219</v>
      </c>
      <c r="AB154" s="40">
        <v>6.0022190253534093</v>
      </c>
      <c r="AC154" s="41">
        <v>0</v>
      </c>
      <c r="AD154" s="40">
        <v>0</v>
      </c>
      <c r="AE154" s="41">
        <v>0</v>
      </c>
      <c r="AF154" s="40">
        <v>0</v>
      </c>
      <c r="AG154" s="41"/>
      <c r="AH154" s="40"/>
      <c r="AI154" s="42"/>
      <c r="AJ154" s="51">
        <f t="shared" si="58"/>
        <v>236.14593046883274</v>
      </c>
    </row>
    <row r="155" spans="2:36" x14ac:dyDescent="0.3">
      <c r="B155" s="4" t="s">
        <v>247</v>
      </c>
      <c r="C155" s="46"/>
      <c r="D155" s="46"/>
      <c r="E155" s="41">
        <v>5.4905916180343075</v>
      </c>
      <c r="F155" s="40">
        <v>9.2742716915490693</v>
      </c>
      <c r="G155" s="41">
        <v>11.318146906259326</v>
      </c>
      <c r="H155" s="40">
        <v>1.2138716379800722E-4</v>
      </c>
      <c r="I155" s="41">
        <v>4.3331249999999981E-2</v>
      </c>
      <c r="J155" s="40">
        <v>0</v>
      </c>
      <c r="K155" s="41">
        <v>0</v>
      </c>
      <c r="L155" s="40">
        <v>0</v>
      </c>
      <c r="M155" s="41">
        <v>54.425868055555547</v>
      </c>
      <c r="N155" s="40">
        <v>13.633231946491092</v>
      </c>
      <c r="O155" s="41">
        <v>25.784112456090419</v>
      </c>
      <c r="P155" s="40">
        <v>11.458673329164373</v>
      </c>
      <c r="Q155" s="41">
        <v>0</v>
      </c>
      <c r="R155" s="40">
        <v>5.2991552548327796</v>
      </c>
      <c r="S155" s="41">
        <v>0</v>
      </c>
      <c r="T155" s="40">
        <v>26.214243055555581</v>
      </c>
      <c r="U155" s="41">
        <v>35.050555121440453</v>
      </c>
      <c r="V155" s="40">
        <v>30.943484251285593</v>
      </c>
      <c r="W155" s="41">
        <v>0</v>
      </c>
      <c r="X155" s="40">
        <v>0</v>
      </c>
      <c r="Y155" s="41">
        <v>0</v>
      </c>
      <c r="Z155" s="40">
        <v>0.42506287227206768</v>
      </c>
      <c r="AA155" s="41">
        <v>0.78286224778493219</v>
      </c>
      <c r="AB155" s="40">
        <v>6.0022190253534093</v>
      </c>
      <c r="AC155" s="41">
        <v>0</v>
      </c>
      <c r="AD155" s="40">
        <v>0</v>
      </c>
      <c r="AE155" s="41">
        <v>0</v>
      </c>
      <c r="AF155" s="40">
        <v>0</v>
      </c>
      <c r="AG155" s="41"/>
      <c r="AH155" s="40"/>
      <c r="AI155" s="42"/>
      <c r="AJ155" s="51">
        <f t="shared" si="58"/>
        <v>236.14593046883274</v>
      </c>
    </row>
    <row r="156" spans="2:36" x14ac:dyDescent="0.3">
      <c r="B156" s="4" t="s">
        <v>248</v>
      </c>
      <c r="C156" s="46"/>
      <c r="D156" s="46"/>
      <c r="E156" s="41">
        <v>5.4905916180343075</v>
      </c>
      <c r="F156" s="40">
        <v>9.2742716915490693</v>
      </c>
      <c r="G156" s="41">
        <v>11.318146906259326</v>
      </c>
      <c r="H156" s="40">
        <v>1.2138716379800722E-4</v>
      </c>
      <c r="I156" s="41">
        <v>4.3331249999999981E-2</v>
      </c>
      <c r="J156" s="40">
        <v>0</v>
      </c>
      <c r="K156" s="41">
        <v>0</v>
      </c>
      <c r="L156" s="40">
        <v>0</v>
      </c>
      <c r="M156" s="41">
        <v>54.425868055555547</v>
      </c>
      <c r="N156" s="40">
        <v>13.633231946491092</v>
      </c>
      <c r="O156" s="41">
        <v>25.784112456090419</v>
      </c>
      <c r="P156" s="40">
        <v>11.458673329164373</v>
      </c>
      <c r="Q156" s="41">
        <v>0</v>
      </c>
      <c r="R156" s="40">
        <v>5.2991552548327796</v>
      </c>
      <c r="S156" s="41">
        <v>0</v>
      </c>
      <c r="T156" s="40">
        <v>26.214243055555581</v>
      </c>
      <c r="U156" s="41">
        <v>35.050555121440453</v>
      </c>
      <c r="V156" s="40">
        <v>30.943484251285593</v>
      </c>
      <c r="W156" s="41">
        <v>0</v>
      </c>
      <c r="X156" s="40">
        <v>0</v>
      </c>
      <c r="Y156" s="41">
        <v>0</v>
      </c>
      <c r="Z156" s="40">
        <v>0.42506287227206768</v>
      </c>
      <c r="AA156" s="41">
        <v>0.78286224778493219</v>
      </c>
      <c r="AB156" s="40">
        <v>6.0022190253534093</v>
      </c>
      <c r="AC156" s="41">
        <v>0</v>
      </c>
      <c r="AD156" s="40">
        <v>0</v>
      </c>
      <c r="AE156" s="41">
        <v>0</v>
      </c>
      <c r="AF156" s="40">
        <v>0</v>
      </c>
      <c r="AG156" s="41"/>
      <c r="AH156" s="40"/>
      <c r="AI156" s="42"/>
      <c r="AJ156" s="51">
        <f t="shared" si="58"/>
        <v>236.14593046883274</v>
      </c>
    </row>
    <row r="157" spans="2:36" x14ac:dyDescent="0.3">
      <c r="B157" s="4" t="s">
        <v>239</v>
      </c>
      <c r="C157" s="46"/>
      <c r="D157" s="46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/>
      <c r="AH157" s="40"/>
      <c r="AI157" s="42"/>
      <c r="AJ157" s="51">
        <f t="shared" si="58"/>
        <v>0</v>
      </c>
    </row>
    <row r="158" spans="2:36" x14ac:dyDescent="0.3">
      <c r="B158" s="4" t="s">
        <v>139</v>
      </c>
      <c r="C158" s="46"/>
      <c r="D158" s="46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/>
      <c r="AH158" s="40"/>
      <c r="AI158" s="42"/>
      <c r="AJ158" s="51">
        <f t="shared" si="58"/>
        <v>0</v>
      </c>
    </row>
    <row r="159" spans="2:36" x14ac:dyDescent="0.3">
      <c r="B159" s="4" t="s">
        <v>140</v>
      </c>
      <c r="C159" s="46"/>
      <c r="D159" s="46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/>
      <c r="AH159" s="40"/>
      <c r="AI159" s="42"/>
      <c r="AJ159" s="51">
        <f t="shared" si="58"/>
        <v>0</v>
      </c>
    </row>
    <row r="160" spans="2:36" x14ac:dyDescent="0.3">
      <c r="B160" s="4" t="s">
        <v>128</v>
      </c>
      <c r="C160" s="46"/>
      <c r="D160" s="46"/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/>
      <c r="AH160" s="40"/>
      <c r="AI160" s="42"/>
      <c r="AJ160" s="51">
        <f t="shared" si="58"/>
        <v>0</v>
      </c>
    </row>
    <row r="161" spans="2:36" x14ac:dyDescent="0.3">
      <c r="B161" s="4" t="s">
        <v>129</v>
      </c>
      <c r="C161" s="46"/>
      <c r="D161" s="46"/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/>
      <c r="AH161" s="40"/>
      <c r="AI161" s="42"/>
      <c r="AJ161" s="51">
        <f t="shared" si="58"/>
        <v>0</v>
      </c>
    </row>
    <row r="162" spans="2:36" x14ac:dyDescent="0.3">
      <c r="B162" s="4" t="s">
        <v>196</v>
      </c>
      <c r="C162" s="46"/>
      <c r="D162" s="46"/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/>
      <c r="AH162" s="40"/>
      <c r="AI162" s="42"/>
      <c r="AJ162" s="51">
        <f t="shared" si="58"/>
        <v>0</v>
      </c>
    </row>
    <row r="163" spans="2:36" x14ac:dyDescent="0.3">
      <c r="B163" s="4" t="s">
        <v>207</v>
      </c>
      <c r="C163" s="46"/>
      <c r="D163" s="46"/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/>
      <c r="AH163" s="40"/>
      <c r="AI163" s="42"/>
      <c r="AJ163" s="51">
        <f t="shared" si="58"/>
        <v>0</v>
      </c>
    </row>
    <row r="164" spans="2:36" x14ac:dyDescent="0.3">
      <c r="B164" s="4" t="s">
        <v>208</v>
      </c>
      <c r="C164" s="46"/>
      <c r="D164" s="46"/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/>
      <c r="AH164" s="40"/>
      <c r="AI164" s="42"/>
      <c r="AJ164" s="51">
        <f t="shared" si="58"/>
        <v>0</v>
      </c>
    </row>
    <row r="165" spans="2:36" x14ac:dyDescent="0.3">
      <c r="B165" s="4" t="s">
        <v>147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/>
      <c r="AH165" s="40"/>
      <c r="AI165" s="42"/>
      <c r="AJ165" s="51">
        <f t="shared" si="58"/>
        <v>0</v>
      </c>
    </row>
    <row r="166" spans="2:36" x14ac:dyDescent="0.3">
      <c r="B166" s="4" t="s">
        <v>220</v>
      </c>
      <c r="C166" s="46"/>
      <c r="D166" s="46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0.28613355519733347</v>
      </c>
      <c r="N166" s="40">
        <v>0</v>
      </c>
      <c r="O166" s="41">
        <v>2.5743847645826372E-2</v>
      </c>
      <c r="P166" s="40">
        <v>0.21243641851644837</v>
      </c>
      <c r="Q166" s="41">
        <v>0.11656705449024839</v>
      </c>
      <c r="R166" s="40">
        <v>0</v>
      </c>
      <c r="S166" s="41">
        <v>0</v>
      </c>
      <c r="T166" s="40">
        <v>0</v>
      </c>
      <c r="U166" s="41">
        <v>8.6415865997473418E-3</v>
      </c>
      <c r="V166" s="40">
        <v>0</v>
      </c>
      <c r="W166" s="41">
        <v>0</v>
      </c>
      <c r="X166" s="40">
        <v>0</v>
      </c>
      <c r="Y166" s="41">
        <v>0</v>
      </c>
      <c r="Z166" s="40">
        <v>3.9790814419826074E-3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/>
      <c r="AH166" s="40"/>
      <c r="AI166" s="42"/>
      <c r="AJ166" s="51">
        <f t="shared" si="58"/>
        <v>0.65350154389158654</v>
      </c>
    </row>
    <row r="167" spans="2:36" x14ac:dyDescent="0.3">
      <c r="B167" s="4" t="s">
        <v>221</v>
      </c>
      <c r="C167" s="46"/>
      <c r="D167" s="46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0.28613355519733347</v>
      </c>
      <c r="N167" s="40">
        <v>0</v>
      </c>
      <c r="O167" s="41">
        <v>2.5743847645826372E-2</v>
      </c>
      <c r="P167" s="40">
        <v>0.21243641851644837</v>
      </c>
      <c r="Q167" s="41">
        <v>0.11656705449024839</v>
      </c>
      <c r="R167" s="40">
        <v>0</v>
      </c>
      <c r="S167" s="41">
        <v>0</v>
      </c>
      <c r="T167" s="40">
        <v>0</v>
      </c>
      <c r="U167" s="41">
        <v>8.6415865997473418E-3</v>
      </c>
      <c r="V167" s="40">
        <v>0</v>
      </c>
      <c r="W167" s="41">
        <v>0</v>
      </c>
      <c r="X167" s="40">
        <v>0</v>
      </c>
      <c r="Y167" s="41">
        <v>0</v>
      </c>
      <c r="Z167" s="40">
        <v>3.9790814419826074E-3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/>
      <c r="AH167" s="40"/>
      <c r="AI167" s="42"/>
      <c r="AJ167" s="51">
        <f t="shared" si="58"/>
        <v>0.65350154389158654</v>
      </c>
    </row>
    <row r="168" spans="2:36" x14ac:dyDescent="0.3">
      <c r="B168" s="4" t="s">
        <v>144</v>
      </c>
      <c r="C168" s="46"/>
      <c r="D168" s="46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7.4531666666666672</v>
      </c>
      <c r="N168" s="40">
        <v>0</v>
      </c>
      <c r="O168" s="41">
        <v>0</v>
      </c>
      <c r="P168" s="40">
        <v>5.6809166666666666</v>
      </c>
      <c r="Q168" s="41">
        <v>0</v>
      </c>
      <c r="R168" s="40">
        <v>0</v>
      </c>
      <c r="S168" s="41">
        <v>0</v>
      </c>
      <c r="T168" s="40">
        <v>0</v>
      </c>
      <c r="U168" s="41">
        <v>2.6475000000000004</v>
      </c>
      <c r="V168" s="40">
        <v>0</v>
      </c>
      <c r="W168" s="41">
        <v>0</v>
      </c>
      <c r="X168" s="40">
        <v>0</v>
      </c>
      <c r="Y168" s="41">
        <v>0</v>
      </c>
      <c r="Z168" s="40">
        <v>8.2666666666666694E-2</v>
      </c>
      <c r="AA168" s="41">
        <v>0</v>
      </c>
      <c r="AB168" s="40">
        <v>4.1084166666666659</v>
      </c>
      <c r="AC168" s="41">
        <v>0</v>
      </c>
      <c r="AD168" s="40">
        <v>0</v>
      </c>
      <c r="AE168" s="41">
        <v>0</v>
      </c>
      <c r="AF168" s="40">
        <v>0</v>
      </c>
      <c r="AG168" s="41"/>
      <c r="AH168" s="40"/>
      <c r="AI168" s="42"/>
      <c r="AJ168" s="51">
        <f t="shared" si="58"/>
        <v>19.972666666666665</v>
      </c>
    </row>
    <row r="169" spans="2:36" x14ac:dyDescent="0.3">
      <c r="B169" s="4" t="s">
        <v>188</v>
      </c>
      <c r="C169" s="46"/>
      <c r="D169" s="46"/>
      <c r="E169" s="41">
        <v>9.439557035764059</v>
      </c>
      <c r="F169" s="40">
        <v>4.8109559694925954</v>
      </c>
      <c r="G169" s="41">
        <v>1.0145695765813192</v>
      </c>
      <c r="H169" s="40">
        <v>0.19740604559580488</v>
      </c>
      <c r="I169" s="41">
        <v>0.26110241413116453</v>
      </c>
      <c r="J169" s="40">
        <v>2.0104066530863444E-2</v>
      </c>
      <c r="K169" s="41">
        <v>0</v>
      </c>
      <c r="L169" s="40">
        <v>9.8397751649220794E-2</v>
      </c>
      <c r="M169" s="41">
        <v>11.507666666666665</v>
      </c>
      <c r="N169" s="40">
        <v>6.0399051507314047E-2</v>
      </c>
      <c r="O169" s="41">
        <v>0</v>
      </c>
      <c r="P169" s="40">
        <v>2.8346769014994302E-2</v>
      </c>
      <c r="Q169" s="41">
        <v>0.68944868048032137</v>
      </c>
      <c r="R169" s="40">
        <v>0</v>
      </c>
      <c r="S169" s="41">
        <v>4.7722956756750747</v>
      </c>
      <c r="T169" s="40">
        <v>10.959580555555554</v>
      </c>
      <c r="U169" s="41">
        <v>7.4779520829518642</v>
      </c>
      <c r="V169" s="40">
        <v>7.0709785342057563</v>
      </c>
      <c r="W169" s="41">
        <v>0</v>
      </c>
      <c r="X169" s="40">
        <v>0</v>
      </c>
      <c r="Y169" s="41">
        <v>0</v>
      </c>
      <c r="Z169" s="40">
        <v>0.16536737680435182</v>
      </c>
      <c r="AA169" s="41">
        <v>1.0357633988062542</v>
      </c>
      <c r="AB169" s="40">
        <v>4.9818634986877441E-2</v>
      </c>
      <c r="AC169" s="41">
        <v>0</v>
      </c>
      <c r="AD169" s="40">
        <v>0</v>
      </c>
      <c r="AE169" s="41">
        <v>0.37443021933237708</v>
      </c>
      <c r="AF169" s="40">
        <v>0</v>
      </c>
      <c r="AG169" s="41"/>
      <c r="AH169" s="40"/>
      <c r="AI169" s="42"/>
      <c r="AJ169" s="51">
        <f t="shared" si="58"/>
        <v>60.034140505732438</v>
      </c>
    </row>
    <row r="170" spans="2:36" x14ac:dyDescent="0.3">
      <c r="B170" s="4" t="s">
        <v>189</v>
      </c>
      <c r="C170" s="46"/>
      <c r="D170" s="46"/>
      <c r="E170" s="41">
        <v>9.439557035764059</v>
      </c>
      <c r="F170" s="40">
        <v>4.8109559694925954</v>
      </c>
      <c r="G170" s="41">
        <v>1.0145695765813192</v>
      </c>
      <c r="H170" s="40">
        <v>0.19740604559580488</v>
      </c>
      <c r="I170" s="41">
        <v>0.26110241413116453</v>
      </c>
      <c r="J170" s="40">
        <v>2.0104066530863444E-2</v>
      </c>
      <c r="K170" s="41">
        <v>0</v>
      </c>
      <c r="L170" s="40">
        <v>9.8397751649220794E-2</v>
      </c>
      <c r="M170" s="41">
        <v>11.507666666666665</v>
      </c>
      <c r="N170" s="40">
        <v>6.0399051507314047E-2</v>
      </c>
      <c r="O170" s="41">
        <v>0</v>
      </c>
      <c r="P170" s="40">
        <v>2.8346769014994302E-2</v>
      </c>
      <c r="Q170" s="41">
        <v>0.68944868048032137</v>
      </c>
      <c r="R170" s="40">
        <v>0</v>
      </c>
      <c r="S170" s="41">
        <v>4.7722956756750747</v>
      </c>
      <c r="T170" s="40">
        <v>10.959580555555554</v>
      </c>
      <c r="U170" s="41">
        <v>7.4779520829518642</v>
      </c>
      <c r="V170" s="40">
        <v>7.0709785342057563</v>
      </c>
      <c r="W170" s="41">
        <v>0</v>
      </c>
      <c r="X170" s="40">
        <v>0</v>
      </c>
      <c r="Y170" s="41">
        <v>0</v>
      </c>
      <c r="Z170" s="40">
        <v>0.16536737680435182</v>
      </c>
      <c r="AA170" s="41">
        <v>1.0357633988062542</v>
      </c>
      <c r="AB170" s="40">
        <v>4.9818634986877441E-2</v>
      </c>
      <c r="AC170" s="41">
        <v>0</v>
      </c>
      <c r="AD170" s="40">
        <v>0</v>
      </c>
      <c r="AE170" s="41">
        <v>0.37443021933237708</v>
      </c>
      <c r="AF170" s="40">
        <v>0</v>
      </c>
      <c r="AG170" s="41"/>
      <c r="AH170" s="40"/>
      <c r="AI170" s="42"/>
      <c r="AJ170" s="51">
        <f t="shared" si="58"/>
        <v>60.034140505732438</v>
      </c>
    </row>
    <row r="171" spans="2:36" x14ac:dyDescent="0.3">
      <c r="B171" s="4" t="s">
        <v>235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1.9280337862139993</v>
      </c>
      <c r="N171" s="40">
        <v>0</v>
      </c>
      <c r="O171" s="41">
        <v>0</v>
      </c>
      <c r="P171" s="40">
        <v>1.673846267735561</v>
      </c>
      <c r="Q171" s="41">
        <v>0.10005938728650392</v>
      </c>
      <c r="R171" s="40">
        <v>0</v>
      </c>
      <c r="S171" s="41">
        <v>0</v>
      </c>
      <c r="T171" s="40">
        <v>0</v>
      </c>
      <c r="U171" s="41">
        <v>5.546282201766975E-2</v>
      </c>
      <c r="V171" s="40">
        <v>0.15280420064926176</v>
      </c>
      <c r="W171" s="41">
        <v>0</v>
      </c>
      <c r="X171" s="40">
        <v>0</v>
      </c>
      <c r="Y171" s="41">
        <v>0</v>
      </c>
      <c r="Z171" s="40">
        <v>1.89432968568433E-3</v>
      </c>
      <c r="AA171" s="41">
        <v>0.84075341369692003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/>
      <c r="AH171" s="40"/>
      <c r="AI171" s="42"/>
      <c r="AJ171" s="51">
        <f t="shared" si="58"/>
        <v>4.7528542072856004</v>
      </c>
    </row>
    <row r="172" spans="2:36" x14ac:dyDescent="0.3">
      <c r="B172" s="4" t="s">
        <v>244</v>
      </c>
      <c r="C172" s="46"/>
      <c r="D172" s="46"/>
      <c r="E172" s="41">
        <v>0</v>
      </c>
      <c r="F172" s="40">
        <v>1.7309641589304852E-2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6.4571619033813312E-4</v>
      </c>
      <c r="Q172" s="41">
        <v>0</v>
      </c>
      <c r="R172" s="40">
        <v>0</v>
      </c>
      <c r="S172" s="41">
        <v>0</v>
      </c>
      <c r="T172" s="40">
        <v>0</v>
      </c>
      <c r="U172" s="41">
        <v>6.3699974687894331E-3</v>
      </c>
      <c r="V172" s="40">
        <v>4.6313891808188735E-4</v>
      </c>
      <c r="W172" s="41">
        <v>0</v>
      </c>
      <c r="X172" s="40">
        <v>0</v>
      </c>
      <c r="Y172" s="41">
        <v>0</v>
      </c>
      <c r="Z172" s="40">
        <v>5.6292952779164671E-2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/>
      <c r="AH172" s="40"/>
      <c r="AI172" s="42"/>
      <c r="AJ172" s="51">
        <f t="shared" si="58"/>
        <v>8.1081446945678981E-2</v>
      </c>
    </row>
    <row r="173" spans="2:36" x14ac:dyDescent="0.3">
      <c r="B173" s="4" t="s">
        <v>148</v>
      </c>
      <c r="C173" s="46"/>
      <c r="D173" s="46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/>
      <c r="AH173" s="40"/>
      <c r="AI173" s="42"/>
      <c r="AJ173" s="51">
        <f t="shared" si="58"/>
        <v>0</v>
      </c>
    </row>
    <row r="174" spans="2:36" x14ac:dyDescent="0.3">
      <c r="B174" s="4" t="s">
        <v>149</v>
      </c>
      <c r="C174" s="46"/>
      <c r="D174" s="46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/>
      <c r="AH174" s="40"/>
      <c r="AI174" s="42"/>
      <c r="AJ174" s="51">
        <f t="shared" si="58"/>
        <v>0</v>
      </c>
    </row>
    <row r="175" spans="2:36" x14ac:dyDescent="0.3">
      <c r="B175" s="4" t="s">
        <v>150</v>
      </c>
      <c r="C175" s="46"/>
      <c r="D175" s="46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/>
      <c r="AH175" s="40"/>
      <c r="AI175" s="42"/>
      <c r="AJ175" s="51">
        <f t="shared" si="58"/>
        <v>0</v>
      </c>
    </row>
    <row r="176" spans="2:36" x14ac:dyDescent="0.3">
      <c r="B176" s="4" t="s">
        <v>151</v>
      </c>
      <c r="C176" s="46"/>
      <c r="D176" s="46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/>
      <c r="AH176" s="40"/>
      <c r="AI176" s="42"/>
      <c r="AJ176" s="51">
        <f t="shared" si="58"/>
        <v>0</v>
      </c>
    </row>
    <row r="177" spans="2:36" x14ac:dyDescent="0.3">
      <c r="B177" s="4" t="s">
        <v>194</v>
      </c>
      <c r="C177" s="46"/>
      <c r="D177" s="46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122.41482734368886</v>
      </c>
      <c r="L177" s="40">
        <v>0</v>
      </c>
      <c r="M177" s="41">
        <v>13.116726339928853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1.9151965391370984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/>
      <c r="AH177" s="40"/>
      <c r="AI177" s="42"/>
      <c r="AJ177" s="51">
        <f t="shared" si="58"/>
        <v>137.44675022275482</v>
      </c>
    </row>
    <row r="178" spans="2:36" x14ac:dyDescent="0.3">
      <c r="B178" s="4" t="s">
        <v>195</v>
      </c>
      <c r="C178" s="46"/>
      <c r="D178" s="46"/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122.41482734368886</v>
      </c>
      <c r="L178" s="40">
        <v>0</v>
      </c>
      <c r="M178" s="41">
        <v>13.116726339928853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1.9151965391370984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/>
      <c r="AH178" s="40"/>
      <c r="AI178" s="42"/>
      <c r="AJ178" s="51">
        <f t="shared" si="58"/>
        <v>137.44675022275482</v>
      </c>
    </row>
    <row r="179" spans="2:36" x14ac:dyDescent="0.3">
      <c r="B179" s="4" t="s">
        <v>179</v>
      </c>
      <c r="C179" s="46"/>
      <c r="D179" s="46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10.317900248773707</v>
      </c>
      <c r="K179" s="41">
        <v>0</v>
      </c>
      <c r="L179" s="40">
        <v>1.3097858922695742</v>
      </c>
      <c r="M179" s="41">
        <v>1.3140111111111112</v>
      </c>
      <c r="N179" s="40">
        <v>3.4008089567786279</v>
      </c>
      <c r="O179" s="41">
        <v>3.9822089164877936</v>
      </c>
      <c r="P179" s="40">
        <v>0</v>
      </c>
      <c r="Q179" s="41">
        <v>6.4482741182049108E-2</v>
      </c>
      <c r="R179" s="40">
        <v>6.1123316055163718E-2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3.8453439749156431</v>
      </c>
      <c r="AD179" s="40">
        <v>0</v>
      </c>
      <c r="AE179" s="41">
        <v>1.6014332493447385</v>
      </c>
      <c r="AF179" s="40">
        <v>0</v>
      </c>
      <c r="AG179" s="41"/>
      <c r="AH179" s="40"/>
      <c r="AI179" s="42"/>
      <c r="AJ179" s="51">
        <f t="shared" si="58"/>
        <v>25.897098406918406</v>
      </c>
    </row>
    <row r="180" spans="2:36" x14ac:dyDescent="0.3">
      <c r="B180" s="4" t="s">
        <v>180</v>
      </c>
      <c r="C180" s="46"/>
      <c r="D180" s="46"/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10.317900248773707</v>
      </c>
      <c r="K180" s="41">
        <v>0</v>
      </c>
      <c r="L180" s="40">
        <v>1.3097858922695742</v>
      </c>
      <c r="M180" s="41">
        <v>1.3140111111111112</v>
      </c>
      <c r="N180" s="40">
        <v>3.4008089567786279</v>
      </c>
      <c r="O180" s="41">
        <v>3.9822089164877936</v>
      </c>
      <c r="P180" s="40">
        <v>0</v>
      </c>
      <c r="Q180" s="41">
        <v>6.4482741182049108E-2</v>
      </c>
      <c r="R180" s="40">
        <v>6.1123316055163718E-2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3.8453439749156431</v>
      </c>
      <c r="AD180" s="40">
        <v>0</v>
      </c>
      <c r="AE180" s="41">
        <v>1.6014332493447385</v>
      </c>
      <c r="AF180" s="40">
        <v>0</v>
      </c>
      <c r="AG180" s="41"/>
      <c r="AH180" s="40"/>
      <c r="AI180" s="42"/>
      <c r="AJ180" s="51">
        <f t="shared" si="58"/>
        <v>25.897098406918406</v>
      </c>
    </row>
    <row r="181" spans="2:36" x14ac:dyDescent="0.3">
      <c r="B181" s="4" t="s">
        <v>251</v>
      </c>
      <c r="C181" s="46"/>
      <c r="D181" s="46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/>
      <c r="AH181" s="40"/>
      <c r="AI181" s="42"/>
      <c r="AJ181" s="51">
        <f t="shared" si="58"/>
        <v>0</v>
      </c>
    </row>
    <row r="182" spans="2:36" x14ac:dyDescent="0.3">
      <c r="B182" s="4" t="s">
        <v>152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/>
      <c r="AH182" s="40"/>
      <c r="AI182" s="42"/>
      <c r="AJ182" s="51">
        <f t="shared" si="58"/>
        <v>0</v>
      </c>
    </row>
    <row r="183" spans="2:36" x14ac:dyDescent="0.3">
      <c r="B183" s="4" t="s">
        <v>153</v>
      </c>
      <c r="C183" s="46"/>
      <c r="D183" s="46"/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2.8485523543189157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/>
      <c r="AH183" s="40"/>
      <c r="AI183" s="42"/>
      <c r="AJ183" s="51">
        <f t="shared" si="58"/>
        <v>2.8485523543189157</v>
      </c>
    </row>
    <row r="184" spans="2:36" x14ac:dyDescent="0.3">
      <c r="B184" s="4" t="s">
        <v>154</v>
      </c>
      <c r="C184" s="46"/>
      <c r="D184" s="46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2.8485523543189157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/>
      <c r="AH184" s="40"/>
      <c r="AI184" s="42"/>
      <c r="AJ184" s="51">
        <f t="shared" si="58"/>
        <v>2.8485523543189157</v>
      </c>
    </row>
    <row r="185" spans="2:36" x14ac:dyDescent="0.3">
      <c r="B185" s="4" t="s">
        <v>141</v>
      </c>
      <c r="C185" s="46"/>
      <c r="D185" s="46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/>
      <c r="AH185" s="40"/>
      <c r="AI185" s="42"/>
      <c r="AJ185" s="51">
        <f t="shared" si="58"/>
        <v>0</v>
      </c>
    </row>
    <row r="186" spans="2:36" x14ac:dyDescent="0.3">
      <c r="B186" s="4" t="s">
        <v>222</v>
      </c>
      <c r="C186" s="46"/>
      <c r="D186" s="46"/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/>
      <c r="AH186" s="40"/>
      <c r="AI186" s="42"/>
      <c r="AJ186" s="51">
        <f t="shared" si="58"/>
        <v>0</v>
      </c>
    </row>
    <row r="187" spans="2:36" x14ac:dyDescent="0.3">
      <c r="B187" s="4" t="s">
        <v>240</v>
      </c>
      <c r="C187" s="46"/>
      <c r="D187" s="46"/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/>
      <c r="AH187" s="40"/>
      <c r="AI187" s="42"/>
      <c r="AJ187" s="51">
        <f t="shared" si="58"/>
        <v>0</v>
      </c>
    </row>
    <row r="188" spans="2:36" x14ac:dyDescent="0.3">
      <c r="B188" s="4" t="s">
        <v>223</v>
      </c>
      <c r="C188" s="46"/>
      <c r="D188" s="46"/>
      <c r="E188" s="41">
        <v>0</v>
      </c>
      <c r="F188" s="40">
        <v>0.41358119483523559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2.1397222222222241</v>
      </c>
      <c r="N188" s="40">
        <v>0</v>
      </c>
      <c r="O188" s="41">
        <v>6.1516031346639037</v>
      </c>
      <c r="P188" s="40">
        <v>3.4688155921724131</v>
      </c>
      <c r="Q188" s="41">
        <v>0.47699562835693343</v>
      </c>
      <c r="R188" s="40">
        <v>0</v>
      </c>
      <c r="S188" s="41">
        <v>0</v>
      </c>
      <c r="T188" s="40">
        <v>0</v>
      </c>
      <c r="U188" s="41">
        <v>9.3357960383097342E-3</v>
      </c>
      <c r="V188" s="40">
        <v>0.12483033339182537</v>
      </c>
      <c r="W188" s="41">
        <v>0</v>
      </c>
      <c r="X188" s="40">
        <v>0</v>
      </c>
      <c r="Y188" s="41">
        <v>0</v>
      </c>
      <c r="Z188" s="40">
        <v>1.2164760170618696</v>
      </c>
      <c r="AA188" s="41">
        <v>0.33994860649108882</v>
      </c>
      <c r="AB188" s="40">
        <v>0.13027559121449786</v>
      </c>
      <c r="AC188" s="41">
        <v>0</v>
      </c>
      <c r="AD188" s="40">
        <v>0</v>
      </c>
      <c r="AE188" s="41">
        <v>0</v>
      </c>
      <c r="AF188" s="40">
        <v>0</v>
      </c>
      <c r="AG188" s="41"/>
      <c r="AH188" s="40"/>
      <c r="AI188" s="42"/>
      <c r="AJ188" s="51">
        <f t="shared" si="58"/>
        <v>14.4715841164483</v>
      </c>
    </row>
    <row r="189" spans="2:36" x14ac:dyDescent="0.3">
      <c r="B189" s="4" t="s">
        <v>284</v>
      </c>
      <c r="C189" s="46"/>
      <c r="D189" s="46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/>
      <c r="AH189" s="40"/>
      <c r="AI189" s="42"/>
      <c r="AJ189" s="51">
        <f t="shared" si="58"/>
        <v>0</v>
      </c>
    </row>
    <row r="190" spans="2:36" x14ac:dyDescent="0.3">
      <c r="B190" s="4" t="s">
        <v>236</v>
      </c>
      <c r="C190" s="46"/>
      <c r="D190" s="46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/>
      <c r="AH190" s="40"/>
      <c r="AI190" s="42"/>
      <c r="AJ190" s="51">
        <f t="shared" si="58"/>
        <v>0</v>
      </c>
    </row>
    <row r="191" spans="2:36" x14ac:dyDescent="0.3">
      <c r="B191" s="4" t="s">
        <v>237</v>
      </c>
      <c r="C191" s="46"/>
      <c r="D191" s="46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/>
      <c r="AH191" s="40"/>
      <c r="AI191" s="42"/>
      <c r="AJ191" s="51">
        <f t="shared" si="58"/>
        <v>0</v>
      </c>
    </row>
    <row r="192" spans="2:36" x14ac:dyDescent="0.3">
      <c r="B192" s="4" t="s">
        <v>249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/>
      <c r="AH192" s="40"/>
      <c r="AI192" s="42"/>
      <c r="AJ192" s="51">
        <f t="shared" si="58"/>
        <v>0</v>
      </c>
    </row>
    <row r="193" spans="2:36" x14ac:dyDescent="0.3">
      <c r="B193" s="4" t="s">
        <v>214</v>
      </c>
      <c r="C193" s="46"/>
      <c r="D193" s="46"/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16.51475987480806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/>
      <c r="AH193" s="40"/>
      <c r="AI193" s="42"/>
      <c r="AJ193" s="51">
        <f t="shared" si="58"/>
        <v>16.51475987480806</v>
      </c>
    </row>
    <row r="194" spans="2:36" x14ac:dyDescent="0.3">
      <c r="B194" s="4" t="s">
        <v>215</v>
      </c>
      <c r="C194" s="46"/>
      <c r="D194" s="46"/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/>
      <c r="AH194" s="40"/>
      <c r="AI194" s="42"/>
      <c r="AJ194" s="51">
        <f t="shared" si="58"/>
        <v>16.51475987480806</v>
      </c>
    </row>
    <row r="195" spans="2:36" x14ac:dyDescent="0.3">
      <c r="B195" s="4" t="s">
        <v>216</v>
      </c>
      <c r="C195" s="46"/>
      <c r="D195" s="46"/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16.51475987480806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/>
      <c r="AH195" s="40"/>
      <c r="AI195" s="42"/>
      <c r="AJ195" s="51">
        <f t="shared" si="58"/>
        <v>16.51475987480806</v>
      </c>
    </row>
    <row r="196" spans="2:36" x14ac:dyDescent="0.3">
      <c r="B196" s="4" t="s">
        <v>250</v>
      </c>
      <c r="C196" s="46"/>
      <c r="D196" s="46"/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/>
      <c r="AH196" s="40"/>
      <c r="AI196" s="42"/>
      <c r="AJ196" s="51">
        <f t="shared" si="58"/>
        <v>0</v>
      </c>
    </row>
    <row r="197" spans="2:36" x14ac:dyDescent="0.3">
      <c r="B197" s="4" t="s">
        <v>238</v>
      </c>
      <c r="C197" s="46"/>
      <c r="D197" s="46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/>
      <c r="AH197" s="40"/>
      <c r="AI197" s="42"/>
      <c r="AJ197" s="51">
        <f t="shared" si="58"/>
        <v>0</v>
      </c>
    </row>
    <row r="198" spans="2:36" x14ac:dyDescent="0.3">
      <c r="B198" s="4" t="s">
        <v>181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/>
      <c r="AH198" s="40"/>
      <c r="AI198" s="42"/>
      <c r="AJ198" s="51">
        <f t="shared" si="58"/>
        <v>0</v>
      </c>
    </row>
    <row r="199" spans="2:36" x14ac:dyDescent="0.3">
      <c r="B199" s="4" t="s">
        <v>182</v>
      </c>
      <c r="C199" s="46"/>
      <c r="D199" s="46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/>
      <c r="AH199" s="40"/>
      <c r="AI199" s="42"/>
      <c r="AJ199" s="51">
        <f t="shared" si="58"/>
        <v>0</v>
      </c>
    </row>
    <row r="200" spans="2:36" x14ac:dyDescent="0.3">
      <c r="B200" s="4" t="s">
        <v>200</v>
      </c>
      <c r="C200" s="46"/>
      <c r="D200" s="46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9.0843333333333351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2.5133219411108225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/>
      <c r="AH200" s="40"/>
      <c r="AI200" s="42"/>
      <c r="AJ200" s="51">
        <f t="shared" si="58"/>
        <v>11.597655274444158</v>
      </c>
    </row>
    <row r="201" spans="2:36" x14ac:dyDescent="0.3">
      <c r="B201" s="4" t="s">
        <v>201</v>
      </c>
      <c r="C201" s="46"/>
      <c r="D201" s="46"/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9.0843333333333351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2.5133219411108225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/>
      <c r="AH201" s="40"/>
      <c r="AI201" s="42"/>
      <c r="AJ201" s="51">
        <f t="shared" si="58"/>
        <v>11.597655274444158</v>
      </c>
    </row>
    <row r="202" spans="2:36" x14ac:dyDescent="0.3">
      <c r="B202" s="4" t="s">
        <v>202</v>
      </c>
      <c r="C202" s="46"/>
      <c r="D202" s="46"/>
      <c r="E202" s="41">
        <v>7.46413203080485E-2</v>
      </c>
      <c r="F202" s="40">
        <v>4.6366123954454691E-2</v>
      </c>
      <c r="G202" s="41">
        <v>0.28022244354088999</v>
      </c>
      <c r="H202" s="40">
        <v>3.8140520056088555E-2</v>
      </c>
      <c r="I202" s="41">
        <v>2.0353566408157244E-2</v>
      </c>
      <c r="J202" s="40">
        <v>0.1852536294857651</v>
      </c>
      <c r="K202" s="41">
        <v>6.1187175313631409E-2</v>
      </c>
      <c r="L202" s="40">
        <v>7.2987957199414061E-2</v>
      </c>
      <c r="M202" s="41">
        <v>0</v>
      </c>
      <c r="N202" s="40">
        <v>2.2247578618715718</v>
      </c>
      <c r="O202" s="41">
        <v>0.28292140762011136</v>
      </c>
      <c r="P202" s="40">
        <v>0.13804789382881549</v>
      </c>
      <c r="Q202" s="41">
        <v>0</v>
      </c>
      <c r="R202" s="40">
        <v>1.7983333071072648E-2</v>
      </c>
      <c r="S202" s="41">
        <v>6.7491087913512757E-2</v>
      </c>
      <c r="T202" s="40">
        <v>0</v>
      </c>
      <c r="U202" s="41">
        <v>0.18256362438201815</v>
      </c>
      <c r="V202" s="40">
        <v>0.19661058167616438</v>
      </c>
      <c r="W202" s="41">
        <v>5.6104321877161398E-2</v>
      </c>
      <c r="X202" s="40">
        <v>0.80584725216031061</v>
      </c>
      <c r="Y202" s="41">
        <v>3.5658357540766163E-2</v>
      </c>
      <c r="Z202" s="40">
        <v>0.14349339544773021</v>
      </c>
      <c r="AA202" s="41">
        <v>0.1014539682865133</v>
      </c>
      <c r="AB202" s="40">
        <v>2.8548044363657429E-2</v>
      </c>
      <c r="AC202" s="41">
        <v>0</v>
      </c>
      <c r="AD202" s="40">
        <v>0</v>
      </c>
      <c r="AE202" s="41">
        <v>8.2048575083414343E-3</v>
      </c>
      <c r="AF202" s="40">
        <v>0</v>
      </c>
      <c r="AG202" s="41"/>
      <c r="AH202" s="40"/>
      <c r="AI202" s="42"/>
      <c r="AJ202" s="51">
        <f t="shared" si="58"/>
        <v>5.0688387238141974</v>
      </c>
    </row>
    <row r="203" spans="2:36" x14ac:dyDescent="0.3">
      <c r="B203" s="4" t="s">
        <v>203</v>
      </c>
      <c r="C203" s="46"/>
      <c r="D203" s="46"/>
      <c r="E203" s="41">
        <v>7.46413203080485E-2</v>
      </c>
      <c r="F203" s="40">
        <v>4.6366123954454691E-2</v>
      </c>
      <c r="G203" s="41">
        <v>0.28022244354088999</v>
      </c>
      <c r="H203" s="40">
        <v>3.8140520056088555E-2</v>
      </c>
      <c r="I203" s="41">
        <v>2.0353566408157244E-2</v>
      </c>
      <c r="J203" s="40">
        <v>0.1852536294857651</v>
      </c>
      <c r="K203" s="41">
        <v>6.1187175313631409E-2</v>
      </c>
      <c r="L203" s="40">
        <v>7.2987957199414061E-2</v>
      </c>
      <c r="M203" s="41">
        <v>0</v>
      </c>
      <c r="N203" s="40">
        <v>2.2247578618715718</v>
      </c>
      <c r="O203" s="41">
        <v>0.28292140762011136</v>
      </c>
      <c r="P203" s="40">
        <v>0.13804789382881549</v>
      </c>
      <c r="Q203" s="41">
        <v>0</v>
      </c>
      <c r="R203" s="40">
        <v>1.7983333071072648E-2</v>
      </c>
      <c r="S203" s="41">
        <v>6.7491087913512757E-2</v>
      </c>
      <c r="T203" s="40">
        <v>0</v>
      </c>
      <c r="U203" s="41">
        <v>0.18256362438201815</v>
      </c>
      <c r="V203" s="40">
        <v>0.19661058167616438</v>
      </c>
      <c r="W203" s="41">
        <v>5.6104321877161398E-2</v>
      </c>
      <c r="X203" s="40">
        <v>0.80584725216031061</v>
      </c>
      <c r="Y203" s="41">
        <v>3.5658357540766163E-2</v>
      </c>
      <c r="Z203" s="40">
        <v>0.14349339544773021</v>
      </c>
      <c r="AA203" s="41">
        <v>0.1014539682865133</v>
      </c>
      <c r="AB203" s="40">
        <v>2.8548044363657429E-2</v>
      </c>
      <c r="AC203" s="41">
        <v>0</v>
      </c>
      <c r="AD203" s="40">
        <v>0</v>
      </c>
      <c r="AE203" s="41">
        <v>8.2048575083414343E-3</v>
      </c>
      <c r="AF203" s="40">
        <v>0</v>
      </c>
      <c r="AG203" s="41"/>
      <c r="AH203" s="40"/>
      <c r="AI203" s="42"/>
      <c r="AJ203" s="51">
        <f t="shared" si="58"/>
        <v>5.0688387238141974</v>
      </c>
    </row>
    <row r="204" spans="2:36" x14ac:dyDescent="0.3">
      <c r="B204" s="4" t="s">
        <v>130</v>
      </c>
      <c r="C204" s="46"/>
      <c r="D204" s="46"/>
      <c r="E204" s="41">
        <v>10.310325582408721</v>
      </c>
      <c r="F204" s="40">
        <v>7.3016694428657392</v>
      </c>
      <c r="G204" s="41">
        <v>7.2011715857134888</v>
      </c>
      <c r="H204" s="40">
        <v>0.71273597439130176</v>
      </c>
      <c r="I204" s="41">
        <v>0</v>
      </c>
      <c r="J204" s="40">
        <v>2.9446431925614651</v>
      </c>
      <c r="K204" s="41">
        <v>0.25416726746030915</v>
      </c>
      <c r="L204" s="40">
        <v>2.0424223199685407</v>
      </c>
      <c r="M204" s="41">
        <v>3.5110527777777794</v>
      </c>
      <c r="N204" s="40">
        <v>0</v>
      </c>
      <c r="O204" s="41">
        <v>0</v>
      </c>
      <c r="P204" s="40">
        <v>0.87620491981506343</v>
      </c>
      <c r="Q204" s="41">
        <v>0.97851595282554626</v>
      </c>
      <c r="R204" s="40">
        <v>0.958143923536936</v>
      </c>
      <c r="S204" s="41">
        <v>5.4223668339093543</v>
      </c>
      <c r="T204" s="40">
        <v>8.2947048611111125</v>
      </c>
      <c r="U204" s="41">
        <v>7.4775686522611009</v>
      </c>
      <c r="V204" s="40">
        <v>8.7794848064581537</v>
      </c>
      <c r="W204" s="41">
        <v>1.3950768657525379</v>
      </c>
      <c r="X204" s="40">
        <v>0.20194230175018063</v>
      </c>
      <c r="Y204" s="41">
        <v>0.4094432711601258</v>
      </c>
      <c r="Z204" s="40">
        <v>5.9164596098422999</v>
      </c>
      <c r="AA204" s="41">
        <v>5.0832438531133732</v>
      </c>
      <c r="AB204" s="40">
        <v>8.0057179530461819E-2</v>
      </c>
      <c r="AC204" s="41">
        <v>0</v>
      </c>
      <c r="AD204" s="40">
        <v>0</v>
      </c>
      <c r="AE204" s="41">
        <v>1.4517171382904055E-3</v>
      </c>
      <c r="AF204" s="40">
        <v>0</v>
      </c>
      <c r="AG204" s="41"/>
      <c r="AH204" s="40"/>
      <c r="AI204" s="42"/>
      <c r="AJ204" s="51">
        <f t="shared" si="58"/>
        <v>80.152852891351898</v>
      </c>
    </row>
    <row r="205" spans="2:36" x14ac:dyDescent="0.3">
      <c r="B205" s="4" t="s">
        <v>131</v>
      </c>
      <c r="C205" s="46"/>
      <c r="D205" s="46"/>
      <c r="E205" s="41">
        <v>10.310325582408721</v>
      </c>
      <c r="F205" s="40">
        <v>7.3016694428657392</v>
      </c>
      <c r="G205" s="41">
        <v>7.2011715857134888</v>
      </c>
      <c r="H205" s="40">
        <v>0.71273597439130176</v>
      </c>
      <c r="I205" s="41">
        <v>0</v>
      </c>
      <c r="J205" s="40">
        <v>2.9446431925614651</v>
      </c>
      <c r="K205" s="41">
        <v>0.25416726746030915</v>
      </c>
      <c r="L205" s="40">
        <v>2.0424223199685407</v>
      </c>
      <c r="M205" s="41">
        <v>3.5110527777777794</v>
      </c>
      <c r="N205" s="40">
        <v>0</v>
      </c>
      <c r="O205" s="41">
        <v>0</v>
      </c>
      <c r="P205" s="40">
        <v>0.87620491981506343</v>
      </c>
      <c r="Q205" s="41">
        <v>0.97851595282554626</v>
      </c>
      <c r="R205" s="40">
        <v>0.958143923536936</v>
      </c>
      <c r="S205" s="41">
        <v>5.4223668339093543</v>
      </c>
      <c r="T205" s="40">
        <v>8.2947048611111125</v>
      </c>
      <c r="U205" s="41">
        <v>7.4775686522611009</v>
      </c>
      <c r="V205" s="40">
        <v>8.7794848064581537</v>
      </c>
      <c r="W205" s="41">
        <v>1.3950768657525379</v>
      </c>
      <c r="X205" s="40">
        <v>0.20194230175018063</v>
      </c>
      <c r="Y205" s="41">
        <v>0.4094432711601258</v>
      </c>
      <c r="Z205" s="40">
        <v>5.9164596098422999</v>
      </c>
      <c r="AA205" s="41">
        <v>5.0832438531133732</v>
      </c>
      <c r="AB205" s="40">
        <v>8.0057179530461819E-2</v>
      </c>
      <c r="AC205" s="41">
        <v>0</v>
      </c>
      <c r="AD205" s="40">
        <v>0</v>
      </c>
      <c r="AE205" s="41">
        <v>1.4517171382904055E-3</v>
      </c>
      <c r="AF205" s="40">
        <v>0</v>
      </c>
      <c r="AG205" s="41"/>
      <c r="AH205" s="40"/>
      <c r="AI205" s="42"/>
      <c r="AJ205" s="51">
        <f t="shared" si="58"/>
        <v>80.152852891351898</v>
      </c>
    </row>
    <row r="206" spans="2:36" x14ac:dyDescent="0.3">
      <c r="B206" s="4" t="s">
        <v>219</v>
      </c>
      <c r="C206" s="46"/>
      <c r="D206" s="46"/>
      <c r="E206" s="41">
        <v>0</v>
      </c>
      <c r="F206" s="40">
        <v>3.9138974174711447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3.3374499999999996</v>
      </c>
      <c r="N206" s="40">
        <v>0</v>
      </c>
      <c r="O206" s="41">
        <v>2.7171632391293841</v>
      </c>
      <c r="P206" s="40">
        <v>2.454506775961979</v>
      </c>
      <c r="Q206" s="41">
        <v>0</v>
      </c>
      <c r="R206" s="40">
        <v>0</v>
      </c>
      <c r="S206" s="41">
        <v>0</v>
      </c>
      <c r="T206" s="40">
        <v>0</v>
      </c>
      <c r="U206" s="41">
        <v>2.8596711158750988E-3</v>
      </c>
      <c r="V206" s="40">
        <v>1.1147387822468601E-3</v>
      </c>
      <c r="W206" s="41">
        <v>0</v>
      </c>
      <c r="X206" s="40">
        <v>0</v>
      </c>
      <c r="Y206" s="41">
        <v>0</v>
      </c>
      <c r="Z206" s="40">
        <v>1.9165648369471231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/>
      <c r="AH206" s="40"/>
      <c r="AI206" s="42"/>
      <c r="AJ206" s="51">
        <f t="shared" si="58"/>
        <v>14.343556679407753</v>
      </c>
    </row>
    <row r="207" spans="2:36" x14ac:dyDescent="0.3">
      <c r="B207" s="4" t="s">
        <v>285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/>
      <c r="AH207" s="40"/>
      <c r="AI207" s="42"/>
      <c r="AJ207" s="51">
        <f t="shared" si="58"/>
        <v>0</v>
      </c>
    </row>
    <row r="208" spans="2:36" x14ac:dyDescent="0.3">
      <c r="B208" s="4" t="s">
        <v>286</v>
      </c>
      <c r="C208" s="46"/>
      <c r="D208" s="46"/>
      <c r="E208" s="41">
        <v>0</v>
      </c>
      <c r="F208" s="40">
        <v>0</v>
      </c>
      <c r="G208" s="41">
        <v>0</v>
      </c>
      <c r="H208" s="40">
        <v>0</v>
      </c>
      <c r="I208" s="41">
        <v>0</v>
      </c>
      <c r="J208" s="40">
        <v>0</v>
      </c>
      <c r="K208" s="41">
        <v>0</v>
      </c>
      <c r="L208" s="40">
        <v>0</v>
      </c>
      <c r="M208" s="41">
        <v>0</v>
      </c>
      <c r="N208" s="40">
        <v>0</v>
      </c>
      <c r="O208" s="41">
        <v>0</v>
      </c>
      <c r="P208" s="40">
        <v>0</v>
      </c>
      <c r="Q208" s="41">
        <v>0</v>
      </c>
      <c r="R208" s="40">
        <v>0</v>
      </c>
      <c r="S208" s="41">
        <v>0</v>
      </c>
      <c r="T208" s="40">
        <v>0</v>
      </c>
      <c r="U208" s="41">
        <v>0</v>
      </c>
      <c r="V208" s="40">
        <v>0</v>
      </c>
      <c r="W208" s="41">
        <v>0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/>
      <c r="AH208" s="40"/>
      <c r="AI208" s="42"/>
      <c r="AJ208" s="51">
        <f t="shared" si="58"/>
        <v>0</v>
      </c>
    </row>
    <row r="209" spans="2:36" x14ac:dyDescent="0.3">
      <c r="B209" s="4" t="s">
        <v>198</v>
      </c>
      <c r="C209" s="46"/>
      <c r="D209" s="46"/>
      <c r="E209" s="41">
        <v>0</v>
      </c>
      <c r="F209" s="40">
        <v>0</v>
      </c>
      <c r="G209" s="41">
        <v>0</v>
      </c>
      <c r="H209" s="40">
        <v>0</v>
      </c>
      <c r="I209" s="41">
        <v>0</v>
      </c>
      <c r="J209" s="40">
        <v>0</v>
      </c>
      <c r="K209" s="41">
        <v>0</v>
      </c>
      <c r="L209" s="40">
        <v>0</v>
      </c>
      <c r="M209" s="41">
        <v>0</v>
      </c>
      <c r="N209" s="40">
        <v>0</v>
      </c>
      <c r="O209" s="41">
        <v>0</v>
      </c>
      <c r="P209" s="40">
        <v>0</v>
      </c>
      <c r="Q209" s="41">
        <v>0</v>
      </c>
      <c r="R209" s="40">
        <v>0</v>
      </c>
      <c r="S209" s="41">
        <v>0</v>
      </c>
      <c r="T209" s="40">
        <v>0</v>
      </c>
      <c r="U209" s="41">
        <v>0</v>
      </c>
      <c r="V209" s="40">
        <v>0</v>
      </c>
      <c r="W209" s="41">
        <v>0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/>
      <c r="AH209" s="40"/>
      <c r="AI209" s="42"/>
      <c r="AJ209" s="51">
        <f t="shared" si="58"/>
        <v>0</v>
      </c>
    </row>
    <row r="210" spans="2:36" x14ac:dyDescent="0.3">
      <c r="B210" s="4" t="s">
        <v>199</v>
      </c>
      <c r="C210" s="46"/>
      <c r="D210" s="46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/>
      <c r="AH210" s="40"/>
      <c r="AI210" s="42"/>
      <c r="AJ210" s="51">
        <f t="shared" si="58"/>
        <v>0</v>
      </c>
    </row>
    <row r="211" spans="2:36" x14ac:dyDescent="0.3">
      <c r="B211" s="4" t="s">
        <v>155</v>
      </c>
      <c r="C211" s="46"/>
      <c r="D211" s="46"/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/>
      <c r="AH211" s="40"/>
      <c r="AI211" s="42"/>
      <c r="AJ211" s="51">
        <f t="shared" si="58"/>
        <v>0</v>
      </c>
    </row>
    <row r="212" spans="2:36" x14ac:dyDescent="0.3">
      <c r="B212" s="4" t="s">
        <v>231</v>
      </c>
      <c r="C212" s="46"/>
      <c r="D212" s="46"/>
      <c r="E212" s="41">
        <v>8.7181627510368145</v>
      </c>
      <c r="F212" s="40">
        <v>16.302568302179374</v>
      </c>
      <c r="G212" s="41">
        <v>19.492724597850515</v>
      </c>
      <c r="H212" s="40">
        <v>17.12270595525159</v>
      </c>
      <c r="I212" s="41">
        <v>20.049832449183647</v>
      </c>
      <c r="J212" s="40">
        <v>107.16959866147744</v>
      </c>
      <c r="K212" s="41">
        <v>5.6556975791115134</v>
      </c>
      <c r="L212" s="40">
        <v>34.714672697605685</v>
      </c>
      <c r="M212" s="41">
        <v>0.17412500000000009</v>
      </c>
      <c r="N212" s="40">
        <v>53.265361750950298</v>
      </c>
      <c r="O212" s="41">
        <v>23.952521132153905</v>
      </c>
      <c r="P212" s="40">
        <v>3.5580058125222656</v>
      </c>
      <c r="Q212" s="41">
        <v>3.6817788602934929</v>
      </c>
      <c r="R212" s="40">
        <v>10.220666146596269</v>
      </c>
      <c r="S212" s="41">
        <v>39.883478479772471</v>
      </c>
      <c r="T212" s="40">
        <v>52.634958333333323</v>
      </c>
      <c r="U212" s="41">
        <v>33.932939126989254</v>
      </c>
      <c r="V212" s="40">
        <v>30.546773266924024</v>
      </c>
      <c r="W212" s="41">
        <v>11.265049335937128</v>
      </c>
      <c r="X212" s="40">
        <v>17.709487470766526</v>
      </c>
      <c r="Y212" s="41">
        <v>7.1471733319185056</v>
      </c>
      <c r="Z212" s="40">
        <v>16.124105986714657</v>
      </c>
      <c r="AA212" s="41">
        <v>17.426071460678504</v>
      </c>
      <c r="AB212" s="40">
        <v>11.95558371721779</v>
      </c>
      <c r="AC212" s="41">
        <v>0</v>
      </c>
      <c r="AD212" s="40">
        <v>0</v>
      </c>
      <c r="AE212" s="41">
        <v>1.2694944444444436</v>
      </c>
      <c r="AF212" s="40">
        <v>0</v>
      </c>
      <c r="AG212" s="41"/>
      <c r="AH212" s="40"/>
      <c r="AI212" s="42"/>
      <c r="AJ212" s="51">
        <f t="shared" si="58"/>
        <v>563.97353665090941</v>
      </c>
    </row>
    <row r="213" spans="2:36" x14ac:dyDescent="0.3">
      <c r="B213" s="4" t="s">
        <v>232</v>
      </c>
      <c r="C213" s="46"/>
      <c r="D213" s="46"/>
      <c r="E213" s="58">
        <v>8.7181627510368145</v>
      </c>
      <c r="F213" s="59">
        <v>16.302568302179374</v>
      </c>
      <c r="G213" s="58">
        <v>19.492724597850515</v>
      </c>
      <c r="H213" s="59">
        <v>17.12270595525159</v>
      </c>
      <c r="I213" s="58">
        <v>20.049832449183647</v>
      </c>
      <c r="J213" s="59">
        <v>107.16959866147744</v>
      </c>
      <c r="K213" s="58">
        <v>5.6556975791115134</v>
      </c>
      <c r="L213" s="59">
        <v>34.714672697605685</v>
      </c>
      <c r="M213" s="58">
        <v>0.17412500000000009</v>
      </c>
      <c r="N213" s="59">
        <v>53.265361750950298</v>
      </c>
      <c r="O213" s="58">
        <v>23.952521132153905</v>
      </c>
      <c r="P213" s="59">
        <v>3.5580058125222656</v>
      </c>
      <c r="Q213" s="58">
        <v>3.6817788602934929</v>
      </c>
      <c r="R213" s="59">
        <v>10.220666146596269</v>
      </c>
      <c r="S213" s="58">
        <v>39.883478479772471</v>
      </c>
      <c r="T213" s="59">
        <v>52.634958333333323</v>
      </c>
      <c r="U213" s="58">
        <v>33.932939126989254</v>
      </c>
      <c r="V213" s="59">
        <v>30.546773266924024</v>
      </c>
      <c r="W213" s="58">
        <v>11.265049335937128</v>
      </c>
      <c r="X213" s="59">
        <v>17.709487470766526</v>
      </c>
      <c r="Y213" s="58">
        <v>7.1471733319185056</v>
      </c>
      <c r="Z213" s="59">
        <v>16.124105986714657</v>
      </c>
      <c r="AA213" s="58">
        <v>17.426071460678504</v>
      </c>
      <c r="AB213" s="59">
        <v>11.95558371721779</v>
      </c>
      <c r="AC213" s="58">
        <v>0</v>
      </c>
      <c r="AD213" s="59">
        <v>0</v>
      </c>
      <c r="AE213" s="58">
        <v>1.2694944444444436</v>
      </c>
      <c r="AF213" s="59">
        <v>0</v>
      </c>
      <c r="AG213" s="58"/>
      <c r="AH213" s="59"/>
      <c r="AI213" s="42"/>
      <c r="AJ213" s="51">
        <f t="shared" si="58"/>
        <v>563.97353665090941</v>
      </c>
    </row>
    <row r="214" spans="2:36" x14ac:dyDescent="0.3">
      <c r="B214" s="4" t="s">
        <v>233</v>
      </c>
      <c r="C214" s="46"/>
      <c r="D214" s="46"/>
      <c r="E214" s="58">
        <v>50.700961568620478</v>
      </c>
      <c r="F214" s="59">
        <v>52.753999582926433</v>
      </c>
      <c r="G214" s="58">
        <v>35.925332355499258</v>
      </c>
      <c r="H214" s="59">
        <v>26.992233679029678</v>
      </c>
      <c r="I214" s="58">
        <v>34.880020759073517</v>
      </c>
      <c r="J214" s="59">
        <v>69.310181731552547</v>
      </c>
      <c r="K214" s="58">
        <v>1.9151772499084474</v>
      </c>
      <c r="L214" s="59">
        <v>14.262940184275308</v>
      </c>
      <c r="M214" s="58">
        <v>1.6139583333333363</v>
      </c>
      <c r="N214" s="59">
        <v>4.3930392901102691</v>
      </c>
      <c r="O214" s="58">
        <v>11.616303624047173</v>
      </c>
      <c r="P214" s="59">
        <v>13.365278148651125</v>
      </c>
      <c r="Q214" s="58">
        <v>14.293140665690105</v>
      </c>
      <c r="R214" s="59">
        <v>75.063342700636099</v>
      </c>
      <c r="S214" s="58">
        <v>179.89400333636547</v>
      </c>
      <c r="T214" s="59">
        <v>22.183044444444448</v>
      </c>
      <c r="U214" s="58">
        <v>210.90403908153593</v>
      </c>
      <c r="V214" s="59">
        <v>214.09762051631506</v>
      </c>
      <c r="W214" s="58">
        <v>63.694212191804631</v>
      </c>
      <c r="X214" s="59">
        <v>55.370068516713069</v>
      </c>
      <c r="Y214" s="58">
        <v>57.127953333940845</v>
      </c>
      <c r="Z214" s="59">
        <v>191.07673205905317</v>
      </c>
      <c r="AA214" s="58">
        <v>201.33975177277009</v>
      </c>
      <c r="AB214" s="59">
        <v>48.920809505354534</v>
      </c>
      <c r="AC214" s="58">
        <v>0</v>
      </c>
      <c r="AD214" s="59">
        <v>0</v>
      </c>
      <c r="AE214" s="58">
        <v>0</v>
      </c>
      <c r="AF214" s="59">
        <v>0</v>
      </c>
      <c r="AG214" s="58"/>
      <c r="AH214" s="59"/>
      <c r="AI214" s="42"/>
      <c r="AJ214" s="51">
        <f t="shared" si="58"/>
        <v>1651.6941446316512</v>
      </c>
    </row>
    <row r="215" spans="2:36" x14ac:dyDescent="0.3">
      <c r="B215" s="4" t="s">
        <v>234</v>
      </c>
      <c r="C215" s="46"/>
      <c r="D215" s="46"/>
      <c r="E215" s="58">
        <v>50.700961568620478</v>
      </c>
      <c r="F215" s="59">
        <v>52.753999582926433</v>
      </c>
      <c r="G215" s="58">
        <v>35.925332355499258</v>
      </c>
      <c r="H215" s="59">
        <v>26.992233679029678</v>
      </c>
      <c r="I215" s="58">
        <v>34.880020759073517</v>
      </c>
      <c r="J215" s="59">
        <v>69.310181731552547</v>
      </c>
      <c r="K215" s="58">
        <v>1.9151772499084474</v>
      </c>
      <c r="L215" s="59">
        <v>14.262940184275308</v>
      </c>
      <c r="M215" s="58">
        <v>1.6139583333333363</v>
      </c>
      <c r="N215" s="59">
        <v>4.3930392901102691</v>
      </c>
      <c r="O215" s="58">
        <v>11.616303624047173</v>
      </c>
      <c r="P215" s="59">
        <v>13.365278148651125</v>
      </c>
      <c r="Q215" s="58">
        <v>14.293140665690105</v>
      </c>
      <c r="R215" s="59">
        <v>75.063342700636099</v>
      </c>
      <c r="S215" s="58">
        <v>179.89400333636547</v>
      </c>
      <c r="T215" s="59">
        <v>22.183044444444448</v>
      </c>
      <c r="U215" s="58">
        <v>210.90403908153593</v>
      </c>
      <c r="V215" s="59">
        <v>214.09762051631506</v>
      </c>
      <c r="W215" s="58">
        <v>63.694212191804631</v>
      </c>
      <c r="X215" s="59">
        <v>55.370068516713069</v>
      </c>
      <c r="Y215" s="58">
        <v>57.127953333940845</v>
      </c>
      <c r="Z215" s="59">
        <v>191.07673205905317</v>
      </c>
      <c r="AA215" s="58">
        <v>201.33975177277009</v>
      </c>
      <c r="AB215" s="59">
        <v>48.920809505354534</v>
      </c>
      <c r="AC215" s="58">
        <v>0</v>
      </c>
      <c r="AD215" s="59">
        <v>0</v>
      </c>
      <c r="AE215" s="58">
        <v>0</v>
      </c>
      <c r="AF215" s="59">
        <v>0</v>
      </c>
      <c r="AG215" s="58"/>
      <c r="AH215" s="59"/>
      <c r="AI215" s="42"/>
      <c r="AJ215" s="51">
        <f t="shared" si="58"/>
        <v>1651.6941446316512</v>
      </c>
    </row>
    <row r="216" spans="2:36" x14ac:dyDescent="0.3">
      <c r="B216" s="4" t="s">
        <v>288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/>
      <c r="AH216" s="59"/>
      <c r="AI216" s="42"/>
      <c r="AJ216" s="51">
        <f t="shared" si="58"/>
        <v>0</v>
      </c>
    </row>
    <row r="217" spans="2:36" x14ac:dyDescent="0.3">
      <c r="B217" s="4" t="s">
        <v>289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/>
      <c r="AH217" s="59"/>
      <c r="AI217" s="42"/>
      <c r="AJ217" s="51">
        <f t="shared" ref="AJ217:AJ280" si="59">SUM(E217:AI217)</f>
        <v>0</v>
      </c>
    </row>
    <row r="218" spans="2:36" x14ac:dyDescent="0.3">
      <c r="B218" s="4" t="s">
        <v>156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23.98501836862415</v>
      </c>
      <c r="Q218" s="58">
        <v>0</v>
      </c>
      <c r="R218" s="59">
        <v>0</v>
      </c>
      <c r="S218" s="58">
        <v>15.381364867314696</v>
      </c>
      <c r="T218" s="59">
        <v>0</v>
      </c>
      <c r="U218" s="58">
        <v>1.8118268640306263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35.778451680342357</v>
      </c>
      <c r="AB218" s="59">
        <v>16.883937644163765</v>
      </c>
      <c r="AC218" s="58">
        <v>0</v>
      </c>
      <c r="AD218" s="59">
        <v>0</v>
      </c>
      <c r="AE218" s="58">
        <v>0</v>
      </c>
      <c r="AF218" s="59">
        <v>0</v>
      </c>
      <c r="AG218" s="58"/>
      <c r="AH218" s="59"/>
      <c r="AI218" s="42"/>
      <c r="AJ218" s="51">
        <f t="shared" si="59"/>
        <v>93.840599424475599</v>
      </c>
    </row>
    <row r="219" spans="2:36" x14ac:dyDescent="0.3">
      <c r="B219" s="4" t="s">
        <v>192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8.0459011125564572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/>
      <c r="AH219" s="59"/>
      <c r="AI219" s="42"/>
      <c r="AJ219" s="51">
        <f t="shared" si="59"/>
        <v>8.0459011125564572</v>
      </c>
    </row>
    <row r="220" spans="2:36" x14ac:dyDescent="0.3">
      <c r="B220" s="4" t="s">
        <v>193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8.0459011125564572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/>
      <c r="AH220" s="59"/>
      <c r="AI220" s="42"/>
      <c r="AJ220" s="51">
        <f t="shared" si="59"/>
        <v>8.0459011125564572</v>
      </c>
    </row>
    <row r="221" spans="2:36" x14ac:dyDescent="0.3">
      <c r="B221" s="4" t="s">
        <v>184</v>
      </c>
      <c r="C221" s="46"/>
      <c r="D221" s="46"/>
      <c r="E221" s="58">
        <v>39.09651548266411</v>
      </c>
      <c r="F221" s="59">
        <v>42.869464151064555</v>
      </c>
      <c r="G221" s="58">
        <v>32.428758321338222</v>
      </c>
      <c r="H221" s="59">
        <v>5.5439653089841201</v>
      </c>
      <c r="I221" s="58">
        <v>0.59522105455398566</v>
      </c>
      <c r="J221" s="59">
        <v>25.928612116972602</v>
      </c>
      <c r="K221" s="58">
        <v>2.5821056048075359</v>
      </c>
      <c r="L221" s="59">
        <v>36.040100808938341</v>
      </c>
      <c r="M221" s="58">
        <v>53.963680555555548</v>
      </c>
      <c r="N221" s="59">
        <v>24.393523724873859</v>
      </c>
      <c r="O221" s="58">
        <v>52.496799265344904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5.790816993554432</v>
      </c>
      <c r="Z221" s="59">
        <v>18.178674542029697</v>
      </c>
      <c r="AA221" s="58">
        <v>31.803353053331378</v>
      </c>
      <c r="AB221" s="59">
        <v>2.6688212261729771</v>
      </c>
      <c r="AC221" s="58">
        <v>0</v>
      </c>
      <c r="AD221" s="59">
        <v>0</v>
      </c>
      <c r="AE221" s="58">
        <v>0.11843359867731729</v>
      </c>
      <c r="AF221" s="59">
        <v>0</v>
      </c>
      <c r="AG221" s="58"/>
      <c r="AH221" s="59"/>
      <c r="AI221" s="42"/>
      <c r="AJ221" s="51">
        <f t="shared" si="59"/>
        <v>374.49884580886351</v>
      </c>
    </row>
    <row r="222" spans="2:36" x14ac:dyDescent="0.3">
      <c r="B222" s="4" t="s">
        <v>185</v>
      </c>
      <c r="C222" s="46"/>
      <c r="D222" s="46"/>
      <c r="E222" s="58">
        <v>39.09651548266411</v>
      </c>
      <c r="F222" s="59">
        <v>42.869464151064555</v>
      </c>
      <c r="G222" s="58">
        <v>32.428758321338222</v>
      </c>
      <c r="H222" s="59">
        <v>5.5439653089841201</v>
      </c>
      <c r="I222" s="58">
        <v>0.59522105455398566</v>
      </c>
      <c r="J222" s="59">
        <v>25.928612116972602</v>
      </c>
      <c r="K222" s="58">
        <v>2.5821056048075359</v>
      </c>
      <c r="L222" s="59">
        <v>36.040100808938341</v>
      </c>
      <c r="M222" s="58">
        <v>53.963680555555548</v>
      </c>
      <c r="N222" s="59">
        <v>24.393523724873859</v>
      </c>
      <c r="O222" s="58">
        <v>52.496799265344904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5.790816993554432</v>
      </c>
      <c r="Z222" s="59">
        <v>18.178674542029697</v>
      </c>
      <c r="AA222" s="58">
        <v>31.803353053331378</v>
      </c>
      <c r="AB222" s="59">
        <v>2.6688212261729771</v>
      </c>
      <c r="AC222" s="58">
        <v>0</v>
      </c>
      <c r="AD222" s="59">
        <v>0</v>
      </c>
      <c r="AE222" s="58">
        <v>0.11843359867731729</v>
      </c>
      <c r="AF222" s="59">
        <v>0</v>
      </c>
      <c r="AG222" s="58"/>
      <c r="AH222" s="59"/>
      <c r="AI222" s="42"/>
      <c r="AJ222" s="51">
        <f t="shared" si="59"/>
        <v>374.49884580886351</v>
      </c>
    </row>
    <row r="223" spans="2:36" x14ac:dyDescent="0.3">
      <c r="B223" s="4" t="s">
        <v>287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/>
      <c r="AH223" s="59"/>
      <c r="AI223" s="42"/>
      <c r="AJ223" s="51">
        <f t="shared" si="59"/>
        <v>0</v>
      </c>
    </row>
    <row r="224" spans="2:36" x14ac:dyDescent="0.3">
      <c r="B224" s="4" t="s">
        <v>142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/>
      <c r="AH224" s="59"/>
      <c r="AI224" s="42"/>
      <c r="AJ224" s="51">
        <f t="shared" si="59"/>
        <v>0</v>
      </c>
    </row>
    <row r="225" spans="2:36" x14ac:dyDescent="0.3">
      <c r="B225" s="4" t="s">
        <v>143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/>
      <c r="AH225" s="59"/>
      <c r="AI225" s="42"/>
      <c r="AJ225" s="51">
        <f t="shared" si="59"/>
        <v>0</v>
      </c>
    </row>
    <row r="226" spans="2:36" x14ac:dyDescent="0.3">
      <c r="B226" s="4" t="s">
        <v>241</v>
      </c>
      <c r="C226" s="46"/>
      <c r="D226" s="46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/>
      <c r="AH226" s="59"/>
      <c r="AI226" s="42"/>
      <c r="AJ226" s="51">
        <f t="shared" si="59"/>
        <v>0</v>
      </c>
    </row>
    <row r="227" spans="2:36" x14ac:dyDescent="0.3">
      <c r="B227" s="4" t="s">
        <v>160</v>
      </c>
      <c r="C227" s="46"/>
      <c r="D227" s="46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/>
      <c r="AH227" s="59"/>
      <c r="AI227" s="42"/>
      <c r="AJ227" s="51">
        <f t="shared" si="59"/>
        <v>0</v>
      </c>
    </row>
    <row r="228" spans="2:36" x14ac:dyDescent="0.3">
      <c r="B228" s="4" t="s">
        <v>161</v>
      </c>
      <c r="C228" s="46"/>
      <c r="D228" s="46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/>
      <c r="AH228" s="59"/>
      <c r="AI228" s="42"/>
      <c r="AJ228" s="51">
        <f t="shared" si="59"/>
        <v>0</v>
      </c>
    </row>
    <row r="229" spans="2:36" x14ac:dyDescent="0.3">
      <c r="B229" s="4" t="s">
        <v>157</v>
      </c>
      <c r="C229" s="46"/>
      <c r="D229" s="46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/>
      <c r="AH229" s="59"/>
      <c r="AI229" s="42"/>
      <c r="AJ229" s="51">
        <f t="shared" si="59"/>
        <v>0</v>
      </c>
    </row>
    <row r="230" spans="2:36" x14ac:dyDescent="0.3">
      <c r="B230" s="4" t="s">
        <v>158</v>
      </c>
      <c r="C230" s="46"/>
      <c r="D230" s="46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/>
      <c r="AH230" s="59"/>
      <c r="AI230" s="42"/>
      <c r="AJ230" s="51">
        <f t="shared" si="59"/>
        <v>0</v>
      </c>
    </row>
    <row r="231" spans="2:36" x14ac:dyDescent="0.3">
      <c r="B231" s="4" t="s">
        <v>159</v>
      </c>
      <c r="C231" s="46"/>
      <c r="D231" s="46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/>
      <c r="AH231" s="59"/>
      <c r="AI231" s="42"/>
      <c r="AJ231" s="51">
        <f t="shared" si="59"/>
        <v>0</v>
      </c>
    </row>
    <row r="232" spans="2:36" x14ac:dyDescent="0.3">
      <c r="B232" s="4" t="s">
        <v>132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/>
      <c r="AH232" s="59"/>
      <c r="AI232" s="42"/>
      <c r="AJ232" s="51">
        <f t="shared" si="59"/>
        <v>0</v>
      </c>
    </row>
    <row r="233" spans="2:36" x14ac:dyDescent="0.3">
      <c r="B233" s="4" t="s">
        <v>133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/>
      <c r="AH233" s="59"/>
      <c r="AI233" s="42"/>
      <c r="AJ233" s="51">
        <f t="shared" si="59"/>
        <v>0</v>
      </c>
    </row>
    <row r="234" spans="2:36" x14ac:dyDescent="0.3">
      <c r="B234" s="4" t="s">
        <v>134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/>
      <c r="AH234" s="59"/>
      <c r="AI234" s="42"/>
      <c r="AJ234" s="51">
        <f t="shared" si="59"/>
        <v>0</v>
      </c>
    </row>
    <row r="235" spans="2:36" x14ac:dyDescent="0.3">
      <c r="B235" s="4" t="s">
        <v>190</v>
      </c>
      <c r="C235" s="46"/>
      <c r="D235" s="46"/>
      <c r="E235" s="58">
        <v>1.7867340077956517</v>
      </c>
      <c r="F235" s="59">
        <v>2.2920916974544538</v>
      </c>
      <c r="G235" s="58">
        <v>2.2137321953972182</v>
      </c>
      <c r="H235" s="59">
        <v>0.47040002346038817</v>
      </c>
      <c r="I235" s="58">
        <v>0.23922174572944635</v>
      </c>
      <c r="J235" s="59">
        <v>2.2526330331961315</v>
      </c>
      <c r="K235" s="58">
        <v>1.9356528767943382</v>
      </c>
      <c r="L235" s="59">
        <v>3.4658077046275144</v>
      </c>
      <c r="M235" s="58">
        <v>1.9288888888888867</v>
      </c>
      <c r="N235" s="59">
        <v>2.1580477739373842</v>
      </c>
      <c r="O235" s="58">
        <v>3.0295030777136485</v>
      </c>
      <c r="P235" s="59">
        <v>3.4407089395324384</v>
      </c>
      <c r="Q235" s="58">
        <v>1.7538371793925762</v>
      </c>
      <c r="R235" s="59">
        <v>0.84722938363750777</v>
      </c>
      <c r="S235" s="58">
        <v>2.405688004444043</v>
      </c>
      <c r="T235" s="59">
        <v>2.6750000000000012</v>
      </c>
      <c r="U235" s="58">
        <v>2.9215416235973448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/>
      <c r="AH235" s="59"/>
      <c r="AI235" s="42"/>
      <c r="AJ235" s="51">
        <f t="shared" si="59"/>
        <v>35.816718155598977</v>
      </c>
    </row>
    <row r="236" spans="2:36" x14ac:dyDescent="0.3">
      <c r="B236" s="4" t="s">
        <v>191</v>
      </c>
      <c r="C236" s="46"/>
      <c r="D236" s="46"/>
      <c r="E236" s="58">
        <v>1.7867340077956517</v>
      </c>
      <c r="F236" s="59">
        <v>2.2920916974544538</v>
      </c>
      <c r="G236" s="58">
        <v>2.2137321953972182</v>
      </c>
      <c r="H236" s="59">
        <v>0.47040002346038817</v>
      </c>
      <c r="I236" s="58">
        <v>0.23922174572944635</v>
      </c>
      <c r="J236" s="59">
        <v>2.2526330331961315</v>
      </c>
      <c r="K236" s="58">
        <v>1.9356528767943382</v>
      </c>
      <c r="L236" s="59">
        <v>3.4658077046275144</v>
      </c>
      <c r="M236" s="58">
        <v>1.9288888888888867</v>
      </c>
      <c r="N236" s="59">
        <v>2.1580477739373842</v>
      </c>
      <c r="O236" s="58">
        <v>3.0295030777136485</v>
      </c>
      <c r="P236" s="59">
        <v>3.4407089395324384</v>
      </c>
      <c r="Q236" s="58">
        <v>1.7538371793925762</v>
      </c>
      <c r="R236" s="59">
        <v>0.84722938363750777</v>
      </c>
      <c r="S236" s="58">
        <v>2.405688004444043</v>
      </c>
      <c r="T236" s="59">
        <v>2.6750000000000012</v>
      </c>
      <c r="U236" s="58">
        <v>2.9215416235973448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/>
      <c r="AH236" s="59"/>
      <c r="AI236" s="42"/>
      <c r="AJ236" s="51">
        <f t="shared" si="59"/>
        <v>35.816718155598977</v>
      </c>
    </row>
    <row r="237" spans="2:36" x14ac:dyDescent="0.3">
      <c r="B237" s="4" t="s">
        <v>175</v>
      </c>
      <c r="C237" s="46"/>
      <c r="D237" s="46"/>
      <c r="E237" s="58">
        <v>4.1735182437149119</v>
      </c>
      <c r="F237" s="59">
        <v>4.9993508970016984</v>
      </c>
      <c r="G237" s="58">
        <v>4.9998814789349915</v>
      </c>
      <c r="H237" s="59">
        <v>0</v>
      </c>
      <c r="I237" s="58">
        <v>0</v>
      </c>
      <c r="J237" s="59">
        <v>1.1508831353693563</v>
      </c>
      <c r="K237" s="58">
        <v>0</v>
      </c>
      <c r="L237" s="59">
        <v>0</v>
      </c>
      <c r="M237" s="58">
        <v>0</v>
      </c>
      <c r="N237" s="59">
        <v>3.9436944444444455</v>
      </c>
      <c r="O237" s="58">
        <v>1.3649583333333333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4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3.9424206426547244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/>
      <c r="AH237" s="59"/>
      <c r="AI237" s="42"/>
      <c r="AJ237" s="51">
        <f t="shared" si="59"/>
        <v>28.574707175453462</v>
      </c>
    </row>
    <row r="238" spans="2:36" x14ac:dyDescent="0.3">
      <c r="B238" s="4" t="s">
        <v>176</v>
      </c>
      <c r="C238" s="46"/>
      <c r="D238" s="46"/>
      <c r="E238" s="58">
        <v>4.1735182437149119</v>
      </c>
      <c r="F238" s="59">
        <v>4.9993508970016984</v>
      </c>
      <c r="G238" s="58">
        <v>4.9998814789349915</v>
      </c>
      <c r="H238" s="59">
        <v>0</v>
      </c>
      <c r="I238" s="58">
        <v>0</v>
      </c>
      <c r="J238" s="59">
        <v>1.1508831353693563</v>
      </c>
      <c r="K238" s="58">
        <v>0</v>
      </c>
      <c r="L238" s="59">
        <v>0</v>
      </c>
      <c r="M238" s="58">
        <v>0</v>
      </c>
      <c r="N238" s="59">
        <v>3.9436944444444455</v>
      </c>
      <c r="O238" s="58">
        <v>1.3649583333333333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4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3.9424206426547244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/>
      <c r="AH238" s="59"/>
      <c r="AI238" s="42"/>
      <c r="AJ238" s="51">
        <f t="shared" si="59"/>
        <v>28.574707175453462</v>
      </c>
    </row>
    <row r="239" spans="2:36" x14ac:dyDescent="0.3">
      <c r="B239" s="4" t="s">
        <v>183</v>
      </c>
      <c r="C239" s="46"/>
      <c r="D239" s="46"/>
      <c r="E239" s="58">
        <v>5.5845133145650232</v>
      </c>
      <c r="F239" s="59">
        <v>4.6672865211963659</v>
      </c>
      <c r="G239" s="58">
        <v>3.3161484559377037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3.2224999999999993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/>
      <c r="AH239" s="59"/>
      <c r="AI239" s="42"/>
      <c r="AJ239" s="51">
        <f t="shared" si="59"/>
        <v>16.790448291699093</v>
      </c>
    </row>
    <row r="240" spans="2:36" x14ac:dyDescent="0.3">
      <c r="B240" s="4" t="s">
        <v>224</v>
      </c>
      <c r="C240" s="46"/>
      <c r="D240" s="46"/>
      <c r="E240" s="58">
        <v>0</v>
      </c>
      <c r="F240" s="59">
        <v>0.11878716588020341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0.23813316912385216</v>
      </c>
      <c r="N240" s="59">
        <v>0</v>
      </c>
      <c r="O240" s="58">
        <v>9.8376949628198838E-4</v>
      </c>
      <c r="P240" s="59">
        <v>4.3151028734372147E-2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/>
      <c r="AH240" s="59"/>
      <c r="AI240" s="42"/>
      <c r="AJ240" s="51">
        <f t="shared" si="59"/>
        <v>0.4010551332347097</v>
      </c>
    </row>
    <row r="241" spans="2:36" x14ac:dyDescent="0.3">
      <c r="B241" s="4" t="s">
        <v>225</v>
      </c>
      <c r="C241" s="46"/>
      <c r="D241" s="46"/>
      <c r="E241" s="58">
        <v>0</v>
      </c>
      <c r="F241" s="59">
        <v>0.11878716588020341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0.23813316912385216</v>
      </c>
      <c r="N241" s="59">
        <v>0</v>
      </c>
      <c r="O241" s="58">
        <v>9.8376949628198838E-4</v>
      </c>
      <c r="P241" s="59">
        <v>4.3151028734372147E-2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/>
      <c r="AH241" s="59"/>
      <c r="AI241" s="42"/>
      <c r="AJ241" s="51">
        <f t="shared" si="59"/>
        <v>0.4010551332347097</v>
      </c>
    </row>
    <row r="242" spans="2:36" x14ac:dyDescent="0.3">
      <c r="B242" s="4" t="s">
        <v>226</v>
      </c>
      <c r="C242" s="46"/>
      <c r="D242" s="46"/>
      <c r="E242" s="58">
        <v>0</v>
      </c>
      <c r="F242" s="59">
        <v>0.11878716588020341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0.23813316912385216</v>
      </c>
      <c r="N242" s="59">
        <v>0</v>
      </c>
      <c r="O242" s="58">
        <v>9.8376949628198838E-4</v>
      </c>
      <c r="P242" s="59">
        <v>4.3151028734372147E-2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/>
      <c r="AH242" s="59"/>
      <c r="AI242" s="42"/>
      <c r="AJ242" s="51">
        <f t="shared" si="59"/>
        <v>0.4010551332347097</v>
      </c>
    </row>
    <row r="243" spans="2:36" x14ac:dyDescent="0.3">
      <c r="B243" s="4" t="s">
        <v>174</v>
      </c>
      <c r="C243" s="46"/>
      <c r="D243" s="46"/>
      <c r="E243" s="58">
        <v>1.6697578762902134</v>
      </c>
      <c r="F243" s="59">
        <v>0.37606297323438692</v>
      </c>
      <c r="G243" s="58">
        <v>0.864576644897461</v>
      </c>
      <c r="H243" s="59">
        <v>0</v>
      </c>
      <c r="I243" s="58">
        <v>3.4105763435363645E-2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2.1798098586168551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/>
      <c r="AH243" s="59"/>
      <c r="AI243" s="42"/>
      <c r="AJ243" s="51">
        <f t="shared" si="59"/>
        <v>5.1243131164742799</v>
      </c>
    </row>
    <row r="244" spans="2:36" x14ac:dyDescent="0.3">
      <c r="B244" s="4" t="s">
        <v>242</v>
      </c>
      <c r="C244" s="46"/>
      <c r="D244" s="46"/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/>
      <c r="AH244" s="59"/>
      <c r="AI244" s="42"/>
      <c r="AJ244" s="51">
        <f t="shared" si="59"/>
        <v>0</v>
      </c>
    </row>
    <row r="245" spans="2:36" x14ac:dyDescent="0.3">
      <c r="B245" s="4" t="s">
        <v>227</v>
      </c>
      <c r="C245" s="46"/>
      <c r="D245" s="46"/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/>
      <c r="AH245" s="59"/>
      <c r="AI245" s="42"/>
      <c r="AJ245" s="51">
        <f t="shared" si="59"/>
        <v>0</v>
      </c>
    </row>
    <row r="246" spans="2:36" x14ac:dyDescent="0.3">
      <c r="B246" s="4" t="s">
        <v>228</v>
      </c>
      <c r="C246" s="46"/>
      <c r="D246" s="46"/>
      <c r="E246" s="58">
        <v>0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</v>
      </c>
      <c r="Z246" s="59">
        <v>0</v>
      </c>
      <c r="AA246" s="58">
        <v>0</v>
      </c>
      <c r="AB246" s="59">
        <v>0</v>
      </c>
      <c r="AC246" s="58">
        <v>0</v>
      </c>
      <c r="AD246" s="59">
        <v>0</v>
      </c>
      <c r="AE246" s="58">
        <v>0</v>
      </c>
      <c r="AF246" s="59">
        <v>0</v>
      </c>
      <c r="AG246" s="58"/>
      <c r="AH246" s="59"/>
      <c r="AI246" s="42"/>
      <c r="AJ246" s="51">
        <f t="shared" si="59"/>
        <v>0</v>
      </c>
    </row>
    <row r="247" spans="2:36" x14ac:dyDescent="0.3">
      <c r="B247" s="4" t="s">
        <v>290</v>
      </c>
      <c r="C247" s="46"/>
      <c r="D247" s="46"/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/>
      <c r="AH247" s="59"/>
      <c r="AI247" s="42"/>
      <c r="AJ247" s="51">
        <f t="shared" si="59"/>
        <v>0</v>
      </c>
    </row>
    <row r="248" spans="2:36" x14ac:dyDescent="0.3">
      <c r="B248" s="4" t="s">
        <v>177</v>
      </c>
      <c r="C248" s="46"/>
      <c r="D248" s="46"/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0.7671599367816978</v>
      </c>
      <c r="K248" s="58">
        <v>0</v>
      </c>
      <c r="L248" s="59">
        <v>3.4833333333333334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/>
      <c r="AH248" s="59"/>
      <c r="AI248" s="42"/>
      <c r="AJ248" s="51">
        <f t="shared" si="59"/>
        <v>4.2504932701150313</v>
      </c>
    </row>
    <row r="249" spans="2:36" x14ac:dyDescent="0.3">
      <c r="B249" s="4" t="s">
        <v>178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0.7671599367816978</v>
      </c>
      <c r="K249" s="58">
        <v>0</v>
      </c>
      <c r="L249" s="59">
        <v>3.4833333333333334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/>
      <c r="AH249" s="59"/>
      <c r="AI249" s="42"/>
      <c r="AJ249" s="51">
        <f t="shared" si="59"/>
        <v>4.2504932701150313</v>
      </c>
    </row>
    <row r="250" spans="2:36" x14ac:dyDescent="0.3">
      <c r="B250" s="4" t="s">
        <v>162</v>
      </c>
      <c r="C250" s="46"/>
      <c r="D250" s="46"/>
      <c r="E250" s="58">
        <v>0</v>
      </c>
      <c r="F250" s="59">
        <v>5.6339825056314847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0.20512363834422656</v>
      </c>
      <c r="N250" s="59">
        <v>0</v>
      </c>
      <c r="O250" s="58">
        <v>0.19610427907361722</v>
      </c>
      <c r="P250" s="59">
        <v>4.4729846796438689E-2</v>
      </c>
      <c r="Q250" s="58">
        <v>0</v>
      </c>
      <c r="R250" s="59">
        <v>0</v>
      </c>
      <c r="S250" s="58">
        <v>0</v>
      </c>
      <c r="T250" s="59">
        <v>0</v>
      </c>
      <c r="U250" s="58">
        <v>0.37266788183474087</v>
      </c>
      <c r="V250" s="59">
        <v>0.12806559201159512</v>
      </c>
      <c r="W250" s="58">
        <v>0</v>
      </c>
      <c r="X250" s="59">
        <v>0</v>
      </c>
      <c r="Y250" s="58">
        <v>0</v>
      </c>
      <c r="Z250" s="59">
        <v>0.59577461566800327</v>
      </c>
      <c r="AA250" s="58">
        <v>7.2164351176592284E-2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/>
      <c r="AH250" s="59"/>
      <c r="AI250" s="42"/>
      <c r="AJ250" s="51">
        <f t="shared" si="59"/>
        <v>7.2486127105366993</v>
      </c>
    </row>
    <row r="251" spans="2:36" x14ac:dyDescent="0.3">
      <c r="B251" s="4" t="s">
        <v>163</v>
      </c>
      <c r="C251" s="46"/>
      <c r="D251" s="46"/>
      <c r="E251" s="58">
        <v>0</v>
      </c>
      <c r="F251" s="59">
        <v>5.6339825056314847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0.20512363834422656</v>
      </c>
      <c r="N251" s="59">
        <v>0</v>
      </c>
      <c r="O251" s="58">
        <v>0.19610427907361722</v>
      </c>
      <c r="P251" s="59">
        <v>4.4729846796438689E-2</v>
      </c>
      <c r="Q251" s="58">
        <v>0</v>
      </c>
      <c r="R251" s="59">
        <v>0</v>
      </c>
      <c r="S251" s="58">
        <v>0</v>
      </c>
      <c r="T251" s="59">
        <v>0</v>
      </c>
      <c r="U251" s="58">
        <v>0.37266788183474087</v>
      </c>
      <c r="V251" s="59">
        <v>0.12806559201159512</v>
      </c>
      <c r="W251" s="58">
        <v>0</v>
      </c>
      <c r="X251" s="59">
        <v>0</v>
      </c>
      <c r="Y251" s="58">
        <v>0</v>
      </c>
      <c r="Z251" s="59">
        <v>0.59577461566800327</v>
      </c>
      <c r="AA251" s="58">
        <v>7.2164351176592284E-2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/>
      <c r="AH251" s="59"/>
      <c r="AI251" s="42"/>
      <c r="AJ251" s="51">
        <f t="shared" si="59"/>
        <v>7.2486127105366993</v>
      </c>
    </row>
    <row r="252" spans="2:36" x14ac:dyDescent="0.3">
      <c r="B252" s="4" t="s">
        <v>164</v>
      </c>
      <c r="C252" s="46"/>
      <c r="D252" s="46"/>
      <c r="E252" s="58">
        <v>0</v>
      </c>
      <c r="F252" s="59">
        <v>5.6339825056314847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0.20512363834422656</v>
      </c>
      <c r="N252" s="59">
        <v>0</v>
      </c>
      <c r="O252" s="58">
        <v>0.19610427907361722</v>
      </c>
      <c r="P252" s="59">
        <v>4.4729846796438689E-2</v>
      </c>
      <c r="Q252" s="58">
        <v>0</v>
      </c>
      <c r="R252" s="59">
        <v>0</v>
      </c>
      <c r="S252" s="58">
        <v>0</v>
      </c>
      <c r="T252" s="59">
        <v>0</v>
      </c>
      <c r="U252" s="58">
        <v>0.37266788183474087</v>
      </c>
      <c r="V252" s="59">
        <v>0.12806559201159512</v>
      </c>
      <c r="W252" s="58">
        <v>0</v>
      </c>
      <c r="X252" s="59">
        <v>0</v>
      </c>
      <c r="Y252" s="58">
        <v>0</v>
      </c>
      <c r="Z252" s="59">
        <v>0.59577461566800327</v>
      </c>
      <c r="AA252" s="58">
        <v>7.2164351176592284E-2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/>
      <c r="AH252" s="59"/>
      <c r="AI252" s="42"/>
      <c r="AJ252" s="51">
        <f t="shared" si="59"/>
        <v>7.2486127105366993</v>
      </c>
    </row>
    <row r="253" spans="2:36" x14ac:dyDescent="0.3">
      <c r="B253" s="4" t="s">
        <v>165</v>
      </c>
      <c r="C253" s="46"/>
      <c r="D253" s="46"/>
      <c r="E253" s="58">
        <v>0</v>
      </c>
      <c r="F253" s="59">
        <v>12.072819654924606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0.4395506535947713</v>
      </c>
      <c r="N253" s="59">
        <v>0</v>
      </c>
      <c r="O253" s="58">
        <v>0.42022345515775128</v>
      </c>
      <c r="P253" s="59">
        <v>9.5849671706654857E-2</v>
      </c>
      <c r="Q253" s="58">
        <v>0</v>
      </c>
      <c r="R253" s="59">
        <v>0</v>
      </c>
      <c r="S253" s="58">
        <v>0</v>
      </c>
      <c r="T253" s="59">
        <v>0</v>
      </c>
      <c r="U253" s="58">
        <v>0.79857403250301606</v>
      </c>
      <c r="V253" s="59">
        <v>0.27442626859627528</v>
      </c>
      <c r="W253" s="58">
        <v>0</v>
      </c>
      <c r="X253" s="59">
        <v>0</v>
      </c>
      <c r="Y253" s="58">
        <v>0</v>
      </c>
      <c r="Z253" s="59">
        <v>1.2766598907171516</v>
      </c>
      <c r="AA253" s="58">
        <v>0.15463789537841191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/>
      <c r="AH253" s="59"/>
      <c r="AI253" s="42"/>
      <c r="AJ253" s="51">
        <f t="shared" si="59"/>
        <v>15.53274152257864</v>
      </c>
    </row>
    <row r="254" spans="2:36" x14ac:dyDescent="0.3">
      <c r="B254" s="4" t="s">
        <v>166</v>
      </c>
      <c r="C254" s="46"/>
      <c r="D254" s="46"/>
      <c r="E254" s="58">
        <v>0</v>
      </c>
      <c r="F254" s="59">
        <v>12.072819654924606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0.4395506535947713</v>
      </c>
      <c r="N254" s="59">
        <v>0</v>
      </c>
      <c r="O254" s="58">
        <v>0.42022345515775128</v>
      </c>
      <c r="P254" s="59">
        <v>9.5849671706654857E-2</v>
      </c>
      <c r="Q254" s="58">
        <v>0</v>
      </c>
      <c r="R254" s="59">
        <v>0</v>
      </c>
      <c r="S254" s="58">
        <v>0</v>
      </c>
      <c r="T254" s="59">
        <v>0</v>
      </c>
      <c r="U254" s="58">
        <v>0.79857403250301606</v>
      </c>
      <c r="V254" s="59">
        <v>0.27442626859627528</v>
      </c>
      <c r="W254" s="58">
        <v>0</v>
      </c>
      <c r="X254" s="59">
        <v>0</v>
      </c>
      <c r="Y254" s="58">
        <v>0</v>
      </c>
      <c r="Z254" s="59">
        <v>1.2766598907171516</v>
      </c>
      <c r="AA254" s="58">
        <v>0.15463789537841191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/>
      <c r="AH254" s="59"/>
      <c r="AI254" s="42"/>
      <c r="AJ254" s="51">
        <f t="shared" si="59"/>
        <v>15.53274152257864</v>
      </c>
    </row>
    <row r="255" spans="2:36" x14ac:dyDescent="0.3">
      <c r="B255" s="4" t="s">
        <v>186</v>
      </c>
      <c r="C255" s="46"/>
      <c r="D255" s="46"/>
      <c r="E255" s="58">
        <v>5.7274597282210982</v>
      </c>
      <c r="F255" s="59">
        <v>4.4415327534079561</v>
      </c>
      <c r="G255" s="58">
        <v>5.1193657110134767</v>
      </c>
      <c r="H255" s="59">
        <v>0.96704538067181911</v>
      </c>
      <c r="I255" s="58">
        <v>0.4857195069392522</v>
      </c>
      <c r="J255" s="59">
        <v>6.9645892096062498</v>
      </c>
      <c r="K255" s="58">
        <v>0.19885840068260829</v>
      </c>
      <c r="L255" s="59">
        <v>0.21139457381433913</v>
      </c>
      <c r="M255" s="58">
        <v>0</v>
      </c>
      <c r="N255" s="59">
        <v>3.6212813357512155E-2</v>
      </c>
      <c r="O255" s="58">
        <v>0.28487337082624437</v>
      </c>
      <c r="P255" s="59">
        <v>0.70327503221730392</v>
      </c>
      <c r="Q255" s="58">
        <v>2.4869168798128767E-3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2.8886348009109497E-3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/>
      <c r="AH255" s="59"/>
      <c r="AI255" s="42"/>
      <c r="AJ255" s="51">
        <f t="shared" si="59"/>
        <v>25.145702032438578</v>
      </c>
    </row>
    <row r="256" spans="2:36" x14ac:dyDescent="0.3">
      <c r="B256" s="4" t="s">
        <v>187</v>
      </c>
      <c r="C256" s="46"/>
      <c r="D256" s="46"/>
      <c r="E256" s="58">
        <v>5.7274597282210982</v>
      </c>
      <c r="F256" s="59">
        <v>4.4415327534079561</v>
      </c>
      <c r="G256" s="58">
        <v>5.1193657110134767</v>
      </c>
      <c r="H256" s="59">
        <v>0.96704538067181911</v>
      </c>
      <c r="I256" s="58">
        <v>0.4857195069392522</v>
      </c>
      <c r="J256" s="59">
        <v>6.9645892096062498</v>
      </c>
      <c r="K256" s="58">
        <v>0.19885840068260829</v>
      </c>
      <c r="L256" s="59">
        <v>0.21139457381433913</v>
      </c>
      <c r="M256" s="58">
        <v>0</v>
      </c>
      <c r="N256" s="59">
        <v>3.6212813357512155E-2</v>
      </c>
      <c r="O256" s="58">
        <v>0.28487337082624437</v>
      </c>
      <c r="P256" s="59">
        <v>0.70327503221730392</v>
      </c>
      <c r="Q256" s="58">
        <v>2.4869168798128767E-3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2.8886348009109497E-3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/>
      <c r="AH256" s="59"/>
      <c r="AI256" s="42"/>
      <c r="AJ256" s="51">
        <f t="shared" si="59"/>
        <v>25.145702032438578</v>
      </c>
    </row>
    <row r="257" spans="2:36" x14ac:dyDescent="0.3">
      <c r="B257" s="4" t="s">
        <v>145</v>
      </c>
      <c r="C257" s="46"/>
      <c r="D257" s="46"/>
      <c r="E257" s="58">
        <v>0</v>
      </c>
      <c r="F257" s="59">
        <v>0.29709068554459511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2.9688658489270976</v>
      </c>
      <c r="N257" s="59">
        <v>0</v>
      </c>
      <c r="O257" s="58">
        <v>0</v>
      </c>
      <c r="P257" s="59">
        <v>1.5629032311642643</v>
      </c>
      <c r="Q257" s="58">
        <v>2.6334943134611148E-2</v>
      </c>
      <c r="R257" s="59">
        <v>0</v>
      </c>
      <c r="S257" s="58">
        <v>0</v>
      </c>
      <c r="T257" s="59">
        <v>0</v>
      </c>
      <c r="U257" s="58">
        <v>0.60394213219208348</v>
      </c>
      <c r="V257" s="59">
        <v>1.4687951867416687E-2</v>
      </c>
      <c r="W257" s="58">
        <v>0</v>
      </c>
      <c r="X257" s="59">
        <v>0</v>
      </c>
      <c r="Y257" s="58">
        <v>0</v>
      </c>
      <c r="Z257" s="59">
        <v>2.2338886260017921</v>
      </c>
      <c r="AA257" s="58">
        <v>0.63881370807674331</v>
      </c>
      <c r="AB257" s="59">
        <v>2.184762157500908</v>
      </c>
      <c r="AC257" s="58">
        <v>0</v>
      </c>
      <c r="AD257" s="59">
        <v>0</v>
      </c>
      <c r="AE257" s="58">
        <v>0</v>
      </c>
      <c r="AF257" s="59">
        <v>0</v>
      </c>
      <c r="AG257" s="58"/>
      <c r="AH257" s="59"/>
      <c r="AI257" s="42"/>
      <c r="AJ257" s="51">
        <f t="shared" si="59"/>
        <v>10.53128928440951</v>
      </c>
    </row>
    <row r="258" spans="2:36" x14ac:dyDescent="0.3">
      <c r="B258" s="4" t="s">
        <v>146</v>
      </c>
      <c r="C258" s="46"/>
      <c r="D258" s="46"/>
      <c r="E258" s="58">
        <v>0</v>
      </c>
      <c r="F258" s="59">
        <v>0.29709068554459511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2.9688658489270976</v>
      </c>
      <c r="N258" s="59">
        <v>0</v>
      </c>
      <c r="O258" s="58">
        <v>0</v>
      </c>
      <c r="P258" s="59">
        <v>1.5629032311642643</v>
      </c>
      <c r="Q258" s="58">
        <v>2.6334943134611148E-2</v>
      </c>
      <c r="R258" s="59">
        <v>0</v>
      </c>
      <c r="S258" s="58">
        <v>0</v>
      </c>
      <c r="T258" s="59">
        <v>0</v>
      </c>
      <c r="U258" s="58">
        <v>0.60394213219208348</v>
      </c>
      <c r="V258" s="59">
        <v>1.4687951867416687E-2</v>
      </c>
      <c r="W258" s="58">
        <v>0</v>
      </c>
      <c r="X258" s="59">
        <v>0</v>
      </c>
      <c r="Y258" s="58">
        <v>0</v>
      </c>
      <c r="Z258" s="59">
        <v>2.2338886260017921</v>
      </c>
      <c r="AA258" s="58">
        <v>0.63881370807674331</v>
      </c>
      <c r="AB258" s="59">
        <v>2.184762157500908</v>
      </c>
      <c r="AC258" s="58">
        <v>0</v>
      </c>
      <c r="AD258" s="59">
        <v>0</v>
      </c>
      <c r="AE258" s="58">
        <v>0</v>
      </c>
      <c r="AF258" s="59">
        <v>0</v>
      </c>
      <c r="AG258" s="58"/>
      <c r="AH258" s="59"/>
      <c r="AI258" s="42"/>
      <c r="AJ258" s="51">
        <f t="shared" si="59"/>
        <v>10.53128928440951</v>
      </c>
    </row>
    <row r="259" spans="2:36" x14ac:dyDescent="0.3">
      <c r="B259" s="4" t="s">
        <v>167</v>
      </c>
      <c r="C259" s="46"/>
      <c r="D259" s="46"/>
      <c r="E259" s="58">
        <v>0</v>
      </c>
      <c r="F259" s="59">
        <v>2.1469155079167748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4.5887046296296292</v>
      </c>
      <c r="N259" s="59">
        <v>0</v>
      </c>
      <c r="O259" s="58">
        <v>1.9298745054668851</v>
      </c>
      <c r="P259" s="59">
        <v>14.128579539241825</v>
      </c>
      <c r="Q259" s="58">
        <v>0</v>
      </c>
      <c r="R259" s="59">
        <v>0</v>
      </c>
      <c r="S259" s="58">
        <v>0</v>
      </c>
      <c r="T259" s="59">
        <v>0</v>
      </c>
      <c r="U259" s="58">
        <v>2.0763843727981048</v>
      </c>
      <c r="V259" s="59">
        <v>0.96895470600109512</v>
      </c>
      <c r="W259" s="58">
        <v>0</v>
      </c>
      <c r="X259" s="59">
        <v>0</v>
      </c>
      <c r="Y259" s="58">
        <v>0</v>
      </c>
      <c r="Z259" s="59">
        <v>5.1980117188559634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/>
      <c r="AH259" s="59"/>
      <c r="AI259" s="42"/>
      <c r="AJ259" s="51">
        <f t="shared" si="59"/>
        <v>31.037424979910281</v>
      </c>
    </row>
    <row r="260" spans="2:36" x14ac:dyDescent="0.3">
      <c r="B260" s="4" t="s">
        <v>168</v>
      </c>
      <c r="C260" s="46"/>
      <c r="D260" s="46"/>
      <c r="E260" s="58">
        <v>0</v>
      </c>
      <c r="F260" s="59">
        <v>2.1469155079167748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4.5887046296296292</v>
      </c>
      <c r="N260" s="59">
        <v>0</v>
      </c>
      <c r="O260" s="58">
        <v>1.9298745054668851</v>
      </c>
      <c r="P260" s="59">
        <v>14.128579539241825</v>
      </c>
      <c r="Q260" s="58">
        <v>0</v>
      </c>
      <c r="R260" s="59">
        <v>0</v>
      </c>
      <c r="S260" s="58">
        <v>0</v>
      </c>
      <c r="T260" s="59">
        <v>0</v>
      </c>
      <c r="U260" s="58">
        <v>2.0763843727981048</v>
      </c>
      <c r="V260" s="59">
        <v>0.96895470600109512</v>
      </c>
      <c r="W260" s="58">
        <v>0</v>
      </c>
      <c r="X260" s="59">
        <v>0</v>
      </c>
      <c r="Y260" s="58">
        <v>0</v>
      </c>
      <c r="Z260" s="59">
        <v>5.1980117188559634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/>
      <c r="AH260" s="59"/>
      <c r="AI260" s="42"/>
      <c r="AJ260" s="51">
        <f t="shared" si="59"/>
        <v>31.037424979910281</v>
      </c>
    </row>
    <row r="261" spans="2:36" x14ac:dyDescent="0.3">
      <c r="B261" s="4" t="s">
        <v>169</v>
      </c>
      <c r="C261" s="46"/>
      <c r="D261" s="46"/>
      <c r="E261" s="58">
        <v>0</v>
      </c>
      <c r="F261" s="59">
        <v>2.1469155079167748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4.5887046296296292</v>
      </c>
      <c r="N261" s="59">
        <v>0</v>
      </c>
      <c r="O261" s="58">
        <v>1.9298745054668851</v>
      </c>
      <c r="P261" s="59">
        <v>14.128579539241825</v>
      </c>
      <c r="Q261" s="58">
        <v>0</v>
      </c>
      <c r="R261" s="59">
        <v>0</v>
      </c>
      <c r="S261" s="58">
        <v>0</v>
      </c>
      <c r="T261" s="59">
        <v>0</v>
      </c>
      <c r="U261" s="58">
        <v>2.0763843727981048</v>
      </c>
      <c r="V261" s="59">
        <v>0.96895470600109512</v>
      </c>
      <c r="W261" s="58">
        <v>0</v>
      </c>
      <c r="X261" s="59">
        <v>0</v>
      </c>
      <c r="Y261" s="58">
        <v>0</v>
      </c>
      <c r="Z261" s="59">
        <v>5.1980117188559634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/>
      <c r="AH261" s="59"/>
      <c r="AI261" s="42"/>
      <c r="AJ261" s="51">
        <f t="shared" si="59"/>
        <v>31.037424979910281</v>
      </c>
    </row>
    <row r="262" spans="2:36" x14ac:dyDescent="0.3">
      <c r="B262" s="4" t="s">
        <v>204</v>
      </c>
      <c r="C262" s="46"/>
      <c r="D262" s="46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/>
      <c r="AH262" s="59"/>
      <c r="AI262" s="42"/>
      <c r="AJ262" s="51">
        <f t="shared" si="59"/>
        <v>0</v>
      </c>
    </row>
    <row r="263" spans="2:36" x14ac:dyDescent="0.3">
      <c r="B263" s="4" t="s">
        <v>205</v>
      </c>
      <c r="C263" s="46"/>
      <c r="D263" s="46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/>
      <c r="AH263" s="59"/>
      <c r="AI263" s="42"/>
      <c r="AJ263" s="51">
        <f t="shared" si="59"/>
        <v>0</v>
      </c>
    </row>
    <row r="264" spans="2:36" x14ac:dyDescent="0.3">
      <c r="B264" s="4" t="s">
        <v>206</v>
      </c>
      <c r="C264" s="46"/>
      <c r="D264" s="46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/>
      <c r="AH264" s="59"/>
      <c r="AI264" s="42"/>
      <c r="AJ264" s="51">
        <f t="shared" si="59"/>
        <v>0</v>
      </c>
    </row>
    <row r="265" spans="2:36" x14ac:dyDescent="0.3">
      <c r="B265" s="4" t="s">
        <v>135</v>
      </c>
      <c r="C265" s="46"/>
      <c r="D265" s="46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/>
      <c r="AH265" s="59"/>
      <c r="AI265" s="42"/>
      <c r="AJ265" s="51">
        <f t="shared" si="59"/>
        <v>0</v>
      </c>
    </row>
    <row r="266" spans="2:36" x14ac:dyDescent="0.3">
      <c r="B266" s="4" t="s">
        <v>136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/>
      <c r="AH266" s="59"/>
      <c r="AI266" s="42"/>
      <c r="AJ266" s="51">
        <f t="shared" si="59"/>
        <v>0</v>
      </c>
    </row>
    <row r="267" spans="2:36" x14ac:dyDescent="0.3">
      <c r="B267" s="4" t="s">
        <v>137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/>
      <c r="AH267" s="59"/>
      <c r="AI267" s="42"/>
      <c r="AJ267" s="51">
        <f t="shared" si="59"/>
        <v>0</v>
      </c>
    </row>
    <row r="268" spans="2:36" x14ac:dyDescent="0.3">
      <c r="B268" s="4" t="s">
        <v>261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/>
      <c r="AH268" s="59"/>
      <c r="AI268" s="42"/>
      <c r="AJ268" s="51">
        <f t="shared" si="59"/>
        <v>0</v>
      </c>
    </row>
    <row r="269" spans="2:36" x14ac:dyDescent="0.3">
      <c r="B269" s="4" t="s">
        <v>262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/>
      <c r="AH269" s="59"/>
      <c r="AI269" s="42"/>
      <c r="AJ269" s="51">
        <f t="shared" si="59"/>
        <v>0</v>
      </c>
    </row>
    <row r="270" spans="2:36" x14ac:dyDescent="0.3">
      <c r="B270" s="4" t="s">
        <v>197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/>
      <c r="AH270" s="59"/>
      <c r="AI270" s="42"/>
      <c r="AJ270" s="51">
        <f t="shared" si="59"/>
        <v>0</v>
      </c>
    </row>
    <row r="271" spans="2:36" x14ac:dyDescent="0.3">
      <c r="B271" s="4" t="s">
        <v>209</v>
      </c>
      <c r="C271" s="46"/>
      <c r="D271" s="46"/>
      <c r="E271" s="58">
        <v>3.726434212525688</v>
      </c>
      <c r="F271" s="59">
        <v>3.6654166666666681</v>
      </c>
      <c r="G271" s="58">
        <v>0.60591328382491949</v>
      </c>
      <c r="H271" s="59">
        <v>0.21970147689183556</v>
      </c>
      <c r="I271" s="58">
        <v>0</v>
      </c>
      <c r="J271" s="59">
        <v>0.84098256726283638</v>
      </c>
      <c r="K271" s="58">
        <v>8.813971797625228E-2</v>
      </c>
      <c r="L271" s="59">
        <v>6.1401125113169454E-2</v>
      </c>
      <c r="M271" s="58">
        <v>0.2506944444444445</v>
      </c>
      <c r="N271" s="59">
        <v>3.3710372447967036E-3</v>
      </c>
      <c r="O271" s="58">
        <v>0.10937010685602788</v>
      </c>
      <c r="P271" s="59">
        <v>0.21455716212590509</v>
      </c>
      <c r="Q271" s="58">
        <v>0.18807667851448048</v>
      </c>
      <c r="R271" s="59">
        <v>0</v>
      </c>
      <c r="S271" s="58">
        <v>0</v>
      </c>
      <c r="T271" s="59">
        <v>7.5486111111110976E-2</v>
      </c>
      <c r="U271" s="58">
        <v>0.53250474750995613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/>
      <c r="AH271" s="59"/>
      <c r="AI271" s="42"/>
      <c r="AJ271" s="51">
        <f t="shared" si="59"/>
        <v>10.582049338068092</v>
      </c>
    </row>
    <row r="272" spans="2:36" x14ac:dyDescent="0.3">
      <c r="B272" s="4" t="s">
        <v>210</v>
      </c>
      <c r="C272" s="46"/>
      <c r="D272" s="46"/>
      <c r="E272" s="58">
        <v>3.726434212525688</v>
      </c>
      <c r="F272" s="59">
        <v>3.6654166666666681</v>
      </c>
      <c r="G272" s="58">
        <v>0.60591328382491949</v>
      </c>
      <c r="H272" s="59">
        <v>0.21970147689183556</v>
      </c>
      <c r="I272" s="58">
        <v>0</v>
      </c>
      <c r="J272" s="59">
        <v>0.84098256726283638</v>
      </c>
      <c r="K272" s="58">
        <v>8.813971797625228E-2</v>
      </c>
      <c r="L272" s="59">
        <v>6.1401125113169454E-2</v>
      </c>
      <c r="M272" s="58">
        <v>0.2506944444444445</v>
      </c>
      <c r="N272" s="59">
        <v>3.3710372447967036E-3</v>
      </c>
      <c r="O272" s="58">
        <v>0.10937010685602788</v>
      </c>
      <c r="P272" s="59">
        <v>0.21455716212590509</v>
      </c>
      <c r="Q272" s="58">
        <v>0.18807667851448048</v>
      </c>
      <c r="R272" s="59">
        <v>0</v>
      </c>
      <c r="S272" s="58">
        <v>0</v>
      </c>
      <c r="T272" s="59">
        <v>7.5486111111110976E-2</v>
      </c>
      <c r="U272" s="58">
        <v>0.53250474750995613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/>
      <c r="AH272" s="59"/>
      <c r="AI272" s="42"/>
      <c r="AJ272" s="51">
        <f t="shared" si="59"/>
        <v>10.582049338068092</v>
      </c>
    </row>
    <row r="273" spans="2:36" x14ac:dyDescent="0.3">
      <c r="B273" s="4" t="s">
        <v>211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/>
      <c r="AH273" s="59"/>
      <c r="AI273" s="42"/>
      <c r="AJ273" s="51">
        <f t="shared" si="59"/>
        <v>0</v>
      </c>
    </row>
    <row r="274" spans="2:36" x14ac:dyDescent="0.3">
      <c r="B274" s="4" t="s">
        <v>212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/>
      <c r="AH274" s="59"/>
      <c r="AI274" s="42"/>
      <c r="AJ274" s="51">
        <f t="shared" si="59"/>
        <v>0</v>
      </c>
    </row>
    <row r="275" spans="2:36" x14ac:dyDescent="0.3">
      <c r="B275" s="4" t="s">
        <v>229</v>
      </c>
      <c r="C275" s="46"/>
      <c r="D275" s="46"/>
      <c r="E275" s="58">
        <v>0</v>
      </c>
      <c r="F275" s="59">
        <v>0.21643978341764547</v>
      </c>
      <c r="G275" s="58">
        <v>0.23667099445842946</v>
      </c>
      <c r="H275" s="59">
        <v>6.6430053821474544E-2</v>
      </c>
      <c r="I275" s="58">
        <v>0</v>
      </c>
      <c r="J275" s="59">
        <v>0</v>
      </c>
      <c r="K275" s="58">
        <v>0</v>
      </c>
      <c r="L275" s="59">
        <v>0</v>
      </c>
      <c r="M275" s="58">
        <v>0.11213452000341666</v>
      </c>
      <c r="N275" s="59">
        <v>0</v>
      </c>
      <c r="O275" s="58">
        <v>0.27817496198533126</v>
      </c>
      <c r="P275" s="59">
        <v>0.23198357426121113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0.11070100512969386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/>
      <c r="AH275" s="59"/>
      <c r="AI275" s="42"/>
      <c r="AJ275" s="51">
        <f t="shared" si="59"/>
        <v>1.2525348930772022</v>
      </c>
    </row>
    <row r="276" spans="2:36" x14ac:dyDescent="0.3">
      <c r="B276" s="4" t="s">
        <v>230</v>
      </c>
      <c r="C276" s="46"/>
      <c r="D276" s="46"/>
      <c r="E276" s="58">
        <v>0</v>
      </c>
      <c r="F276" s="59">
        <v>0.21643978341764547</v>
      </c>
      <c r="G276" s="58">
        <v>0.23667099445842946</v>
      </c>
      <c r="H276" s="59">
        <v>6.6430053821474544E-2</v>
      </c>
      <c r="I276" s="58">
        <v>0</v>
      </c>
      <c r="J276" s="59">
        <v>0</v>
      </c>
      <c r="K276" s="58">
        <v>0</v>
      </c>
      <c r="L276" s="59">
        <v>0</v>
      </c>
      <c r="M276" s="58">
        <v>0.11213452000341666</v>
      </c>
      <c r="N276" s="59">
        <v>0</v>
      </c>
      <c r="O276" s="58">
        <v>0.27817496198533126</v>
      </c>
      <c r="P276" s="59">
        <v>0.23198357426121113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0.11070100512969386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/>
      <c r="AH276" s="59"/>
      <c r="AI276" s="42"/>
      <c r="AJ276" s="51">
        <f t="shared" si="59"/>
        <v>1.2525348930772022</v>
      </c>
    </row>
    <row r="277" spans="2:36" x14ac:dyDescent="0.3">
      <c r="B277" s="4" t="s">
        <v>213</v>
      </c>
      <c r="C277" s="46"/>
      <c r="D277" s="46"/>
      <c r="E277" s="58">
        <v>0</v>
      </c>
      <c r="F277" s="59">
        <v>2.1527864053845405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19.769958333333335</v>
      </c>
      <c r="N277" s="59">
        <v>0</v>
      </c>
      <c r="O277" s="58">
        <v>0</v>
      </c>
      <c r="P277" s="59">
        <v>27.915153411229451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/>
      <c r="AH277" s="59"/>
      <c r="AI277" s="42"/>
      <c r="AJ277" s="51">
        <f t="shared" si="59"/>
        <v>49.837898149947321</v>
      </c>
    </row>
    <row r="278" spans="2:36" x14ac:dyDescent="0.3">
      <c r="B278" s="4" t="s">
        <v>263</v>
      </c>
      <c r="C278" s="46"/>
      <c r="D278" s="46"/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/>
      <c r="AH278" s="59"/>
      <c r="AI278" s="42"/>
      <c r="AJ278" s="51">
        <f t="shared" si="59"/>
        <v>0</v>
      </c>
    </row>
    <row r="279" spans="2:36" x14ac:dyDescent="0.3">
      <c r="B279" s="4" t="s">
        <v>264</v>
      </c>
      <c r="C279" s="46"/>
      <c r="D279" s="46"/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/>
      <c r="AH279" s="59"/>
      <c r="AI279" s="42"/>
      <c r="AJ279" s="51">
        <f t="shared" si="59"/>
        <v>0</v>
      </c>
    </row>
    <row r="280" spans="2:36" x14ac:dyDescent="0.3">
      <c r="B280" s="4" t="s">
        <v>217</v>
      </c>
      <c r="C280" s="4"/>
      <c r="D280" s="4"/>
      <c r="E280" s="58">
        <v>0</v>
      </c>
      <c r="F280" s="59">
        <v>0</v>
      </c>
      <c r="G280" s="58">
        <v>0.33267361111111082</v>
      </c>
      <c r="H280" s="59">
        <v>5.7500000000000988E-3</v>
      </c>
      <c r="I280" s="58">
        <v>0</v>
      </c>
      <c r="J280" s="59">
        <v>6.6366166666666651</v>
      </c>
      <c r="K280" s="58">
        <v>0</v>
      </c>
      <c r="L280" s="59">
        <v>0</v>
      </c>
      <c r="M280" s="58">
        <v>50.339374999999997</v>
      </c>
      <c r="N280" s="59">
        <v>0</v>
      </c>
      <c r="O280" s="58">
        <v>0</v>
      </c>
      <c r="P280" s="59">
        <v>0.13389583333333374</v>
      </c>
      <c r="Q280" s="58">
        <v>0</v>
      </c>
      <c r="R280" s="59">
        <v>0</v>
      </c>
      <c r="S280" s="58">
        <v>2.1341250000000009</v>
      </c>
      <c r="T280" s="59">
        <v>19.645882638888889</v>
      </c>
      <c r="U280" s="58">
        <v>13.663707138888888</v>
      </c>
      <c r="V280" s="59">
        <v>9.365708333333334</v>
      </c>
      <c r="W280" s="58">
        <v>0</v>
      </c>
      <c r="X280" s="59">
        <v>0</v>
      </c>
      <c r="Y280" s="58">
        <v>6.0904458333333329</v>
      </c>
      <c r="Z280" s="59">
        <v>10.552029685530714</v>
      </c>
      <c r="AA280" s="58">
        <v>7.3676564806594866</v>
      </c>
      <c r="AB280" s="59">
        <v>1.7846764149317034</v>
      </c>
      <c r="AC280" s="58">
        <v>0</v>
      </c>
      <c r="AD280" s="59">
        <v>0</v>
      </c>
      <c r="AE280" s="58">
        <v>0.69663211858680341</v>
      </c>
      <c r="AF280" s="59">
        <v>0</v>
      </c>
      <c r="AG280" s="58"/>
      <c r="AH280" s="59"/>
      <c r="AI280" s="42"/>
      <c r="AJ280" s="51">
        <f t="shared" si="59"/>
        <v>128.74917475526425</v>
      </c>
    </row>
    <row r="281" spans="2:36" x14ac:dyDescent="0.3">
      <c r="B281" s="4" t="s">
        <v>218</v>
      </c>
      <c r="C281" s="4"/>
      <c r="D281" s="4"/>
      <c r="E281" s="58">
        <v>0</v>
      </c>
      <c r="F281" s="59">
        <v>0</v>
      </c>
      <c r="G281" s="58">
        <v>0.33267361111111082</v>
      </c>
      <c r="H281" s="59">
        <v>5.7500000000000988E-3</v>
      </c>
      <c r="I281" s="58">
        <v>0</v>
      </c>
      <c r="J281" s="59">
        <v>6.6366166666666651</v>
      </c>
      <c r="K281" s="58">
        <v>0</v>
      </c>
      <c r="L281" s="59">
        <v>0</v>
      </c>
      <c r="M281" s="58">
        <v>50.339374999999997</v>
      </c>
      <c r="N281" s="59">
        <v>0</v>
      </c>
      <c r="O281" s="58">
        <v>0</v>
      </c>
      <c r="P281" s="59">
        <v>0.13389583333333374</v>
      </c>
      <c r="Q281" s="58">
        <v>0</v>
      </c>
      <c r="R281" s="59">
        <v>0</v>
      </c>
      <c r="S281" s="58">
        <v>2.1341250000000009</v>
      </c>
      <c r="T281" s="59">
        <v>19.645882638888889</v>
      </c>
      <c r="U281" s="58">
        <v>13.663707138888888</v>
      </c>
      <c r="V281" s="59">
        <v>9.365708333333334</v>
      </c>
      <c r="W281" s="58">
        <v>0</v>
      </c>
      <c r="X281" s="59">
        <v>0</v>
      </c>
      <c r="Y281" s="58">
        <v>6.0904458333333329</v>
      </c>
      <c r="Z281" s="59">
        <v>10.552029685530714</v>
      </c>
      <c r="AA281" s="58">
        <v>7.3676564806594866</v>
      </c>
      <c r="AB281" s="59">
        <v>1.7846764149317034</v>
      </c>
      <c r="AC281" s="58">
        <v>0</v>
      </c>
      <c r="AD281" s="59">
        <v>0</v>
      </c>
      <c r="AE281" s="58">
        <v>0.69663211858680341</v>
      </c>
      <c r="AF281" s="59">
        <v>0</v>
      </c>
      <c r="AG281" s="58"/>
      <c r="AH281" s="59"/>
      <c r="AI281" s="42"/>
      <c r="AJ281" s="51">
        <f t="shared" ref="AJ281:AJ288" si="60">SUM(E281:AI281)</f>
        <v>128.74917475526425</v>
      </c>
    </row>
    <row r="282" spans="2:36" x14ac:dyDescent="0.3">
      <c r="B282" s="4" t="s">
        <v>243</v>
      </c>
      <c r="C282" s="4"/>
      <c r="D282" s="4"/>
      <c r="E282" s="58">
        <v>0</v>
      </c>
      <c r="F282" s="59">
        <v>0.14986106713612737</v>
      </c>
      <c r="G282" s="58">
        <v>4.9331194609536038</v>
      </c>
      <c r="H282" s="59">
        <v>0</v>
      </c>
      <c r="I282" s="58">
        <v>0</v>
      </c>
      <c r="J282" s="59">
        <v>1.0775262371698995</v>
      </c>
      <c r="K282" s="58">
        <v>0.49021424134572289</v>
      </c>
      <c r="L282" s="59">
        <v>3.256810564994812</v>
      </c>
      <c r="M282" s="58">
        <v>11.495972222222219</v>
      </c>
      <c r="N282" s="59">
        <v>2.1970422587924561</v>
      </c>
      <c r="O282" s="58">
        <v>0</v>
      </c>
      <c r="P282" s="59">
        <v>0</v>
      </c>
      <c r="Q282" s="58">
        <v>3.8119219779968821E-2</v>
      </c>
      <c r="R282" s="59">
        <v>0.28719154675801695</v>
      </c>
      <c r="S282" s="58">
        <v>1.3004458854993197</v>
      </c>
      <c r="T282" s="59">
        <v>19.027277777777783</v>
      </c>
      <c r="U282" s="58">
        <v>5.3497000885009758</v>
      </c>
      <c r="V282" s="59">
        <v>0</v>
      </c>
      <c r="W282" s="58">
        <v>0</v>
      </c>
      <c r="X282" s="59">
        <v>0.15174097816149401</v>
      </c>
      <c r="Y282" s="58">
        <v>0</v>
      </c>
      <c r="Z282" s="59">
        <v>0</v>
      </c>
      <c r="AA282" s="58">
        <v>0.61293530225753678</v>
      </c>
      <c r="AB282" s="59">
        <v>1.4547262875239053</v>
      </c>
      <c r="AC282" s="58">
        <v>0</v>
      </c>
      <c r="AD282" s="59">
        <v>0</v>
      </c>
      <c r="AE282" s="58">
        <v>5.4085572560628251E-3</v>
      </c>
      <c r="AF282" s="59">
        <v>0</v>
      </c>
      <c r="AG282" s="58"/>
      <c r="AH282" s="59"/>
      <c r="AI282" s="42"/>
      <c r="AJ282" s="51">
        <f t="shared" si="60"/>
        <v>51.828091696129896</v>
      </c>
    </row>
    <row r="283" spans="2:36" x14ac:dyDescent="0.3">
      <c r="B283" s="4" t="s">
        <v>265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/>
      <c r="AH283" s="59"/>
      <c r="AI283" s="42"/>
      <c r="AJ283" s="51">
        <f t="shared" si="60"/>
        <v>0</v>
      </c>
    </row>
    <row r="284" spans="2:36" x14ac:dyDescent="0.3">
      <c r="B284" s="4" t="s">
        <v>170</v>
      </c>
      <c r="C284" s="4"/>
      <c r="D284" s="4"/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63.168436336164127</v>
      </c>
      <c r="L284" s="59">
        <v>0</v>
      </c>
      <c r="M284" s="58">
        <v>224.94547222222224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1.0922316551208495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/>
      <c r="AH284" s="59"/>
      <c r="AI284" s="42"/>
      <c r="AJ284" s="51">
        <f t="shared" si="60"/>
        <v>289.20614021350718</v>
      </c>
    </row>
    <row r="285" spans="2:36" x14ac:dyDescent="0.3">
      <c r="B285" s="4" t="s">
        <v>171</v>
      </c>
      <c r="C285" s="79"/>
      <c r="D285" s="79"/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63.168436336164127</v>
      </c>
      <c r="L285" s="59">
        <v>0</v>
      </c>
      <c r="M285" s="58">
        <v>224.94547222222224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1.0922316551208495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/>
      <c r="AH285" s="59"/>
      <c r="AI285" s="42"/>
      <c r="AJ285" s="51">
        <f t="shared" si="60"/>
        <v>289.20614021350718</v>
      </c>
    </row>
    <row r="286" spans="2:36" x14ac:dyDescent="0.3">
      <c r="B286" s="4" t="s">
        <v>172</v>
      </c>
      <c r="C286" s="46"/>
      <c r="D286" s="46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63.168436336164127</v>
      </c>
      <c r="L286" s="59">
        <v>0</v>
      </c>
      <c r="M286" s="58">
        <v>224.94547222222224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1.0922316551208495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/>
      <c r="AH286" s="59"/>
      <c r="AI286" s="42"/>
      <c r="AJ286" s="51">
        <f t="shared" si="60"/>
        <v>289.20614021350718</v>
      </c>
    </row>
    <row r="287" spans="2:36" x14ac:dyDescent="0.3">
      <c r="B287" s="4" t="s">
        <v>173</v>
      </c>
      <c r="C287" s="46"/>
      <c r="D287" s="46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/>
      <c r="AH287" s="59"/>
      <c r="AI287" s="42"/>
      <c r="AJ287" s="51">
        <f t="shared" si="60"/>
        <v>0</v>
      </c>
    </row>
    <row r="288" spans="2:36" x14ac:dyDescent="0.3">
      <c r="B288" s="4" t="s">
        <v>138</v>
      </c>
      <c r="C288" s="46"/>
      <c r="D288" s="46"/>
      <c r="E288" s="88">
        <v>0</v>
      </c>
      <c r="F288" s="89">
        <v>0</v>
      </c>
      <c r="G288" s="88">
        <v>0</v>
      </c>
      <c r="H288" s="89">
        <v>0</v>
      </c>
      <c r="I288" s="88">
        <v>0</v>
      </c>
      <c r="J288" s="89">
        <v>0</v>
      </c>
      <c r="K288" s="88">
        <v>0</v>
      </c>
      <c r="L288" s="89">
        <v>0</v>
      </c>
      <c r="M288" s="88">
        <v>0</v>
      </c>
      <c r="N288" s="89">
        <v>0</v>
      </c>
      <c r="O288" s="88">
        <v>0</v>
      </c>
      <c r="P288" s="89">
        <v>0</v>
      </c>
      <c r="Q288" s="88">
        <v>0</v>
      </c>
      <c r="R288" s="89">
        <v>0</v>
      </c>
      <c r="S288" s="88">
        <v>0</v>
      </c>
      <c r="T288" s="89">
        <v>0</v>
      </c>
      <c r="U288" s="88">
        <v>0</v>
      </c>
      <c r="V288" s="89">
        <v>0</v>
      </c>
      <c r="W288" s="88">
        <v>0</v>
      </c>
      <c r="X288" s="89">
        <v>0</v>
      </c>
      <c r="Y288" s="88">
        <v>0</v>
      </c>
      <c r="Z288" s="89">
        <v>0</v>
      </c>
      <c r="AA288" s="88">
        <v>0</v>
      </c>
      <c r="AB288" s="89">
        <v>0</v>
      </c>
      <c r="AC288" s="88">
        <v>0</v>
      </c>
      <c r="AD288" s="89">
        <v>0</v>
      </c>
      <c r="AE288" s="88">
        <v>0</v>
      </c>
      <c r="AF288" s="89">
        <v>0</v>
      </c>
      <c r="AG288" s="88"/>
      <c r="AH288" s="89"/>
      <c r="AI288" s="90"/>
      <c r="AJ288" s="51">
        <f t="shared" si="60"/>
        <v>0</v>
      </c>
    </row>
    <row r="289" spans="2:36" x14ac:dyDescent="0.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H289" s="3"/>
      <c r="AI289" s="3"/>
      <c r="AJ289" s="3"/>
    </row>
    <row r="290" spans="2:36" x14ac:dyDescent="0.3">
      <c r="B290" s="39">
        <v>45717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H290" s="3"/>
      <c r="AI290" s="3"/>
      <c r="AJ290" s="3"/>
    </row>
    <row r="291" spans="2:36" x14ac:dyDescent="0.3">
      <c r="C291" s="4"/>
      <c r="D291" s="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36" x14ac:dyDescent="0.3">
      <c r="B292" s="32" t="s">
        <v>124</v>
      </c>
      <c r="C292" s="4"/>
      <c r="D292" s="4"/>
      <c r="E292" s="33">
        <f>+B290</f>
        <v>45717</v>
      </c>
      <c r="F292" s="33">
        <f>+E292+1</f>
        <v>45718</v>
      </c>
      <c r="G292" s="33">
        <f t="shared" ref="G292" si="61">+F292+1</f>
        <v>45719</v>
      </c>
      <c r="H292" s="33">
        <f t="shared" ref="H292" si="62">+G292+1</f>
        <v>45720</v>
      </c>
      <c r="I292" s="33">
        <f t="shared" ref="I292" si="63">+H292+1</f>
        <v>45721</v>
      </c>
      <c r="J292" s="33">
        <f t="shared" ref="J292" si="64">+I292+1</f>
        <v>45722</v>
      </c>
      <c r="K292" s="33">
        <f t="shared" ref="K292" si="65">+J292+1</f>
        <v>45723</v>
      </c>
      <c r="L292" s="33">
        <f t="shared" ref="L292" si="66">+K292+1</f>
        <v>45724</v>
      </c>
      <c r="M292" s="33">
        <f t="shared" ref="M292" si="67">+L292+1</f>
        <v>45725</v>
      </c>
      <c r="N292" s="33">
        <f t="shared" ref="N292" si="68">+M292+1</f>
        <v>45726</v>
      </c>
      <c r="O292" s="33">
        <f t="shared" ref="O292" si="69">+N292+1</f>
        <v>45727</v>
      </c>
      <c r="P292" s="33">
        <f t="shared" ref="P292" si="70">+O292+1</f>
        <v>45728</v>
      </c>
      <c r="Q292" s="33">
        <f t="shared" ref="Q292" si="71">+P292+1</f>
        <v>45729</v>
      </c>
      <c r="R292" s="33">
        <f t="shared" ref="R292" si="72">+Q292+1</f>
        <v>45730</v>
      </c>
      <c r="S292" s="33">
        <f t="shared" ref="S292" si="73">+R292+1</f>
        <v>45731</v>
      </c>
      <c r="T292" s="33">
        <f t="shared" ref="T292" si="74">+S292+1</f>
        <v>45732</v>
      </c>
      <c r="U292" s="33">
        <f t="shared" ref="U292" si="75">+T292+1</f>
        <v>45733</v>
      </c>
      <c r="V292" s="33">
        <f t="shared" ref="V292" si="76">+U292+1</f>
        <v>45734</v>
      </c>
      <c r="W292" s="33">
        <f t="shared" ref="W292" si="77">+V292+1</f>
        <v>45735</v>
      </c>
      <c r="X292" s="33">
        <f t="shared" ref="X292" si="78">+W292+1</f>
        <v>45736</v>
      </c>
      <c r="Y292" s="33">
        <f t="shared" ref="Y292" si="79">+X292+1</f>
        <v>45737</v>
      </c>
      <c r="Z292" s="33">
        <f t="shared" ref="Z292" si="80">+Y292+1</f>
        <v>45738</v>
      </c>
      <c r="AA292" s="33">
        <f t="shared" ref="AA292" si="81">+Z292+1</f>
        <v>45739</v>
      </c>
      <c r="AB292" s="33">
        <f t="shared" ref="AB292" si="82">+AA292+1</f>
        <v>45740</v>
      </c>
      <c r="AC292" s="33">
        <f t="shared" ref="AC292" si="83">+AB292+1</f>
        <v>45741</v>
      </c>
      <c r="AD292" s="33">
        <f t="shared" ref="AD292" si="84">+AC292+1</f>
        <v>45742</v>
      </c>
      <c r="AE292" s="33">
        <f t="shared" ref="AE292" si="85">+AD292+1</f>
        <v>45743</v>
      </c>
      <c r="AF292" s="33">
        <f t="shared" ref="AF292" si="86">+AE292+1</f>
        <v>45744</v>
      </c>
      <c r="AG292" s="33">
        <f t="shared" ref="AG292" si="87">+AF292+1</f>
        <v>45745</v>
      </c>
      <c r="AH292" s="33">
        <f t="shared" ref="AH292" si="88">+AG292+1</f>
        <v>45746</v>
      </c>
      <c r="AI292" s="33">
        <f t="shared" ref="AI292" si="89">+AH292+1</f>
        <v>45747</v>
      </c>
      <c r="AJ292" s="83" t="s">
        <v>2</v>
      </c>
    </row>
    <row r="293" spans="2:36" x14ac:dyDescent="0.3">
      <c r="B293" s="12" t="s">
        <v>2</v>
      </c>
      <c r="C293" s="12"/>
      <c r="D293" s="12"/>
      <c r="E293" s="48">
        <f t="shared" ref="E293:AJ293" si="90">SUM(E294:E429)</f>
        <v>21.560151889643212</v>
      </c>
      <c r="F293" s="48">
        <f t="shared" si="90"/>
        <v>417.15771853591838</v>
      </c>
      <c r="G293" s="48">
        <f t="shared" si="90"/>
        <v>0</v>
      </c>
      <c r="H293" s="48">
        <f t="shared" si="90"/>
        <v>0</v>
      </c>
      <c r="I293" s="48">
        <f t="shared" si="90"/>
        <v>0</v>
      </c>
      <c r="J293" s="48">
        <f t="shared" si="90"/>
        <v>36.507206438243941</v>
      </c>
      <c r="K293" s="48">
        <f t="shared" si="90"/>
        <v>5.6939613177064814</v>
      </c>
      <c r="L293" s="48">
        <f t="shared" si="90"/>
        <v>552.01633823382144</v>
      </c>
      <c r="M293" s="48">
        <f t="shared" si="90"/>
        <v>777.91337530156568</v>
      </c>
      <c r="N293" s="48">
        <f t="shared" si="90"/>
        <v>147.1751313293077</v>
      </c>
      <c r="O293" s="48">
        <f t="shared" si="90"/>
        <v>207.50267082722146</v>
      </c>
      <c r="P293" s="48">
        <f t="shared" si="90"/>
        <v>93.401582771783296</v>
      </c>
      <c r="Q293" s="48">
        <f t="shared" si="90"/>
        <v>275.73551062335474</v>
      </c>
      <c r="R293" s="48">
        <f t="shared" si="90"/>
        <v>114.9653177412777</v>
      </c>
      <c r="S293" s="48">
        <f t="shared" si="90"/>
        <v>0</v>
      </c>
      <c r="T293" s="48">
        <f t="shared" si="90"/>
        <v>321.8033557496492</v>
      </c>
      <c r="U293" s="48">
        <f t="shared" si="90"/>
        <v>118.77307614341636</v>
      </c>
      <c r="V293" s="48">
        <f t="shared" si="90"/>
        <v>105.00937026054125</v>
      </c>
      <c r="W293" s="48">
        <f t="shared" si="90"/>
        <v>363.15169417285097</v>
      </c>
      <c r="X293" s="48">
        <f t="shared" si="90"/>
        <v>340.5831503716305</v>
      </c>
      <c r="Y293" s="48">
        <f t="shared" si="90"/>
        <v>77.971980528010462</v>
      </c>
      <c r="Z293" s="48">
        <f t="shared" si="90"/>
        <v>489.92358574544602</v>
      </c>
      <c r="AA293" s="48">
        <f t="shared" si="90"/>
        <v>441.53876918311613</v>
      </c>
      <c r="AB293" s="48">
        <f t="shared" si="90"/>
        <v>177.70658297026762</v>
      </c>
      <c r="AC293" s="48">
        <f t="shared" si="90"/>
        <v>194.13388587412888</v>
      </c>
      <c r="AD293" s="48">
        <f t="shared" si="90"/>
        <v>435.81576893568553</v>
      </c>
      <c r="AE293" s="48">
        <f t="shared" si="90"/>
        <v>89.986686441764675</v>
      </c>
      <c r="AF293" s="48">
        <f t="shared" si="90"/>
        <v>108.64171237474967</v>
      </c>
      <c r="AG293" s="48">
        <f t="shared" si="90"/>
        <v>678.12862963724228</v>
      </c>
      <c r="AH293" s="48">
        <f t="shared" si="90"/>
        <v>139.51027406380035</v>
      </c>
      <c r="AI293" s="48">
        <f t="shared" si="90"/>
        <v>451.00254280938611</v>
      </c>
      <c r="AJ293" s="48">
        <f t="shared" si="90"/>
        <v>7183.3100302715347</v>
      </c>
    </row>
    <row r="294" spans="2:36" x14ac:dyDescent="0.3">
      <c r="B294" s="4" t="s">
        <v>245</v>
      </c>
      <c r="C294" s="79"/>
      <c r="D294" s="79"/>
      <c r="E294" s="41">
        <v>0</v>
      </c>
      <c r="F294" s="40">
        <v>0</v>
      </c>
      <c r="G294" s="41">
        <v>0</v>
      </c>
      <c r="H294" s="40">
        <v>0</v>
      </c>
      <c r="I294" s="41">
        <v>0</v>
      </c>
      <c r="J294" s="40">
        <v>9.1268016095609852</v>
      </c>
      <c r="K294" s="41">
        <v>1.4234903294266203</v>
      </c>
      <c r="L294" s="40">
        <v>4.2503778431768229</v>
      </c>
      <c r="M294" s="41">
        <v>33.89347386301359</v>
      </c>
      <c r="N294" s="40">
        <v>25.342694417103917</v>
      </c>
      <c r="O294" s="41">
        <v>29.441940557435355</v>
      </c>
      <c r="P294" s="40">
        <v>9.687121249417709</v>
      </c>
      <c r="Q294" s="41">
        <v>26.797815009138951</v>
      </c>
      <c r="R294" s="40">
        <v>7.718803558341258</v>
      </c>
      <c r="S294" s="41">
        <v>0</v>
      </c>
      <c r="T294" s="40">
        <v>20.084419513901139</v>
      </c>
      <c r="U294" s="41">
        <v>29.692268142870549</v>
      </c>
      <c r="V294" s="40">
        <v>21.837257748142878</v>
      </c>
      <c r="W294" s="41">
        <v>22.191546797435464</v>
      </c>
      <c r="X294" s="40">
        <v>17.85402217814077</v>
      </c>
      <c r="Y294" s="41">
        <v>9.2612926260630044E-2</v>
      </c>
      <c r="Z294" s="40">
        <v>28.304425486079992</v>
      </c>
      <c r="AA294" s="41">
        <v>34.571890657935832</v>
      </c>
      <c r="AB294" s="40">
        <v>5.0300812875172749</v>
      </c>
      <c r="AC294" s="41">
        <v>0</v>
      </c>
      <c r="AD294" s="40">
        <v>1.1600099319712761E-2</v>
      </c>
      <c r="AE294" s="41">
        <v>0</v>
      </c>
      <c r="AF294" s="40">
        <v>0.25617734938685099</v>
      </c>
      <c r="AG294" s="41">
        <v>0</v>
      </c>
      <c r="AH294" s="40">
        <v>0</v>
      </c>
      <c r="AI294" s="42">
        <v>23.089899271104048</v>
      </c>
      <c r="AJ294" s="51">
        <f t="shared" ref="AJ294:AJ357" si="91">SUM(E294:AI294)</f>
        <v>350.69871989471039</v>
      </c>
    </row>
    <row r="295" spans="2:36" x14ac:dyDescent="0.3">
      <c r="B295" s="4" t="s">
        <v>246</v>
      </c>
      <c r="C295" s="46"/>
      <c r="D295" s="46"/>
      <c r="E295" s="41">
        <v>0</v>
      </c>
      <c r="F295" s="40">
        <v>0</v>
      </c>
      <c r="G295" s="41">
        <v>0</v>
      </c>
      <c r="H295" s="40">
        <v>0</v>
      </c>
      <c r="I295" s="41">
        <v>0</v>
      </c>
      <c r="J295" s="40">
        <v>9.1268016095609852</v>
      </c>
      <c r="K295" s="41">
        <v>1.4234903294266203</v>
      </c>
      <c r="L295" s="40">
        <v>4.2503778431768229</v>
      </c>
      <c r="M295" s="41">
        <v>33.89347386301359</v>
      </c>
      <c r="N295" s="40">
        <v>25.342694417103917</v>
      </c>
      <c r="O295" s="41">
        <v>29.441940557435355</v>
      </c>
      <c r="P295" s="40">
        <v>9.687121249417709</v>
      </c>
      <c r="Q295" s="41">
        <v>26.797815009138951</v>
      </c>
      <c r="R295" s="40">
        <v>7.718803558341258</v>
      </c>
      <c r="S295" s="41">
        <v>0</v>
      </c>
      <c r="T295" s="40">
        <v>20.084419513901139</v>
      </c>
      <c r="U295" s="41">
        <v>29.692268142870549</v>
      </c>
      <c r="V295" s="40">
        <v>21.837257748142878</v>
      </c>
      <c r="W295" s="41">
        <v>22.191546797435464</v>
      </c>
      <c r="X295" s="40">
        <v>17.85402217814077</v>
      </c>
      <c r="Y295" s="41">
        <v>9.2612926260630044E-2</v>
      </c>
      <c r="Z295" s="40">
        <v>28.304425486079992</v>
      </c>
      <c r="AA295" s="41">
        <v>34.571890657935832</v>
      </c>
      <c r="AB295" s="40">
        <v>5.0300812875172749</v>
      </c>
      <c r="AC295" s="41">
        <v>0</v>
      </c>
      <c r="AD295" s="40">
        <v>1.1600099319712761E-2</v>
      </c>
      <c r="AE295" s="41">
        <v>0</v>
      </c>
      <c r="AF295" s="40">
        <v>0.25617734938685099</v>
      </c>
      <c r="AG295" s="41">
        <v>0</v>
      </c>
      <c r="AH295" s="40">
        <v>0</v>
      </c>
      <c r="AI295" s="42">
        <v>23.089899271104048</v>
      </c>
      <c r="AJ295" s="51">
        <f t="shared" si="91"/>
        <v>350.69871989471039</v>
      </c>
    </row>
    <row r="296" spans="2:36" x14ac:dyDescent="0.3">
      <c r="B296" s="4" t="s">
        <v>247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9.1268016095609852</v>
      </c>
      <c r="K296" s="41">
        <v>1.4234903294266203</v>
      </c>
      <c r="L296" s="40">
        <v>4.2503778431768229</v>
      </c>
      <c r="M296" s="41">
        <v>33.89347386301359</v>
      </c>
      <c r="N296" s="40">
        <v>25.342694417103917</v>
      </c>
      <c r="O296" s="41">
        <v>29.441940557435355</v>
      </c>
      <c r="P296" s="40">
        <v>9.687121249417709</v>
      </c>
      <c r="Q296" s="41">
        <v>26.797815009138951</v>
      </c>
      <c r="R296" s="40">
        <v>7.718803558341258</v>
      </c>
      <c r="S296" s="41">
        <v>0</v>
      </c>
      <c r="T296" s="40">
        <v>20.084419513901139</v>
      </c>
      <c r="U296" s="41">
        <v>29.692268142870549</v>
      </c>
      <c r="V296" s="40">
        <v>21.837257748142878</v>
      </c>
      <c r="W296" s="41">
        <v>22.191546797435464</v>
      </c>
      <c r="X296" s="40">
        <v>17.85402217814077</v>
      </c>
      <c r="Y296" s="41">
        <v>9.2612926260630044E-2</v>
      </c>
      <c r="Z296" s="40">
        <v>28.304425486079992</v>
      </c>
      <c r="AA296" s="41">
        <v>34.571890657935832</v>
      </c>
      <c r="AB296" s="40">
        <v>5.0300812875172749</v>
      </c>
      <c r="AC296" s="41">
        <v>0</v>
      </c>
      <c r="AD296" s="40">
        <v>1.1600099319712761E-2</v>
      </c>
      <c r="AE296" s="41">
        <v>0</v>
      </c>
      <c r="AF296" s="40">
        <v>0.25617734938685099</v>
      </c>
      <c r="AG296" s="41">
        <v>0</v>
      </c>
      <c r="AH296" s="40">
        <v>0</v>
      </c>
      <c r="AI296" s="42">
        <v>23.089899271104048</v>
      </c>
      <c r="AJ296" s="51">
        <f t="shared" si="91"/>
        <v>350.69871989471039</v>
      </c>
    </row>
    <row r="297" spans="2:36" x14ac:dyDescent="0.3">
      <c r="B297" s="4" t="s">
        <v>248</v>
      </c>
      <c r="C297" s="46"/>
      <c r="D297" s="46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9.1268016095609852</v>
      </c>
      <c r="K297" s="41">
        <v>1.4234903294266203</v>
      </c>
      <c r="L297" s="40">
        <v>4.2503778431768229</v>
      </c>
      <c r="M297" s="41">
        <v>33.89347386301359</v>
      </c>
      <c r="N297" s="40">
        <v>25.342694417103917</v>
      </c>
      <c r="O297" s="41">
        <v>29.441940557435355</v>
      </c>
      <c r="P297" s="40">
        <v>9.687121249417709</v>
      </c>
      <c r="Q297" s="41">
        <v>26.797815009138951</v>
      </c>
      <c r="R297" s="40">
        <v>7.718803558341258</v>
      </c>
      <c r="S297" s="41">
        <v>0</v>
      </c>
      <c r="T297" s="40">
        <v>20.084419513901139</v>
      </c>
      <c r="U297" s="41">
        <v>29.692268142870549</v>
      </c>
      <c r="V297" s="40">
        <v>21.837257748142878</v>
      </c>
      <c r="W297" s="41">
        <v>22.191546797435464</v>
      </c>
      <c r="X297" s="40">
        <v>17.85402217814077</v>
      </c>
      <c r="Y297" s="41">
        <v>9.2612926260630044E-2</v>
      </c>
      <c r="Z297" s="40">
        <v>28.304425486079992</v>
      </c>
      <c r="AA297" s="41">
        <v>34.571890657935832</v>
      </c>
      <c r="AB297" s="40">
        <v>5.0300812875172749</v>
      </c>
      <c r="AC297" s="41">
        <v>0</v>
      </c>
      <c r="AD297" s="40">
        <v>1.1600099319712761E-2</v>
      </c>
      <c r="AE297" s="41">
        <v>0</v>
      </c>
      <c r="AF297" s="40">
        <v>0.25617734938685099</v>
      </c>
      <c r="AG297" s="41">
        <v>0</v>
      </c>
      <c r="AH297" s="40">
        <v>0</v>
      </c>
      <c r="AI297" s="42">
        <v>23.089899271104048</v>
      </c>
      <c r="AJ297" s="51">
        <f t="shared" si="91"/>
        <v>350.69871989471039</v>
      </c>
    </row>
    <row r="298" spans="2:36" x14ac:dyDescent="0.3">
      <c r="B298" s="4" t="s">
        <v>239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1">
        <f t="shared" si="91"/>
        <v>0</v>
      </c>
    </row>
    <row r="299" spans="2:36" x14ac:dyDescent="0.3">
      <c r="B299" s="4" t="s">
        <v>139</v>
      </c>
      <c r="C299" s="46"/>
      <c r="D299" s="46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1">
        <f t="shared" si="91"/>
        <v>0</v>
      </c>
    </row>
    <row r="300" spans="2:36" x14ac:dyDescent="0.3">
      <c r="B300" s="4" t="s">
        <v>140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1">
        <f t="shared" si="91"/>
        <v>0</v>
      </c>
    </row>
    <row r="301" spans="2:36" x14ac:dyDescent="0.3">
      <c r="B301" s="4" t="s">
        <v>128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1"/>
        <v>0</v>
      </c>
    </row>
    <row r="302" spans="2:36" x14ac:dyDescent="0.3">
      <c r="B302" s="4" t="s">
        <v>129</v>
      </c>
      <c r="C302" s="46"/>
      <c r="D302" s="46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1"/>
        <v>0</v>
      </c>
    </row>
    <row r="303" spans="2:36" x14ac:dyDescent="0.3">
      <c r="B303" s="4" t="s">
        <v>196</v>
      </c>
      <c r="C303" s="46"/>
      <c r="D303" s="46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1"/>
        <v>0</v>
      </c>
    </row>
    <row r="304" spans="2:36" x14ac:dyDescent="0.3">
      <c r="B304" s="4" t="s">
        <v>207</v>
      </c>
      <c r="C304" s="46"/>
      <c r="D304" s="46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1"/>
        <v>0</v>
      </c>
    </row>
    <row r="305" spans="2:36" x14ac:dyDescent="0.3">
      <c r="B305" s="4" t="s">
        <v>208</v>
      </c>
      <c r="C305" s="46"/>
      <c r="D305" s="46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1"/>
        <v>0</v>
      </c>
    </row>
    <row r="306" spans="2:36" x14ac:dyDescent="0.3">
      <c r="B306" s="4" t="s">
        <v>147</v>
      </c>
      <c r="C306" s="46"/>
      <c r="D306" s="46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1"/>
        <v>0</v>
      </c>
    </row>
    <row r="307" spans="2:36" x14ac:dyDescent="0.3">
      <c r="B307" s="4" t="s">
        <v>220</v>
      </c>
      <c r="C307" s="46"/>
      <c r="D307" s="46"/>
      <c r="E307" s="41">
        <v>0</v>
      </c>
      <c r="F307" s="40">
        <v>7.8319827175378234E-2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3.7760179891410988</v>
      </c>
      <c r="N307" s="40">
        <v>0.31594313743682007</v>
      </c>
      <c r="O307" s="41">
        <v>3.9896316420670095</v>
      </c>
      <c r="P307" s="40">
        <v>2.6319391427323868</v>
      </c>
      <c r="Q307" s="41">
        <v>4.0426554512230881</v>
      </c>
      <c r="R307" s="40">
        <v>1.8382636502360723</v>
      </c>
      <c r="S307" s="41">
        <v>0</v>
      </c>
      <c r="T307" s="40">
        <v>0.25032011325160658</v>
      </c>
      <c r="U307" s="41">
        <v>0</v>
      </c>
      <c r="V307" s="40">
        <v>1.2165750109354657E-2</v>
      </c>
      <c r="W307" s="41">
        <v>0.43186190321048112</v>
      </c>
      <c r="X307" s="40">
        <v>0</v>
      </c>
      <c r="Y307" s="41">
        <v>0</v>
      </c>
      <c r="Z307" s="40">
        <v>0.51758954629692777</v>
      </c>
      <c r="AA307" s="41">
        <v>3.0376573609345599E-2</v>
      </c>
      <c r="AB307" s="40">
        <v>0</v>
      </c>
      <c r="AC307" s="41">
        <v>0</v>
      </c>
      <c r="AD307" s="40">
        <v>3.8626299848159185E-2</v>
      </c>
      <c r="AE307" s="41">
        <v>0</v>
      </c>
      <c r="AF307" s="40">
        <v>0</v>
      </c>
      <c r="AG307" s="41">
        <v>1.2503636721107726E-2</v>
      </c>
      <c r="AH307" s="40">
        <v>0</v>
      </c>
      <c r="AI307" s="42">
        <v>0</v>
      </c>
      <c r="AJ307" s="51">
        <f t="shared" si="91"/>
        <v>17.966214663058835</v>
      </c>
    </row>
    <row r="308" spans="2:36" x14ac:dyDescent="0.3">
      <c r="B308" s="4" t="s">
        <v>221</v>
      </c>
      <c r="C308" s="46"/>
      <c r="D308" s="46"/>
      <c r="E308" s="41">
        <v>0</v>
      </c>
      <c r="F308" s="40">
        <v>7.8319827175378234E-2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3.7760179891410988</v>
      </c>
      <c r="N308" s="40">
        <v>0.31594313743682007</v>
      </c>
      <c r="O308" s="41">
        <v>3.9896316420670095</v>
      </c>
      <c r="P308" s="40">
        <v>2.6319391427323868</v>
      </c>
      <c r="Q308" s="41">
        <v>4.0426554512230881</v>
      </c>
      <c r="R308" s="40">
        <v>1.8382636502360723</v>
      </c>
      <c r="S308" s="41">
        <v>0</v>
      </c>
      <c r="T308" s="40">
        <v>0.25032011325160658</v>
      </c>
      <c r="U308" s="41">
        <v>0</v>
      </c>
      <c r="V308" s="40">
        <v>1.2165750109354657E-2</v>
      </c>
      <c r="W308" s="41">
        <v>0.43186190321048112</v>
      </c>
      <c r="X308" s="40">
        <v>0</v>
      </c>
      <c r="Y308" s="41">
        <v>0</v>
      </c>
      <c r="Z308" s="40">
        <v>0.51758954629692777</v>
      </c>
      <c r="AA308" s="41">
        <v>3.0376573609345599E-2</v>
      </c>
      <c r="AB308" s="40">
        <v>0</v>
      </c>
      <c r="AC308" s="41">
        <v>0</v>
      </c>
      <c r="AD308" s="40">
        <v>3.8626299848159185E-2</v>
      </c>
      <c r="AE308" s="41">
        <v>0</v>
      </c>
      <c r="AF308" s="40">
        <v>0</v>
      </c>
      <c r="AG308" s="41">
        <v>1.2503636721107726E-2</v>
      </c>
      <c r="AH308" s="40">
        <v>0</v>
      </c>
      <c r="AI308" s="42">
        <v>0</v>
      </c>
      <c r="AJ308" s="51">
        <f t="shared" si="91"/>
        <v>17.966214663058835</v>
      </c>
    </row>
    <row r="309" spans="2:36" x14ac:dyDescent="0.3">
      <c r="B309" s="4" t="s">
        <v>144</v>
      </c>
      <c r="C309" s="46"/>
      <c r="D309" s="46"/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1.4000000000000008</v>
      </c>
      <c r="O309" s="41">
        <v>10.244166666666674</v>
      </c>
      <c r="P309" s="40">
        <v>7.5333611111111134</v>
      </c>
      <c r="Q309" s="41">
        <v>1.4641666666666655</v>
      </c>
      <c r="R309" s="40">
        <v>0.66499999999999826</v>
      </c>
      <c r="S309" s="41">
        <v>0</v>
      </c>
      <c r="T309" s="40">
        <v>2.9999999999999953E-3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4.3074999999999966</v>
      </c>
      <c r="AA309" s="41">
        <v>0.6383333333333332</v>
      </c>
      <c r="AB309" s="40">
        <v>0</v>
      </c>
      <c r="AC309" s="41">
        <v>0</v>
      </c>
      <c r="AD309" s="40">
        <v>0.16750000000000007</v>
      </c>
      <c r="AE309" s="41">
        <v>0</v>
      </c>
      <c r="AF309" s="40">
        <v>0</v>
      </c>
      <c r="AG309" s="41">
        <v>13.927666666666665</v>
      </c>
      <c r="AH309" s="40">
        <v>0.51427777777777783</v>
      </c>
      <c r="AI309" s="42">
        <v>0</v>
      </c>
      <c r="AJ309" s="51">
        <f t="shared" si="91"/>
        <v>40.864972222222228</v>
      </c>
    </row>
    <row r="310" spans="2:36" x14ac:dyDescent="0.3">
      <c r="B310" s="4" t="s">
        <v>188</v>
      </c>
      <c r="C310" s="46"/>
      <c r="D310" s="46"/>
      <c r="E310" s="41">
        <v>0</v>
      </c>
      <c r="F310" s="40">
        <v>20.123958100875218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16.144835513830184</v>
      </c>
      <c r="M310" s="41">
        <v>23.835403163051609</v>
      </c>
      <c r="N310" s="40">
        <v>0.53051800131797788</v>
      </c>
      <c r="O310" s="41">
        <v>0</v>
      </c>
      <c r="P310" s="40">
        <v>3.4363533874352776</v>
      </c>
      <c r="Q310" s="41">
        <v>5.8787608683109278</v>
      </c>
      <c r="R310" s="40">
        <v>5.7866527100404115</v>
      </c>
      <c r="S310" s="41">
        <v>0</v>
      </c>
      <c r="T310" s="40">
        <v>7.6222870012124373</v>
      </c>
      <c r="U310" s="41">
        <v>0</v>
      </c>
      <c r="V310" s="40">
        <v>1.0518660426139832</v>
      </c>
      <c r="W310" s="41">
        <v>13.833475394593345</v>
      </c>
      <c r="X310" s="40">
        <v>8.0216349720954891</v>
      </c>
      <c r="Y310" s="41">
        <v>1.4632127404212951</v>
      </c>
      <c r="Z310" s="40">
        <v>10.367782954374951</v>
      </c>
      <c r="AA310" s="41">
        <v>2.8931283950805665E-2</v>
      </c>
      <c r="AB310" s="40">
        <v>0.44800800482432046</v>
      </c>
      <c r="AC310" s="41">
        <v>0</v>
      </c>
      <c r="AD310" s="40">
        <v>0.52469343145688374</v>
      </c>
      <c r="AE310" s="41">
        <v>0.5108771443367004</v>
      </c>
      <c r="AF310" s="40">
        <v>1.4960954725742335</v>
      </c>
      <c r="AG310" s="41">
        <v>19.625795972650764</v>
      </c>
      <c r="AH310" s="40">
        <v>1.17032843430837</v>
      </c>
      <c r="AI310" s="42">
        <v>0.60585740009943623</v>
      </c>
      <c r="AJ310" s="51">
        <f t="shared" si="91"/>
        <v>142.50732799437466</v>
      </c>
    </row>
    <row r="311" spans="2:36" x14ac:dyDescent="0.3">
      <c r="B311" s="4" t="s">
        <v>189</v>
      </c>
      <c r="C311" s="46"/>
      <c r="D311" s="46"/>
      <c r="E311" s="41">
        <v>0</v>
      </c>
      <c r="F311" s="40">
        <v>20.123958100875218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16.144835513830184</v>
      </c>
      <c r="M311" s="41">
        <v>23.835403163051609</v>
      </c>
      <c r="N311" s="40">
        <v>0.53051800131797788</v>
      </c>
      <c r="O311" s="41">
        <v>0</v>
      </c>
      <c r="P311" s="40">
        <v>3.4363533874352776</v>
      </c>
      <c r="Q311" s="41">
        <v>5.8787608683109278</v>
      </c>
      <c r="R311" s="40">
        <v>5.7866527100404115</v>
      </c>
      <c r="S311" s="41">
        <v>0</v>
      </c>
      <c r="T311" s="40">
        <v>7.6222870012124373</v>
      </c>
      <c r="U311" s="41">
        <v>0</v>
      </c>
      <c r="V311" s="40">
        <v>1.0518660426139832</v>
      </c>
      <c r="W311" s="41">
        <v>13.833475394593345</v>
      </c>
      <c r="X311" s="40">
        <v>8.0216349720954891</v>
      </c>
      <c r="Y311" s="41">
        <v>1.4632127404212951</v>
      </c>
      <c r="Z311" s="40">
        <v>10.367782954374951</v>
      </c>
      <c r="AA311" s="41">
        <v>2.8931283950805665E-2</v>
      </c>
      <c r="AB311" s="40">
        <v>0.44800800482432046</v>
      </c>
      <c r="AC311" s="41">
        <v>0</v>
      </c>
      <c r="AD311" s="40">
        <v>0.52469343145688374</v>
      </c>
      <c r="AE311" s="41">
        <v>0.5108771443367004</v>
      </c>
      <c r="AF311" s="40">
        <v>1.4960954725742335</v>
      </c>
      <c r="AG311" s="41">
        <v>19.625795972650764</v>
      </c>
      <c r="AH311" s="40">
        <v>1.17032843430837</v>
      </c>
      <c r="AI311" s="42">
        <v>0.60585740009943623</v>
      </c>
      <c r="AJ311" s="51">
        <f t="shared" si="91"/>
        <v>142.50732799437466</v>
      </c>
    </row>
    <row r="312" spans="2:36" x14ac:dyDescent="0.3">
      <c r="B312" s="4" t="s">
        <v>235</v>
      </c>
      <c r="C312" s="46"/>
      <c r="D312" s="46"/>
      <c r="E312" s="41">
        <v>0</v>
      </c>
      <c r="F312" s="40">
        <v>0.87037574812341689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3.3658167934417733</v>
      </c>
      <c r="M312" s="41">
        <v>31.24430954578655</v>
      </c>
      <c r="N312" s="40">
        <v>1.1036850225506176</v>
      </c>
      <c r="O312" s="41">
        <v>10.04992613086279</v>
      </c>
      <c r="P312" s="40">
        <v>4.7627091145522522</v>
      </c>
      <c r="Q312" s="41">
        <v>8.5640137639808689</v>
      </c>
      <c r="R312" s="40">
        <v>5.58205236034122</v>
      </c>
      <c r="S312" s="41">
        <v>0</v>
      </c>
      <c r="T312" s="40">
        <v>0.89252279809157919</v>
      </c>
      <c r="U312" s="41">
        <v>0</v>
      </c>
      <c r="V312" s="40">
        <v>7.3522234764099123E-2</v>
      </c>
      <c r="W312" s="41">
        <v>2.6631874763170886</v>
      </c>
      <c r="X312" s="40">
        <v>0</v>
      </c>
      <c r="Y312" s="41">
        <v>0</v>
      </c>
      <c r="Z312" s="40">
        <v>0.99327456346690512</v>
      </c>
      <c r="AA312" s="41">
        <v>0.46088692397891062</v>
      </c>
      <c r="AB312" s="40">
        <v>0</v>
      </c>
      <c r="AC312" s="41">
        <v>0</v>
      </c>
      <c r="AD312" s="40">
        <v>0.85857180626402163</v>
      </c>
      <c r="AE312" s="41">
        <v>0</v>
      </c>
      <c r="AF312" s="40">
        <v>0</v>
      </c>
      <c r="AG312" s="41">
        <v>1.9494430503802569</v>
      </c>
      <c r="AH312" s="40">
        <v>0</v>
      </c>
      <c r="AI312" s="42">
        <v>0</v>
      </c>
      <c r="AJ312" s="51">
        <f t="shared" si="91"/>
        <v>73.434297332902347</v>
      </c>
    </row>
    <row r="313" spans="2:36" x14ac:dyDescent="0.3">
      <c r="B313" s="4" t="s">
        <v>244</v>
      </c>
      <c r="C313" s="46"/>
      <c r="D313" s="46"/>
      <c r="E313" s="41">
        <v>0</v>
      </c>
      <c r="F313" s="40">
        <v>0.2296549171018612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3.734371773799261</v>
      </c>
      <c r="M313" s="41">
        <v>8.2899116587349138</v>
      </c>
      <c r="N313" s="40">
        <v>0.31002885922244988</v>
      </c>
      <c r="O313" s="41">
        <v>3.7416074329615681</v>
      </c>
      <c r="P313" s="40">
        <v>2.8571620658463397</v>
      </c>
      <c r="Q313" s="41">
        <v>3.5181820756181073</v>
      </c>
      <c r="R313" s="40">
        <v>1.7491104235178692</v>
      </c>
      <c r="S313" s="41">
        <v>0</v>
      </c>
      <c r="T313" s="40">
        <v>0.12280990674937452</v>
      </c>
      <c r="U313" s="41">
        <v>0</v>
      </c>
      <c r="V313" s="40">
        <v>5.8133343887329042E-3</v>
      </c>
      <c r="W313" s="41">
        <v>0.15412372907002792</v>
      </c>
      <c r="X313" s="40">
        <v>0</v>
      </c>
      <c r="Y313" s="41">
        <v>0</v>
      </c>
      <c r="Z313" s="40">
        <v>0</v>
      </c>
      <c r="AA313" s="41">
        <v>3.1306809896806259E-2</v>
      </c>
      <c r="AB313" s="40">
        <v>0</v>
      </c>
      <c r="AC313" s="41">
        <v>0</v>
      </c>
      <c r="AD313" s="40">
        <v>0.10674500383332954</v>
      </c>
      <c r="AE313" s="41">
        <v>0</v>
      </c>
      <c r="AF313" s="40">
        <v>0</v>
      </c>
      <c r="AG313" s="41">
        <v>0.17596488267146909</v>
      </c>
      <c r="AH313" s="40">
        <v>0</v>
      </c>
      <c r="AI313" s="42">
        <v>0</v>
      </c>
      <c r="AJ313" s="51">
        <f t="shared" si="91"/>
        <v>25.026792873412109</v>
      </c>
    </row>
    <row r="314" spans="2:36" x14ac:dyDescent="0.3">
      <c r="B314" s="4" t="s">
        <v>148</v>
      </c>
      <c r="C314" s="46"/>
      <c r="D314" s="46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1"/>
        <v>0</v>
      </c>
    </row>
    <row r="315" spans="2:36" x14ac:dyDescent="0.3">
      <c r="B315" s="4" t="s">
        <v>149</v>
      </c>
      <c r="C315" s="46"/>
      <c r="D315" s="46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1"/>
        <v>0</v>
      </c>
    </row>
    <row r="316" spans="2:36" x14ac:dyDescent="0.3">
      <c r="B316" s="4" t="s">
        <v>150</v>
      </c>
      <c r="C316" s="46"/>
      <c r="D316" s="46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1"/>
        <v>0</v>
      </c>
    </row>
    <row r="317" spans="2:36" x14ac:dyDescent="0.3">
      <c r="B317" s="4" t="s">
        <v>151</v>
      </c>
      <c r="C317" s="46"/>
      <c r="D317" s="46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1"/>
        <v>0</v>
      </c>
    </row>
    <row r="318" spans="2:36" x14ac:dyDescent="0.3">
      <c r="B318" s="4" t="s">
        <v>194</v>
      </c>
      <c r="C318" s="46"/>
      <c r="D318" s="46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1"/>
        <v>0</v>
      </c>
    </row>
    <row r="319" spans="2:36" x14ac:dyDescent="0.3">
      <c r="B319" s="4" t="s">
        <v>195</v>
      </c>
      <c r="C319" s="46"/>
      <c r="D319" s="46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1"/>
        <v>0</v>
      </c>
    </row>
    <row r="320" spans="2:36" x14ac:dyDescent="0.3">
      <c r="B320" s="4" t="s">
        <v>179</v>
      </c>
      <c r="C320" s="46"/>
      <c r="D320" s="46"/>
      <c r="E320" s="41">
        <v>0.21008880784890305</v>
      </c>
      <c r="F320" s="40">
        <v>2.6066466177829231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0.96280912319819145</v>
      </c>
      <c r="U320" s="41">
        <v>2.0017859670850902E-3</v>
      </c>
      <c r="V320" s="40">
        <v>0</v>
      </c>
      <c r="W320" s="41">
        <v>0</v>
      </c>
      <c r="X320" s="40">
        <v>0</v>
      </c>
      <c r="Y320" s="41">
        <v>0.85925387998421998</v>
      </c>
      <c r="Z320" s="40">
        <v>2.2467009226481122E-2</v>
      </c>
      <c r="AA320" s="41">
        <v>4.882897941147287</v>
      </c>
      <c r="AB320" s="40">
        <v>19.012032909431859</v>
      </c>
      <c r="AC320" s="41">
        <v>9.6294855423743133</v>
      </c>
      <c r="AD320" s="40">
        <v>30.097903929464518</v>
      </c>
      <c r="AE320" s="41">
        <v>0</v>
      </c>
      <c r="AF320" s="40">
        <v>2.5706088705919675E-2</v>
      </c>
      <c r="AG320" s="41">
        <v>25.05929535804016</v>
      </c>
      <c r="AH320" s="40">
        <v>10.890655991452746</v>
      </c>
      <c r="AI320" s="42">
        <v>1.283042940000693E-3</v>
      </c>
      <c r="AJ320" s="51">
        <f t="shared" si="91"/>
        <v>104.2625280275646</v>
      </c>
    </row>
    <row r="321" spans="2:36" x14ac:dyDescent="0.3">
      <c r="B321" s="4" t="s">
        <v>180</v>
      </c>
      <c r="C321" s="46"/>
      <c r="D321" s="46"/>
      <c r="E321" s="41">
        <v>0.21008880784890305</v>
      </c>
      <c r="F321" s="40">
        <v>2.6066466177829231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0.96280912319819145</v>
      </c>
      <c r="U321" s="41">
        <v>2.0017859670850902E-3</v>
      </c>
      <c r="V321" s="40">
        <v>0</v>
      </c>
      <c r="W321" s="41">
        <v>0</v>
      </c>
      <c r="X321" s="40">
        <v>0</v>
      </c>
      <c r="Y321" s="41">
        <v>0.85925387998421998</v>
      </c>
      <c r="Z321" s="40">
        <v>2.2467009226481122E-2</v>
      </c>
      <c r="AA321" s="41">
        <v>4.882897941147287</v>
      </c>
      <c r="AB321" s="40">
        <v>19.012032909431859</v>
      </c>
      <c r="AC321" s="41">
        <v>9.6294855423743133</v>
      </c>
      <c r="AD321" s="40">
        <v>30.097903929464518</v>
      </c>
      <c r="AE321" s="41">
        <v>0</v>
      </c>
      <c r="AF321" s="40">
        <v>2.5706088705919675E-2</v>
      </c>
      <c r="AG321" s="41">
        <v>25.05929535804016</v>
      </c>
      <c r="AH321" s="40">
        <v>10.890655991452746</v>
      </c>
      <c r="AI321" s="42">
        <v>1.283042940000693E-3</v>
      </c>
      <c r="AJ321" s="51">
        <f t="shared" si="91"/>
        <v>104.2625280275646</v>
      </c>
    </row>
    <row r="322" spans="2:36" x14ac:dyDescent="0.3">
      <c r="B322" s="4" t="s">
        <v>251</v>
      </c>
      <c r="C322" s="46"/>
      <c r="D322" s="46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1"/>
        <v>0</v>
      </c>
    </row>
    <row r="323" spans="2:36" x14ac:dyDescent="0.3">
      <c r="B323" s="4" t="s">
        <v>152</v>
      </c>
      <c r="C323" s="46"/>
      <c r="D323" s="46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1"/>
        <v>0</v>
      </c>
    </row>
    <row r="324" spans="2:36" x14ac:dyDescent="0.3">
      <c r="B324" s="4" t="s">
        <v>153</v>
      </c>
      <c r="C324" s="46"/>
      <c r="D324" s="46"/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1"/>
        <v>0</v>
      </c>
    </row>
    <row r="325" spans="2:36" x14ac:dyDescent="0.3">
      <c r="B325" s="4" t="s">
        <v>154</v>
      </c>
      <c r="C325" s="46"/>
      <c r="D325" s="46"/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1"/>
        <v>0</v>
      </c>
    </row>
    <row r="326" spans="2:36" x14ac:dyDescent="0.3">
      <c r="B326" s="4" t="s">
        <v>141</v>
      </c>
      <c r="C326" s="46"/>
      <c r="D326" s="46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1"/>
        <v>0</v>
      </c>
    </row>
    <row r="327" spans="2:36" x14ac:dyDescent="0.3">
      <c r="B327" s="4" t="s">
        <v>222</v>
      </c>
      <c r="C327" s="46"/>
      <c r="D327" s="46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1"/>
        <v>0</v>
      </c>
    </row>
    <row r="328" spans="2:36" x14ac:dyDescent="0.3">
      <c r="B328" s="4" t="s">
        <v>240</v>
      </c>
      <c r="C328" s="46"/>
      <c r="D328" s="46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1"/>
        <v>0</v>
      </c>
    </row>
    <row r="329" spans="2:36" x14ac:dyDescent="0.3">
      <c r="B329" s="4" t="s">
        <v>223</v>
      </c>
      <c r="C329" s="46"/>
      <c r="D329" s="46"/>
      <c r="E329" s="41">
        <v>0</v>
      </c>
      <c r="F329" s="40">
        <v>1.7392210960388538E-2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46.833626365661623</v>
      </c>
      <c r="M329" s="41">
        <v>39.337659123865762</v>
      </c>
      <c r="N329" s="40">
        <v>0.58594807783762615</v>
      </c>
      <c r="O329" s="41">
        <v>6.0834120841673203</v>
      </c>
      <c r="P329" s="40">
        <v>2.0313968623903063</v>
      </c>
      <c r="Q329" s="41">
        <v>2.7250164048936654</v>
      </c>
      <c r="R329" s="40">
        <v>0.69361814335717087</v>
      </c>
      <c r="S329" s="41">
        <v>0</v>
      </c>
      <c r="T329" s="40">
        <v>3.9149885177611726E-2</v>
      </c>
      <c r="U329" s="41">
        <v>0</v>
      </c>
      <c r="V329" s="40">
        <v>0</v>
      </c>
      <c r="W329" s="41">
        <v>1.1973121484120686</v>
      </c>
      <c r="X329" s="40">
        <v>0</v>
      </c>
      <c r="Y329" s="41">
        <v>0</v>
      </c>
      <c r="Z329" s="40">
        <v>4.9372525374730438</v>
      </c>
      <c r="AA329" s="41">
        <v>0.29159979502359989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7.3273559538523347</v>
      </c>
      <c r="AH329" s="40">
        <v>0</v>
      </c>
      <c r="AI329" s="42">
        <v>0</v>
      </c>
      <c r="AJ329" s="51">
        <f t="shared" si="91"/>
        <v>112.10073959307252</v>
      </c>
    </row>
    <row r="330" spans="2:36" x14ac:dyDescent="0.3">
      <c r="B330" s="4" t="s">
        <v>284</v>
      </c>
      <c r="C330" s="46"/>
      <c r="D330" s="46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1"/>
        <v>0</v>
      </c>
    </row>
    <row r="331" spans="2:36" x14ac:dyDescent="0.3">
      <c r="B331" s="4" t="s">
        <v>236</v>
      </c>
      <c r="C331" s="46"/>
      <c r="D331" s="46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1"/>
        <v>0</v>
      </c>
    </row>
    <row r="332" spans="2:36" x14ac:dyDescent="0.3">
      <c r="B332" s="4" t="s">
        <v>237</v>
      </c>
      <c r="C332" s="46"/>
      <c r="D332" s="46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1"/>
        <v>0</v>
      </c>
    </row>
    <row r="333" spans="2:36" x14ac:dyDescent="0.3">
      <c r="B333" s="4" t="s">
        <v>249</v>
      </c>
      <c r="C333" s="46"/>
      <c r="D333" s="46"/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1"/>
        <v>0</v>
      </c>
    </row>
    <row r="334" spans="2:36" x14ac:dyDescent="0.3">
      <c r="B334" s="4" t="s">
        <v>214</v>
      </c>
      <c r="C334" s="46"/>
      <c r="D334" s="46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1"/>
        <v>0</v>
      </c>
    </row>
    <row r="335" spans="2:36" x14ac:dyDescent="0.3">
      <c r="B335" s="4" t="s">
        <v>215</v>
      </c>
      <c r="C335" s="46"/>
      <c r="D335" s="46"/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1"/>
        <v>0</v>
      </c>
    </row>
    <row r="336" spans="2:36" x14ac:dyDescent="0.3">
      <c r="B336" s="4" t="s">
        <v>216</v>
      </c>
      <c r="C336" s="46"/>
      <c r="D336" s="46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1"/>
        <v>0</v>
      </c>
    </row>
    <row r="337" spans="2:36" x14ac:dyDescent="0.3">
      <c r="B337" s="4" t="s">
        <v>250</v>
      </c>
      <c r="C337" s="46"/>
      <c r="D337" s="46"/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1"/>
        <v>0</v>
      </c>
    </row>
    <row r="338" spans="2:36" x14ac:dyDescent="0.3">
      <c r="B338" s="4" t="s">
        <v>238</v>
      </c>
      <c r="C338" s="46"/>
      <c r="D338" s="46"/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0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1"/>
        <v>0</v>
      </c>
    </row>
    <row r="339" spans="2:36" x14ac:dyDescent="0.3">
      <c r="B339" s="4" t="s">
        <v>181</v>
      </c>
      <c r="C339" s="46"/>
      <c r="D339" s="46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1"/>
        <v>0</v>
      </c>
    </row>
    <row r="340" spans="2:36" x14ac:dyDescent="0.3">
      <c r="B340" s="4" t="s">
        <v>182</v>
      </c>
      <c r="C340" s="46"/>
      <c r="D340" s="46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1"/>
        <v>0</v>
      </c>
    </row>
    <row r="341" spans="2:36" x14ac:dyDescent="0.3">
      <c r="B341" s="4" t="s">
        <v>200</v>
      </c>
      <c r="C341" s="46"/>
      <c r="D341" s="46"/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1"/>
        <v>0</v>
      </c>
    </row>
    <row r="342" spans="2:36" x14ac:dyDescent="0.3">
      <c r="B342" s="4" t="s">
        <v>201</v>
      </c>
      <c r="C342" s="46"/>
      <c r="D342" s="46"/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1"/>
        <v>0</v>
      </c>
    </row>
    <row r="343" spans="2:36" x14ac:dyDescent="0.3">
      <c r="B343" s="4" t="s">
        <v>202</v>
      </c>
      <c r="C343" s="46"/>
      <c r="D343" s="46"/>
      <c r="E343" s="41">
        <v>8.104172945022553E-3</v>
      </c>
      <c r="F343" s="40">
        <v>0.17647629121939279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0.23595018347104324</v>
      </c>
      <c r="M343" s="41">
        <v>0.29340578933556788</v>
      </c>
      <c r="N343" s="40">
        <v>2.0056450366973816E-2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5.9646259347597236E-2</v>
      </c>
      <c r="U343" s="41">
        <v>0</v>
      </c>
      <c r="V343" s="40">
        <v>8.7334539492924142E-3</v>
      </c>
      <c r="W343" s="41">
        <v>9.9108305374780353E-2</v>
      </c>
      <c r="X343" s="40">
        <v>0.17174675544102896</v>
      </c>
      <c r="Y343" s="41">
        <v>0.1924185655514391</v>
      </c>
      <c r="Z343" s="40">
        <v>0.31021475990613206</v>
      </c>
      <c r="AA343" s="41">
        <v>0.30217279950777604</v>
      </c>
      <c r="AB343" s="40">
        <v>0.11686420917510951</v>
      </c>
      <c r="AC343" s="41">
        <v>7.7713578144708903E-2</v>
      </c>
      <c r="AD343" s="40">
        <v>0.18787031054496692</v>
      </c>
      <c r="AE343" s="41">
        <v>4.4929837187131075E-2</v>
      </c>
      <c r="AF343" s="40">
        <v>9.3859370549519511E-2</v>
      </c>
      <c r="AG343" s="41">
        <v>0.25370314637819841</v>
      </c>
      <c r="AH343" s="40">
        <v>3.6272762417793154E-2</v>
      </c>
      <c r="AI343" s="42">
        <v>0.26461518228053954</v>
      </c>
      <c r="AJ343" s="51">
        <f t="shared" si="91"/>
        <v>2.9538621830940133</v>
      </c>
    </row>
    <row r="344" spans="2:36" x14ac:dyDescent="0.3">
      <c r="B344" s="4" t="s">
        <v>203</v>
      </c>
      <c r="C344" s="46"/>
      <c r="D344" s="46"/>
      <c r="E344" s="41">
        <v>8.104172945022553E-3</v>
      </c>
      <c r="F344" s="40">
        <v>0.17647629121939279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0.23595018347104324</v>
      </c>
      <c r="M344" s="41">
        <v>0.29340578933556788</v>
      </c>
      <c r="N344" s="40">
        <v>2.0056450366973816E-2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5.9646259347597236E-2</v>
      </c>
      <c r="U344" s="41">
        <v>0</v>
      </c>
      <c r="V344" s="40">
        <v>8.7334539492924142E-3</v>
      </c>
      <c r="W344" s="41">
        <v>9.9108305374780353E-2</v>
      </c>
      <c r="X344" s="40">
        <v>0.17174675544102896</v>
      </c>
      <c r="Y344" s="41">
        <v>0.1924185655514391</v>
      </c>
      <c r="Z344" s="40">
        <v>0.31021475990613206</v>
      </c>
      <c r="AA344" s="41">
        <v>0.30217279950777604</v>
      </c>
      <c r="AB344" s="40">
        <v>0.11686420917510951</v>
      </c>
      <c r="AC344" s="41">
        <v>7.7713578144708903E-2</v>
      </c>
      <c r="AD344" s="40">
        <v>0.18787031054496692</v>
      </c>
      <c r="AE344" s="41">
        <v>4.4929837187131075E-2</v>
      </c>
      <c r="AF344" s="40">
        <v>9.3859370549519511E-2</v>
      </c>
      <c r="AG344" s="41">
        <v>0.25370314637819841</v>
      </c>
      <c r="AH344" s="40">
        <v>3.6272762417793154E-2</v>
      </c>
      <c r="AI344" s="42">
        <v>0.26461518228053954</v>
      </c>
      <c r="AJ344" s="51">
        <f t="shared" si="91"/>
        <v>2.9538621830940133</v>
      </c>
    </row>
    <row r="345" spans="2:36" x14ac:dyDescent="0.3">
      <c r="B345" s="4" t="s">
        <v>130</v>
      </c>
      <c r="C345" s="46"/>
      <c r="D345" s="46"/>
      <c r="E345" s="41">
        <v>0</v>
      </c>
      <c r="F345" s="40">
        <v>15.645000461347909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8.1522748438517283</v>
      </c>
      <c r="M345" s="41">
        <v>8.0748349926524501</v>
      </c>
      <c r="N345" s="40">
        <v>0.21832549579938251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6.2868430485328037</v>
      </c>
      <c r="U345" s="41">
        <v>0</v>
      </c>
      <c r="V345" s="40">
        <v>0.5967407836023968</v>
      </c>
      <c r="W345" s="41">
        <v>2.1636198363383619</v>
      </c>
      <c r="X345" s="40">
        <v>1.3927343706289923</v>
      </c>
      <c r="Y345" s="41">
        <v>1.8614148720868422</v>
      </c>
      <c r="Z345" s="40">
        <v>6.7711658365196525</v>
      </c>
      <c r="AA345" s="41">
        <v>4.7741739504072429</v>
      </c>
      <c r="AB345" s="40">
        <v>1.4250430395205811</v>
      </c>
      <c r="AC345" s="41">
        <v>1.3170590098698936E-2</v>
      </c>
      <c r="AD345" s="40">
        <v>1.7667592267195384</v>
      </c>
      <c r="AE345" s="41">
        <v>0.58871215351422701</v>
      </c>
      <c r="AF345" s="40">
        <v>0.98414583333333261</v>
      </c>
      <c r="AG345" s="41">
        <v>4.1607900203267709</v>
      </c>
      <c r="AH345" s="40">
        <v>0.28810788194338477</v>
      </c>
      <c r="AI345" s="42">
        <v>0.48409405986468018</v>
      </c>
      <c r="AJ345" s="51">
        <f t="shared" si="91"/>
        <v>65.647951297088966</v>
      </c>
    </row>
    <row r="346" spans="2:36" x14ac:dyDescent="0.3">
      <c r="B346" s="4" t="s">
        <v>131</v>
      </c>
      <c r="C346" s="46"/>
      <c r="D346" s="46"/>
      <c r="E346" s="41">
        <v>0</v>
      </c>
      <c r="F346" s="40">
        <v>15.645000461347909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8.1522748438517283</v>
      </c>
      <c r="M346" s="41">
        <v>8.0748349926524501</v>
      </c>
      <c r="N346" s="40">
        <v>0.21832549579938251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6.2868430485328037</v>
      </c>
      <c r="U346" s="41">
        <v>0</v>
      </c>
      <c r="V346" s="40">
        <v>0.5967407836023968</v>
      </c>
      <c r="W346" s="41">
        <v>2.1636198363383619</v>
      </c>
      <c r="X346" s="40">
        <v>1.3927343706289923</v>
      </c>
      <c r="Y346" s="41">
        <v>1.8614148720868422</v>
      </c>
      <c r="Z346" s="40">
        <v>6.7711658365196525</v>
      </c>
      <c r="AA346" s="41">
        <v>4.7741739504072429</v>
      </c>
      <c r="AB346" s="40">
        <v>1.4250430395205811</v>
      </c>
      <c r="AC346" s="41">
        <v>1.3170590098698936E-2</v>
      </c>
      <c r="AD346" s="40">
        <v>1.7667592267195384</v>
      </c>
      <c r="AE346" s="41">
        <v>0.58871215351422701</v>
      </c>
      <c r="AF346" s="40">
        <v>0.98414583333333261</v>
      </c>
      <c r="AG346" s="41">
        <v>4.1607900203267709</v>
      </c>
      <c r="AH346" s="40">
        <v>0.28810788194338477</v>
      </c>
      <c r="AI346" s="42">
        <v>0.48409405986468018</v>
      </c>
      <c r="AJ346" s="51">
        <f t="shared" si="91"/>
        <v>65.647951297088966</v>
      </c>
    </row>
    <row r="347" spans="2:36" x14ac:dyDescent="0.3">
      <c r="B347" s="4" t="s">
        <v>219</v>
      </c>
      <c r="C347" s="46"/>
      <c r="D347" s="46"/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42.060576471773778</v>
      </c>
      <c r="M347" s="41">
        <v>65.372285324223839</v>
      </c>
      <c r="N347" s="40">
        <v>1.2263549168904624</v>
      </c>
      <c r="O347" s="41">
        <v>5.8124200683699696</v>
      </c>
      <c r="P347" s="40">
        <v>5.4532503376219026</v>
      </c>
      <c r="Q347" s="41">
        <v>6.9761422942267526</v>
      </c>
      <c r="R347" s="40">
        <v>1.8049418893178302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2.4279237253083088</v>
      </c>
      <c r="AA347" s="41">
        <v>0.5688601183891292</v>
      </c>
      <c r="AB347" s="40">
        <v>0</v>
      </c>
      <c r="AC347" s="41">
        <v>0</v>
      </c>
      <c r="AD347" s="40">
        <v>0</v>
      </c>
      <c r="AE347" s="41">
        <v>0</v>
      </c>
      <c r="AF347" s="40">
        <v>0</v>
      </c>
      <c r="AG347" s="41">
        <v>7.4748035828272501</v>
      </c>
      <c r="AH347" s="40">
        <v>0</v>
      </c>
      <c r="AI347" s="42">
        <v>0</v>
      </c>
      <c r="AJ347" s="51">
        <f t="shared" si="91"/>
        <v>139.17755872894924</v>
      </c>
    </row>
    <row r="348" spans="2:36" x14ac:dyDescent="0.3">
      <c r="B348" s="4" t="s">
        <v>285</v>
      </c>
      <c r="C348" s="46"/>
      <c r="D348" s="46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1"/>
        <v>0</v>
      </c>
    </row>
    <row r="349" spans="2:36" x14ac:dyDescent="0.3">
      <c r="B349" s="4" t="s">
        <v>286</v>
      </c>
      <c r="C349" s="46"/>
      <c r="D349" s="46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1"/>
        <v>0</v>
      </c>
    </row>
    <row r="350" spans="2:36" x14ac:dyDescent="0.3">
      <c r="B350" s="4" t="s">
        <v>198</v>
      </c>
      <c r="C350" s="46"/>
      <c r="D350" s="46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1"/>
        <v>0</v>
      </c>
    </row>
    <row r="351" spans="2:36" x14ac:dyDescent="0.3">
      <c r="B351" s="4" t="s">
        <v>199</v>
      </c>
      <c r="C351" s="46"/>
      <c r="D351" s="46"/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1"/>
        <v>0</v>
      </c>
    </row>
    <row r="352" spans="2:36" x14ac:dyDescent="0.3">
      <c r="B352" s="4" t="s">
        <v>155</v>
      </c>
      <c r="C352" s="46"/>
      <c r="D352" s="46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1"/>
        <v>0</v>
      </c>
    </row>
    <row r="353" spans="2:36" x14ac:dyDescent="0.3">
      <c r="B353" s="4" t="s">
        <v>231</v>
      </c>
      <c r="C353" s="46"/>
      <c r="D353" s="46"/>
      <c r="E353" s="41">
        <v>4.9143111122979066</v>
      </c>
      <c r="F353" s="40">
        <v>24.897130864461268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43.62033489227295</v>
      </c>
      <c r="M353" s="41">
        <v>57.727552291022405</v>
      </c>
      <c r="N353" s="40">
        <v>9.8428860664367672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19.326281054814658</v>
      </c>
      <c r="U353" s="41">
        <v>0</v>
      </c>
      <c r="V353" s="40">
        <v>3.7161239763100937</v>
      </c>
      <c r="W353" s="41">
        <v>51.536271621366225</v>
      </c>
      <c r="X353" s="40">
        <v>65.332702360077135</v>
      </c>
      <c r="Y353" s="41">
        <v>6.6160565217336025</v>
      </c>
      <c r="Z353" s="40">
        <v>29.390512339274089</v>
      </c>
      <c r="AA353" s="41">
        <v>37.166116269429523</v>
      </c>
      <c r="AB353" s="40">
        <v>5.6710690010918512</v>
      </c>
      <c r="AC353" s="41">
        <v>16.800833296511076</v>
      </c>
      <c r="AD353" s="40">
        <v>41.982894159415459</v>
      </c>
      <c r="AE353" s="41">
        <v>23.796315137046623</v>
      </c>
      <c r="AF353" s="40">
        <v>4.5368242122789111</v>
      </c>
      <c r="AG353" s="41">
        <v>37.904672366704311</v>
      </c>
      <c r="AH353" s="40">
        <v>27.625695821521287</v>
      </c>
      <c r="AI353" s="42">
        <v>34.701153756313339</v>
      </c>
      <c r="AJ353" s="51">
        <f t="shared" si="91"/>
        <v>547.10573712037944</v>
      </c>
    </row>
    <row r="354" spans="2:36" x14ac:dyDescent="0.3">
      <c r="B354" s="4" t="s">
        <v>232</v>
      </c>
      <c r="C354" s="46"/>
      <c r="D354" s="46"/>
      <c r="E354" s="58">
        <v>4.9143111122979066</v>
      </c>
      <c r="F354" s="59">
        <v>24.897130864461268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43.62033489227295</v>
      </c>
      <c r="M354" s="58">
        <v>57.727552291022405</v>
      </c>
      <c r="N354" s="59">
        <v>9.8428860664367672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19.326281054814658</v>
      </c>
      <c r="U354" s="58">
        <v>0</v>
      </c>
      <c r="V354" s="59">
        <v>3.7161239763100937</v>
      </c>
      <c r="W354" s="58">
        <v>51.536271621366225</v>
      </c>
      <c r="X354" s="59">
        <v>65.332702360077135</v>
      </c>
      <c r="Y354" s="58">
        <v>6.6160565217336025</v>
      </c>
      <c r="Z354" s="59">
        <v>29.390512339274089</v>
      </c>
      <c r="AA354" s="58">
        <v>37.166116269429523</v>
      </c>
      <c r="AB354" s="59">
        <v>5.6710690010918512</v>
      </c>
      <c r="AC354" s="58">
        <v>16.800833296511076</v>
      </c>
      <c r="AD354" s="59">
        <v>41.982894159415459</v>
      </c>
      <c r="AE354" s="58">
        <v>23.796315137046623</v>
      </c>
      <c r="AF354" s="59">
        <v>4.5368242122789111</v>
      </c>
      <c r="AG354" s="58">
        <v>37.904672366704311</v>
      </c>
      <c r="AH354" s="59">
        <v>27.625695821521287</v>
      </c>
      <c r="AI354" s="42">
        <v>34.701153756313339</v>
      </c>
      <c r="AJ354" s="51">
        <f t="shared" si="91"/>
        <v>547.10573712037944</v>
      </c>
    </row>
    <row r="355" spans="2:36" x14ac:dyDescent="0.3">
      <c r="B355" s="4" t="s">
        <v>233</v>
      </c>
      <c r="C355" s="46"/>
      <c r="D355" s="46"/>
      <c r="E355" s="58">
        <v>3.9892572356330023</v>
      </c>
      <c r="F355" s="59">
        <v>30.25884865400527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36.500969028472902</v>
      </c>
      <c r="M355" s="58">
        <v>52.847107506985139</v>
      </c>
      <c r="N355" s="59">
        <v>4.1004907301161033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12.830975341796876</v>
      </c>
      <c r="U355" s="58">
        <v>0</v>
      </c>
      <c r="V355" s="59">
        <v>0.11695073445638021</v>
      </c>
      <c r="W355" s="58">
        <v>13.866394634912529</v>
      </c>
      <c r="X355" s="59">
        <v>2.5333620071411129</v>
      </c>
      <c r="Y355" s="58">
        <v>0.44791075388590484</v>
      </c>
      <c r="Z355" s="59">
        <v>1.4289659500122074</v>
      </c>
      <c r="AA355" s="58">
        <v>5.910206095377605</v>
      </c>
      <c r="AB355" s="59">
        <v>12.33447790145874</v>
      </c>
      <c r="AC355" s="58">
        <v>38.569617780049633</v>
      </c>
      <c r="AD355" s="59">
        <v>18.954347146352127</v>
      </c>
      <c r="AE355" s="58">
        <v>5.3127887407938639</v>
      </c>
      <c r="AF355" s="59">
        <v>10.86545014058045</v>
      </c>
      <c r="AG355" s="58">
        <v>27.003011982176044</v>
      </c>
      <c r="AH355" s="59">
        <v>0</v>
      </c>
      <c r="AI355" s="42">
        <v>14.750186060799493</v>
      </c>
      <c r="AJ355" s="51">
        <f t="shared" si="91"/>
        <v>292.62131842500537</v>
      </c>
    </row>
    <row r="356" spans="2:36" x14ac:dyDescent="0.3">
      <c r="B356" s="4" t="s">
        <v>234</v>
      </c>
      <c r="C356" s="46"/>
      <c r="D356" s="46"/>
      <c r="E356" s="58">
        <v>3.9892572356330023</v>
      </c>
      <c r="F356" s="59">
        <v>30.25884865400527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36.500969028472902</v>
      </c>
      <c r="M356" s="58">
        <v>52.847107506985139</v>
      </c>
      <c r="N356" s="59">
        <v>4.1004907301161033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12.830975341796876</v>
      </c>
      <c r="U356" s="58">
        <v>0</v>
      </c>
      <c r="V356" s="59">
        <v>0.11695073445638021</v>
      </c>
      <c r="W356" s="58">
        <v>13.866394634912529</v>
      </c>
      <c r="X356" s="59">
        <v>2.5333620071411129</v>
      </c>
      <c r="Y356" s="58">
        <v>0.44791075388590484</v>
      </c>
      <c r="Z356" s="59">
        <v>1.4289659500122074</v>
      </c>
      <c r="AA356" s="58">
        <v>5.910206095377605</v>
      </c>
      <c r="AB356" s="59">
        <v>12.33447790145874</v>
      </c>
      <c r="AC356" s="58">
        <v>38.569617780049633</v>
      </c>
      <c r="AD356" s="59">
        <v>18.954347146352127</v>
      </c>
      <c r="AE356" s="58">
        <v>5.3127887407938639</v>
      </c>
      <c r="AF356" s="59">
        <v>10.86545014058045</v>
      </c>
      <c r="AG356" s="58">
        <v>27.003011982176044</v>
      </c>
      <c r="AH356" s="59">
        <v>0</v>
      </c>
      <c r="AI356" s="42">
        <v>14.750186060799493</v>
      </c>
      <c r="AJ356" s="51">
        <f t="shared" si="91"/>
        <v>292.62131842500537</v>
      </c>
    </row>
    <row r="357" spans="2:36" x14ac:dyDescent="0.3">
      <c r="B357" s="4" t="s">
        <v>288</v>
      </c>
      <c r="C357" s="46"/>
      <c r="D357" s="46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1"/>
        <v>0</v>
      </c>
    </row>
    <row r="358" spans="2:36" x14ac:dyDescent="0.3">
      <c r="B358" s="4" t="s">
        <v>289</v>
      </c>
      <c r="C358" s="46"/>
      <c r="D358" s="46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ref="AJ358:AJ421" si="92">SUM(E358:AI358)</f>
        <v>0</v>
      </c>
    </row>
    <row r="359" spans="2:36" x14ac:dyDescent="0.3">
      <c r="B359" s="4" t="s">
        <v>156</v>
      </c>
      <c r="C359" s="46"/>
      <c r="D359" s="46"/>
      <c r="E359" s="58">
        <v>0</v>
      </c>
      <c r="F359" s="59">
        <v>63.60351047356923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80.227416530609133</v>
      </c>
      <c r="U359" s="58">
        <v>0</v>
      </c>
      <c r="V359" s="59">
        <v>0</v>
      </c>
      <c r="W359" s="58">
        <v>59.528354351520548</v>
      </c>
      <c r="X359" s="59">
        <v>64.645055632591252</v>
      </c>
      <c r="Y359" s="58">
        <v>19.89811155319213</v>
      </c>
      <c r="Z359" s="59">
        <v>30.359312202665539</v>
      </c>
      <c r="AA359" s="58">
        <v>106.25493017514545</v>
      </c>
      <c r="AB359" s="59">
        <v>39.869266770680753</v>
      </c>
      <c r="AC359" s="58">
        <v>46.937279259363812</v>
      </c>
      <c r="AD359" s="59">
        <v>101.92331974983213</v>
      </c>
      <c r="AE359" s="58">
        <v>24.726431411107377</v>
      </c>
      <c r="AF359" s="59">
        <v>49.776800918579106</v>
      </c>
      <c r="AG359" s="58">
        <v>150.37321736833783</v>
      </c>
      <c r="AH359" s="59">
        <v>18.881148077646891</v>
      </c>
      <c r="AI359" s="42">
        <v>217.98590495208154</v>
      </c>
      <c r="AJ359" s="51">
        <f t="shared" si="92"/>
        <v>1074.9900594269227</v>
      </c>
    </row>
    <row r="360" spans="2:36" x14ac:dyDescent="0.3">
      <c r="B360" s="4" t="s">
        <v>192</v>
      </c>
      <c r="C360" s="46"/>
      <c r="D360" s="46"/>
      <c r="E360" s="58">
        <v>0.58016319444444453</v>
      </c>
      <c r="F360" s="59">
        <v>23.510851669896493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12.567837937672934</v>
      </c>
      <c r="M360" s="58">
        <v>19.960622664917839</v>
      </c>
      <c r="N360" s="59">
        <v>0</v>
      </c>
      <c r="O360" s="58">
        <v>1.4023395833333332</v>
      </c>
      <c r="P360" s="59">
        <v>2.5511185189088184</v>
      </c>
      <c r="Q360" s="58">
        <v>8.230918848678435</v>
      </c>
      <c r="R360" s="59">
        <v>2.9868195236101744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0.29291666666666671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72.083588608129133</v>
      </c>
    </row>
    <row r="361" spans="2:36" x14ac:dyDescent="0.3">
      <c r="B361" s="4" t="s">
        <v>193</v>
      </c>
      <c r="C361" s="46"/>
      <c r="D361" s="46"/>
      <c r="E361" s="58">
        <v>0.58016319444444453</v>
      </c>
      <c r="F361" s="59">
        <v>23.510851669896493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12.567837937672934</v>
      </c>
      <c r="M361" s="58">
        <v>19.960622664917839</v>
      </c>
      <c r="N361" s="59">
        <v>0</v>
      </c>
      <c r="O361" s="58">
        <v>1.4023395833333332</v>
      </c>
      <c r="P361" s="59">
        <v>2.5511185189088184</v>
      </c>
      <c r="Q361" s="58">
        <v>8.230918848678435</v>
      </c>
      <c r="R361" s="59">
        <v>2.9868195236101744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0.29291666666666671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si="92"/>
        <v>72.083588608129133</v>
      </c>
    </row>
    <row r="362" spans="2:36" x14ac:dyDescent="0.3">
      <c r="B362" s="4" t="s">
        <v>184</v>
      </c>
      <c r="C362" s="46"/>
      <c r="D362" s="46"/>
      <c r="E362" s="58">
        <v>8.8594532012939459E-2</v>
      </c>
      <c r="F362" s="59">
        <v>35.763708192110059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15.531578550736111</v>
      </c>
      <c r="M362" s="58">
        <v>19.193258823951084</v>
      </c>
      <c r="N362" s="59">
        <v>0.10884703000386556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17.468797622124352</v>
      </c>
      <c r="U362" s="58">
        <v>0</v>
      </c>
      <c r="V362" s="59">
        <v>0.66141504049301159</v>
      </c>
      <c r="W362" s="58">
        <v>8.2812199294567108</v>
      </c>
      <c r="X362" s="59">
        <v>10.185948665936788</v>
      </c>
      <c r="Y362" s="58">
        <v>7.7556703249613435</v>
      </c>
      <c r="Z362" s="59">
        <v>19.420848351716995</v>
      </c>
      <c r="AA362" s="58">
        <v>17.372792331377667</v>
      </c>
      <c r="AB362" s="59">
        <v>2.385521094004313</v>
      </c>
      <c r="AC362" s="58">
        <v>1.9114388750394189</v>
      </c>
      <c r="AD362" s="59">
        <v>4.7380546526908871</v>
      </c>
      <c r="AE362" s="58">
        <v>0.62999246915181473</v>
      </c>
      <c r="AF362" s="59">
        <v>3.7692657629648849</v>
      </c>
      <c r="AG362" s="58">
        <v>14.654061146577199</v>
      </c>
      <c r="AH362" s="59">
        <v>1.4096789240837102</v>
      </c>
      <c r="AI362" s="42">
        <v>7.4299914677937826</v>
      </c>
      <c r="AJ362" s="51">
        <f t="shared" si="92"/>
        <v>188.76068378718691</v>
      </c>
    </row>
    <row r="363" spans="2:36" x14ac:dyDescent="0.3">
      <c r="B363" s="4" t="s">
        <v>185</v>
      </c>
      <c r="C363" s="46"/>
      <c r="D363" s="46"/>
      <c r="E363" s="58">
        <v>8.8594532012939459E-2</v>
      </c>
      <c r="F363" s="59">
        <v>35.763708192110059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15.531578550736111</v>
      </c>
      <c r="M363" s="58">
        <v>19.193258823951084</v>
      </c>
      <c r="N363" s="59">
        <v>0.10884703000386556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17.468797622124352</v>
      </c>
      <c r="U363" s="58">
        <v>0</v>
      </c>
      <c r="V363" s="59">
        <v>0.66141504049301159</v>
      </c>
      <c r="W363" s="58">
        <v>8.2812199294567108</v>
      </c>
      <c r="X363" s="59">
        <v>10.185948665936788</v>
      </c>
      <c r="Y363" s="58">
        <v>7.7556703249613435</v>
      </c>
      <c r="Z363" s="59">
        <v>19.420848351716995</v>
      </c>
      <c r="AA363" s="58">
        <v>17.372792331377667</v>
      </c>
      <c r="AB363" s="59">
        <v>2.385521094004313</v>
      </c>
      <c r="AC363" s="58">
        <v>1.9114388750394189</v>
      </c>
      <c r="AD363" s="59">
        <v>4.7380546526908871</v>
      </c>
      <c r="AE363" s="58">
        <v>0.62999246915181473</v>
      </c>
      <c r="AF363" s="59">
        <v>3.7692657629648849</v>
      </c>
      <c r="AG363" s="58">
        <v>14.654061146577199</v>
      </c>
      <c r="AH363" s="59">
        <v>1.4096789240837102</v>
      </c>
      <c r="AI363" s="42">
        <v>7.4299914677937826</v>
      </c>
      <c r="AJ363" s="51">
        <f t="shared" si="92"/>
        <v>188.76068378718691</v>
      </c>
    </row>
    <row r="364" spans="2:36" x14ac:dyDescent="0.3">
      <c r="B364" s="4" t="s">
        <v>287</v>
      </c>
      <c r="C364" s="46"/>
      <c r="D364" s="46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2"/>
        <v>0</v>
      </c>
    </row>
    <row r="365" spans="2:36" x14ac:dyDescent="0.3">
      <c r="B365" s="4" t="s">
        <v>142</v>
      </c>
      <c r="C365" s="46"/>
      <c r="D365" s="46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2"/>
        <v>0</v>
      </c>
    </row>
    <row r="366" spans="2:36" x14ac:dyDescent="0.3">
      <c r="B366" s="4" t="s">
        <v>143</v>
      </c>
      <c r="C366" s="46"/>
      <c r="D366" s="46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2"/>
        <v>0</v>
      </c>
    </row>
    <row r="367" spans="2:36" x14ac:dyDescent="0.3">
      <c r="B367" s="4" t="s">
        <v>241</v>
      </c>
      <c r="C367" s="46"/>
      <c r="D367" s="46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2"/>
        <v>0</v>
      </c>
    </row>
    <row r="368" spans="2:36" x14ac:dyDescent="0.3">
      <c r="B368" s="4" t="s">
        <v>160</v>
      </c>
      <c r="C368" s="46"/>
      <c r="D368" s="46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2"/>
        <v>0</v>
      </c>
    </row>
    <row r="369" spans="2:36" x14ac:dyDescent="0.3">
      <c r="B369" s="4" t="s">
        <v>161</v>
      </c>
      <c r="C369" s="46"/>
      <c r="D369" s="46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2"/>
        <v>0</v>
      </c>
    </row>
    <row r="370" spans="2:36" x14ac:dyDescent="0.3">
      <c r="B370" s="4" t="s">
        <v>157</v>
      </c>
      <c r="C370" s="46"/>
      <c r="D370" s="46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2"/>
        <v>0</v>
      </c>
    </row>
    <row r="371" spans="2:36" x14ac:dyDescent="0.3">
      <c r="B371" s="4" t="s">
        <v>158</v>
      </c>
      <c r="C371" s="46"/>
      <c r="D371" s="46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2"/>
        <v>0</v>
      </c>
    </row>
    <row r="372" spans="2:36" x14ac:dyDescent="0.3">
      <c r="B372" s="4" t="s">
        <v>159</v>
      </c>
      <c r="C372" s="46"/>
      <c r="D372" s="46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2"/>
        <v>0</v>
      </c>
    </row>
    <row r="373" spans="2:36" x14ac:dyDescent="0.3">
      <c r="B373" s="4" t="s">
        <v>132</v>
      </c>
      <c r="C373" s="46"/>
      <c r="D373" s="46"/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2"/>
        <v>0</v>
      </c>
    </row>
    <row r="374" spans="2:36" x14ac:dyDescent="0.3">
      <c r="B374" s="4" t="s">
        <v>133</v>
      </c>
      <c r="C374" s="46"/>
      <c r="D374" s="46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2"/>
        <v>0</v>
      </c>
    </row>
    <row r="375" spans="2:36" x14ac:dyDescent="0.3">
      <c r="B375" s="4" t="s">
        <v>134</v>
      </c>
      <c r="C375" s="46"/>
      <c r="D375" s="46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2"/>
        <v>0</v>
      </c>
    </row>
    <row r="376" spans="2:36" x14ac:dyDescent="0.3">
      <c r="B376" s="4" t="s">
        <v>190</v>
      </c>
      <c r="C376" s="46"/>
      <c r="D376" s="46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2"/>
        <v>0</v>
      </c>
    </row>
    <row r="377" spans="2:36" x14ac:dyDescent="0.3">
      <c r="B377" s="4" t="s">
        <v>191</v>
      </c>
      <c r="C377" s="46"/>
      <c r="D377" s="46"/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2"/>
        <v>0</v>
      </c>
    </row>
    <row r="378" spans="2:36" x14ac:dyDescent="0.3">
      <c r="B378" s="4" t="s">
        <v>175</v>
      </c>
      <c r="C378" s="46"/>
      <c r="D378" s="46"/>
      <c r="E378" s="58">
        <v>0</v>
      </c>
      <c r="F378" s="59">
        <v>0.20987224808169735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7.3132830016406931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2"/>
        <v>7.5231552497223904</v>
      </c>
    </row>
    <row r="379" spans="2:36" x14ac:dyDescent="0.3">
      <c r="B379" s="4" t="s">
        <v>176</v>
      </c>
      <c r="C379" s="46"/>
      <c r="D379" s="46"/>
      <c r="E379" s="58">
        <v>0</v>
      </c>
      <c r="F379" s="59">
        <v>0.20987224808169735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7.3132830016406931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2"/>
        <v>7.5231552497223904</v>
      </c>
    </row>
    <row r="380" spans="2:36" x14ac:dyDescent="0.3">
      <c r="B380" s="4" t="s">
        <v>183</v>
      </c>
      <c r="C380" s="46"/>
      <c r="D380" s="4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2"/>
        <v>0</v>
      </c>
    </row>
    <row r="381" spans="2:36" x14ac:dyDescent="0.3">
      <c r="B381" s="4" t="s">
        <v>224</v>
      </c>
      <c r="C381" s="46"/>
      <c r="D381" s="46"/>
      <c r="E381" s="58">
        <v>0</v>
      </c>
      <c r="F381" s="59">
        <v>0.12669720451037089</v>
      </c>
      <c r="G381" s="58">
        <v>0</v>
      </c>
      <c r="H381" s="59">
        <v>0</v>
      </c>
      <c r="I381" s="58">
        <v>0</v>
      </c>
      <c r="J381" s="59">
        <v>0</v>
      </c>
      <c r="K381" s="58">
        <v>0</v>
      </c>
      <c r="L381" s="59">
        <v>12.34110417836243</v>
      </c>
      <c r="M381" s="58">
        <v>6.4673417552312218</v>
      </c>
      <c r="N381" s="59">
        <v>0.11121343308024936</v>
      </c>
      <c r="O381" s="58">
        <v>0.18612511934048212</v>
      </c>
      <c r="P381" s="59">
        <v>2.4919642260405665E-2</v>
      </c>
      <c r="Q381" s="58">
        <v>0.36893316188452263</v>
      </c>
      <c r="R381" s="59">
        <v>0.12183496824086271</v>
      </c>
      <c r="S381" s="58">
        <v>0</v>
      </c>
      <c r="T381" s="59">
        <v>1.1892894903818788E-3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0.18619402322707271</v>
      </c>
      <c r="AA381" s="58">
        <v>2.6452156702677428E-2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2"/>
        <v>19.962004932330679</v>
      </c>
    </row>
    <row r="382" spans="2:36" x14ac:dyDescent="0.3">
      <c r="B382" s="4" t="s">
        <v>225</v>
      </c>
      <c r="C382" s="46"/>
      <c r="D382" s="46"/>
      <c r="E382" s="58">
        <v>0</v>
      </c>
      <c r="F382" s="59">
        <v>0.12669720451037089</v>
      </c>
      <c r="G382" s="58">
        <v>0</v>
      </c>
      <c r="H382" s="59">
        <v>0</v>
      </c>
      <c r="I382" s="58">
        <v>0</v>
      </c>
      <c r="J382" s="59">
        <v>0</v>
      </c>
      <c r="K382" s="58">
        <v>0</v>
      </c>
      <c r="L382" s="59">
        <v>12.34110417836243</v>
      </c>
      <c r="M382" s="58">
        <v>6.4673417552312218</v>
      </c>
      <c r="N382" s="59">
        <v>0.11121343308024936</v>
      </c>
      <c r="O382" s="58">
        <v>0.18612511934048212</v>
      </c>
      <c r="P382" s="59">
        <v>2.4919642260405665E-2</v>
      </c>
      <c r="Q382" s="58">
        <v>0.36893316188452263</v>
      </c>
      <c r="R382" s="59">
        <v>0.12183496824086271</v>
      </c>
      <c r="S382" s="58">
        <v>0</v>
      </c>
      <c r="T382" s="59">
        <v>1.1892894903818788E-3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0.18619402322707271</v>
      </c>
      <c r="AA382" s="58">
        <v>2.6452156702677428E-2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2"/>
        <v>19.962004932330679</v>
      </c>
    </row>
    <row r="383" spans="2:36" x14ac:dyDescent="0.3">
      <c r="B383" s="4" t="s">
        <v>226</v>
      </c>
      <c r="C383" s="46"/>
      <c r="D383" s="46"/>
      <c r="E383" s="58">
        <v>0</v>
      </c>
      <c r="F383" s="59">
        <v>0.12669720451037089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12.34110417836243</v>
      </c>
      <c r="M383" s="58">
        <v>6.4673417552312218</v>
      </c>
      <c r="N383" s="59">
        <v>0.11121343308024936</v>
      </c>
      <c r="O383" s="58">
        <v>0.18612511934048212</v>
      </c>
      <c r="P383" s="59">
        <v>2.4919642260405665E-2</v>
      </c>
      <c r="Q383" s="58">
        <v>0.36893316188452263</v>
      </c>
      <c r="R383" s="59">
        <v>0.12183496824086271</v>
      </c>
      <c r="S383" s="58">
        <v>0</v>
      </c>
      <c r="T383" s="59">
        <v>1.1892894903818788E-3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0.18619402322707271</v>
      </c>
      <c r="AA383" s="58">
        <v>2.6452156702677428E-2</v>
      </c>
      <c r="AB383" s="59">
        <v>0</v>
      </c>
      <c r="AC383" s="58">
        <v>0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2"/>
        <v>19.962004932330679</v>
      </c>
    </row>
    <row r="384" spans="2:36" x14ac:dyDescent="0.3">
      <c r="B384" s="4" t="s">
        <v>174</v>
      </c>
      <c r="C384" s="46"/>
      <c r="D384" s="46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7.7154278469085726</v>
      </c>
      <c r="Y384" s="58">
        <v>8.4275617806116756</v>
      </c>
      <c r="Z384" s="59">
        <v>7.7853094630771214</v>
      </c>
      <c r="AA384" s="58">
        <v>16.557535444789462</v>
      </c>
      <c r="AB384" s="59">
        <v>3.7015381336212156</v>
      </c>
      <c r="AC384" s="58">
        <v>0</v>
      </c>
      <c r="AD384" s="59">
        <v>10.442559842616323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2"/>
        <v>54.629932511624361</v>
      </c>
    </row>
    <row r="385" spans="2:36" x14ac:dyDescent="0.3">
      <c r="B385" s="4" t="s">
        <v>242</v>
      </c>
      <c r="C385" s="46"/>
      <c r="D385" s="46"/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2"/>
        <v>0</v>
      </c>
    </row>
    <row r="386" spans="2:36" x14ac:dyDescent="0.3">
      <c r="B386" s="4" t="s">
        <v>227</v>
      </c>
      <c r="C386" s="46"/>
      <c r="D386" s="46"/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2"/>
        <v>0</v>
      </c>
    </row>
    <row r="387" spans="2:36" x14ac:dyDescent="0.3">
      <c r="B387" s="4" t="s">
        <v>228</v>
      </c>
      <c r="C387" s="46"/>
      <c r="D387" s="46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2"/>
        <v>0</v>
      </c>
    </row>
    <row r="388" spans="2:36" x14ac:dyDescent="0.3">
      <c r="B388" s="4" t="s">
        <v>290</v>
      </c>
      <c r="C388" s="46"/>
      <c r="D388" s="46"/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2"/>
        <v>0</v>
      </c>
    </row>
    <row r="389" spans="2:36" x14ac:dyDescent="0.3">
      <c r="B389" s="4" t="s">
        <v>177</v>
      </c>
      <c r="C389" s="46"/>
      <c r="D389" s="46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2"/>
        <v>0</v>
      </c>
    </row>
    <row r="390" spans="2:36" x14ac:dyDescent="0.3">
      <c r="B390" s="4" t="s">
        <v>178</v>
      </c>
      <c r="C390" s="46"/>
      <c r="D390" s="46"/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2"/>
        <v>0</v>
      </c>
    </row>
    <row r="391" spans="2:36" x14ac:dyDescent="0.3">
      <c r="B391" s="4" t="s">
        <v>162</v>
      </c>
      <c r="C391" s="46"/>
      <c r="D391" s="46"/>
      <c r="E391" s="58">
        <v>2.9648805236796888E-2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7.708555740832244</v>
      </c>
      <c r="M391" s="58">
        <v>8.0580667531718593</v>
      </c>
      <c r="N391" s="59">
        <v>0.61543609579057723</v>
      </c>
      <c r="O391" s="58">
        <v>0.24911206026518498</v>
      </c>
      <c r="P391" s="59">
        <v>1.5386821504248245</v>
      </c>
      <c r="Q391" s="58">
        <v>11.867175994537803</v>
      </c>
      <c r="R391" s="59">
        <v>4.4132078424530743</v>
      </c>
      <c r="S391" s="58">
        <v>0</v>
      </c>
      <c r="T391" s="59">
        <v>0</v>
      </c>
      <c r="U391" s="58">
        <v>0</v>
      </c>
      <c r="V391" s="59">
        <v>0</v>
      </c>
      <c r="W391" s="58">
        <v>2.2519542941915125</v>
      </c>
      <c r="X391" s="59">
        <v>0</v>
      </c>
      <c r="Y391" s="58">
        <v>0</v>
      </c>
      <c r="Z391" s="59">
        <v>8.7450946725713123</v>
      </c>
      <c r="AA391" s="58">
        <v>0.94931699103702905</v>
      </c>
      <c r="AB391" s="59">
        <v>0</v>
      </c>
      <c r="AC391" s="58">
        <v>0</v>
      </c>
      <c r="AD391" s="59">
        <v>2.0290662873025025</v>
      </c>
      <c r="AE391" s="58">
        <v>0</v>
      </c>
      <c r="AF391" s="59">
        <v>0</v>
      </c>
      <c r="AG391" s="58">
        <v>12.072308564774087</v>
      </c>
      <c r="AH391" s="59">
        <v>1.4435493597018172</v>
      </c>
      <c r="AI391" s="42">
        <v>0</v>
      </c>
      <c r="AJ391" s="51">
        <f t="shared" si="92"/>
        <v>61.971175612290637</v>
      </c>
    </row>
    <row r="392" spans="2:36" x14ac:dyDescent="0.3">
      <c r="B392" s="4" t="s">
        <v>163</v>
      </c>
      <c r="C392" s="46"/>
      <c r="D392" s="46"/>
      <c r="E392" s="58">
        <v>2.9648805236796888E-2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7.708555740832244</v>
      </c>
      <c r="M392" s="58">
        <v>8.0580667531718593</v>
      </c>
      <c r="N392" s="59">
        <v>0.61543609579057723</v>
      </c>
      <c r="O392" s="58">
        <v>0.24911206026518498</v>
      </c>
      <c r="P392" s="59">
        <v>1.5386821504248245</v>
      </c>
      <c r="Q392" s="58">
        <v>11.867175994537803</v>
      </c>
      <c r="R392" s="59">
        <v>4.4132078424530743</v>
      </c>
      <c r="S392" s="58">
        <v>0</v>
      </c>
      <c r="T392" s="59">
        <v>0</v>
      </c>
      <c r="U392" s="58">
        <v>0</v>
      </c>
      <c r="V392" s="59">
        <v>0</v>
      </c>
      <c r="W392" s="58">
        <v>2.2519542941915125</v>
      </c>
      <c r="X392" s="59">
        <v>0</v>
      </c>
      <c r="Y392" s="58">
        <v>0</v>
      </c>
      <c r="Z392" s="59">
        <v>8.7450946725713123</v>
      </c>
      <c r="AA392" s="58">
        <v>0.94931699103702905</v>
      </c>
      <c r="AB392" s="59">
        <v>0</v>
      </c>
      <c r="AC392" s="58">
        <v>0</v>
      </c>
      <c r="AD392" s="59">
        <v>2.0290662873025025</v>
      </c>
      <c r="AE392" s="58">
        <v>0</v>
      </c>
      <c r="AF392" s="59">
        <v>0</v>
      </c>
      <c r="AG392" s="58">
        <v>12.072308564774087</v>
      </c>
      <c r="AH392" s="59">
        <v>1.4435493597018172</v>
      </c>
      <c r="AI392" s="42">
        <v>0</v>
      </c>
      <c r="AJ392" s="51">
        <f t="shared" si="92"/>
        <v>61.971175612290637</v>
      </c>
    </row>
    <row r="393" spans="2:36" x14ac:dyDescent="0.3">
      <c r="B393" s="4" t="s">
        <v>164</v>
      </c>
      <c r="C393" s="46"/>
      <c r="D393" s="46"/>
      <c r="E393" s="58">
        <v>2.9648805236796888E-2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7.708555740832244</v>
      </c>
      <c r="M393" s="58">
        <v>8.0580667531718593</v>
      </c>
      <c r="N393" s="59">
        <v>0.61543609579057723</v>
      </c>
      <c r="O393" s="58">
        <v>0.24911206026518498</v>
      </c>
      <c r="P393" s="59">
        <v>1.5386821504248245</v>
      </c>
      <c r="Q393" s="58">
        <v>11.867175994537803</v>
      </c>
      <c r="R393" s="59">
        <v>4.4132078424530743</v>
      </c>
      <c r="S393" s="58">
        <v>0</v>
      </c>
      <c r="T393" s="59">
        <v>0</v>
      </c>
      <c r="U393" s="58">
        <v>0</v>
      </c>
      <c r="V393" s="59">
        <v>0</v>
      </c>
      <c r="W393" s="58">
        <v>2.2519542941915125</v>
      </c>
      <c r="X393" s="59">
        <v>0</v>
      </c>
      <c r="Y393" s="58">
        <v>0</v>
      </c>
      <c r="Z393" s="59">
        <v>8.7450946725713123</v>
      </c>
      <c r="AA393" s="58">
        <v>0.94931699103702905</v>
      </c>
      <c r="AB393" s="59">
        <v>0</v>
      </c>
      <c r="AC393" s="58">
        <v>0</v>
      </c>
      <c r="AD393" s="59">
        <v>2.0290662873025025</v>
      </c>
      <c r="AE393" s="58">
        <v>0</v>
      </c>
      <c r="AF393" s="59">
        <v>0</v>
      </c>
      <c r="AG393" s="58">
        <v>12.072308564774087</v>
      </c>
      <c r="AH393" s="59">
        <v>1.4435493597018172</v>
      </c>
      <c r="AI393" s="42">
        <v>0</v>
      </c>
      <c r="AJ393" s="51">
        <f t="shared" si="92"/>
        <v>61.971175612290637</v>
      </c>
    </row>
    <row r="394" spans="2:36" x14ac:dyDescent="0.3">
      <c r="B394" s="4" t="s">
        <v>165</v>
      </c>
      <c r="C394" s="46"/>
      <c r="D394" s="46"/>
      <c r="E394" s="58">
        <v>6.3533154078850601E-2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16.518333730354804</v>
      </c>
      <c r="M394" s="58">
        <v>17.267285899653974</v>
      </c>
      <c r="N394" s="59">
        <v>1.318791633836951</v>
      </c>
      <c r="O394" s="58">
        <v>0.53381155771111033</v>
      </c>
      <c r="P394" s="59">
        <v>3.2971760366246237</v>
      </c>
      <c r="Q394" s="58">
        <v>25.429662845438141</v>
      </c>
      <c r="R394" s="59">
        <v>9.4568739481137278</v>
      </c>
      <c r="S394" s="58">
        <v>0</v>
      </c>
      <c r="T394" s="59">
        <v>0</v>
      </c>
      <c r="U394" s="58">
        <v>0</v>
      </c>
      <c r="V394" s="59">
        <v>0</v>
      </c>
      <c r="W394" s="58">
        <v>4.8256163446960985</v>
      </c>
      <c r="X394" s="59">
        <v>0</v>
      </c>
      <c r="Y394" s="58">
        <v>0</v>
      </c>
      <c r="Z394" s="59">
        <v>18.739488584081382</v>
      </c>
      <c r="AA394" s="58">
        <v>2.034250695079348</v>
      </c>
      <c r="AB394" s="59">
        <v>0</v>
      </c>
      <c r="AC394" s="58">
        <v>0</v>
      </c>
      <c r="AD394" s="59">
        <v>4.347999187076792</v>
      </c>
      <c r="AE394" s="58">
        <v>0</v>
      </c>
      <c r="AF394" s="59">
        <v>0</v>
      </c>
      <c r="AG394" s="58">
        <v>25.869232638801623</v>
      </c>
      <c r="AH394" s="59">
        <v>3.0933200565038943</v>
      </c>
      <c r="AI394" s="42">
        <v>0</v>
      </c>
      <c r="AJ394" s="51">
        <f t="shared" si="92"/>
        <v>132.79537631205133</v>
      </c>
    </row>
    <row r="395" spans="2:36" x14ac:dyDescent="0.3">
      <c r="B395" s="4" t="s">
        <v>166</v>
      </c>
      <c r="C395" s="46"/>
      <c r="D395" s="46"/>
      <c r="E395" s="58">
        <v>6.3533154078850601E-2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16.518333730354804</v>
      </c>
      <c r="M395" s="58">
        <v>17.267285899653974</v>
      </c>
      <c r="N395" s="59">
        <v>1.318791633836951</v>
      </c>
      <c r="O395" s="58">
        <v>0.53381155771111033</v>
      </c>
      <c r="P395" s="59">
        <v>3.2971760366246237</v>
      </c>
      <c r="Q395" s="58">
        <v>25.429662845438141</v>
      </c>
      <c r="R395" s="59">
        <v>9.4568739481137278</v>
      </c>
      <c r="S395" s="58">
        <v>0</v>
      </c>
      <c r="T395" s="59">
        <v>0</v>
      </c>
      <c r="U395" s="58">
        <v>0</v>
      </c>
      <c r="V395" s="59">
        <v>0</v>
      </c>
      <c r="W395" s="58">
        <v>4.8256163446960985</v>
      </c>
      <c r="X395" s="59">
        <v>0</v>
      </c>
      <c r="Y395" s="58">
        <v>0</v>
      </c>
      <c r="Z395" s="59">
        <v>18.739488584081382</v>
      </c>
      <c r="AA395" s="58">
        <v>2.034250695079348</v>
      </c>
      <c r="AB395" s="59">
        <v>0</v>
      </c>
      <c r="AC395" s="58">
        <v>0</v>
      </c>
      <c r="AD395" s="59">
        <v>4.347999187076792</v>
      </c>
      <c r="AE395" s="58">
        <v>0</v>
      </c>
      <c r="AF395" s="59">
        <v>0</v>
      </c>
      <c r="AG395" s="58">
        <v>25.869232638801623</v>
      </c>
      <c r="AH395" s="59">
        <v>3.0933200565038943</v>
      </c>
      <c r="AI395" s="42">
        <v>0</v>
      </c>
      <c r="AJ395" s="51">
        <f t="shared" si="92"/>
        <v>132.79537631205133</v>
      </c>
    </row>
    <row r="396" spans="2:36" x14ac:dyDescent="0.3">
      <c r="B396" s="4" t="s">
        <v>186</v>
      </c>
      <c r="C396" s="46"/>
      <c r="D396" s="46"/>
      <c r="E396" s="58">
        <v>5.1848620176315301E-2</v>
      </c>
      <c r="F396" s="59">
        <v>1.7434226860602697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1.9202376604080202</v>
      </c>
      <c r="M396" s="58">
        <v>2.6245921363433196</v>
      </c>
      <c r="N396" s="59">
        <v>0.15805929899215698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2.5126623610655464E-2</v>
      </c>
      <c r="AA396" s="58">
        <v>3.1269069512685148E-2</v>
      </c>
      <c r="AB396" s="59">
        <v>6.4189915855725598E-3</v>
      </c>
      <c r="AC396" s="58">
        <v>0</v>
      </c>
      <c r="AD396" s="59">
        <v>4.3099125226338707E-5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2"/>
        <v>6.5610181858142216</v>
      </c>
    </row>
    <row r="397" spans="2:36" x14ac:dyDescent="0.3">
      <c r="B397" s="4" t="s">
        <v>187</v>
      </c>
      <c r="C397" s="46"/>
      <c r="D397" s="46"/>
      <c r="E397" s="58">
        <v>5.1848620176315301E-2</v>
      </c>
      <c r="F397" s="59">
        <v>1.7434226860602697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1.9202376604080202</v>
      </c>
      <c r="M397" s="58">
        <v>2.6245921363433196</v>
      </c>
      <c r="N397" s="59">
        <v>0.15805929899215698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2.5126623610655464E-2</v>
      </c>
      <c r="AA397" s="58">
        <v>3.1269069512685148E-2</v>
      </c>
      <c r="AB397" s="59">
        <v>6.4189915855725598E-3</v>
      </c>
      <c r="AC397" s="58">
        <v>0</v>
      </c>
      <c r="AD397" s="59">
        <v>4.3099125226338707E-5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2"/>
        <v>6.5610181858142216</v>
      </c>
    </row>
    <row r="398" spans="2:36" x14ac:dyDescent="0.3">
      <c r="B398" s="4" t="s">
        <v>145</v>
      </c>
      <c r="C398" s="46"/>
      <c r="D398" s="46"/>
      <c r="E398" s="58">
        <v>0</v>
      </c>
      <c r="F398" s="59">
        <v>0.9540633873796257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1.9566666666666672</v>
      </c>
      <c r="M398" s="58">
        <v>10.250031356087364</v>
      </c>
      <c r="N398" s="59">
        <v>0.85994025667508445</v>
      </c>
      <c r="O398" s="58">
        <v>14.179410727024079</v>
      </c>
      <c r="P398" s="59">
        <v>1.7396705289681769</v>
      </c>
      <c r="Q398" s="58">
        <v>3.5771645011399507</v>
      </c>
      <c r="R398" s="59">
        <v>7.0691783469497631</v>
      </c>
      <c r="S398" s="58">
        <v>0</v>
      </c>
      <c r="T398" s="59">
        <v>0.16039784510455729</v>
      </c>
      <c r="U398" s="58">
        <v>0</v>
      </c>
      <c r="V398" s="59">
        <v>1.4729425691917146E-2</v>
      </c>
      <c r="W398" s="58">
        <v>0</v>
      </c>
      <c r="X398" s="59">
        <v>0</v>
      </c>
      <c r="Y398" s="58">
        <v>0</v>
      </c>
      <c r="Z398" s="59">
        <v>0.68465512481486279</v>
      </c>
      <c r="AA398" s="58">
        <v>7.6012049278869251E-5</v>
      </c>
      <c r="AB398" s="59">
        <v>0</v>
      </c>
      <c r="AC398" s="58">
        <v>0</v>
      </c>
      <c r="AD398" s="59">
        <v>2.6413961209039782E-2</v>
      </c>
      <c r="AE398" s="58">
        <v>0</v>
      </c>
      <c r="AF398" s="59">
        <v>0</v>
      </c>
      <c r="AG398" s="58">
        <v>5.9351679312271983</v>
      </c>
      <c r="AH398" s="59">
        <v>1.0113380638982206</v>
      </c>
      <c r="AI398" s="42">
        <v>0</v>
      </c>
      <c r="AJ398" s="51">
        <f t="shared" si="92"/>
        <v>48.418904134885778</v>
      </c>
    </row>
    <row r="399" spans="2:36" x14ac:dyDescent="0.3">
      <c r="B399" s="4" t="s">
        <v>146</v>
      </c>
      <c r="C399" s="46"/>
      <c r="D399" s="46"/>
      <c r="E399" s="58">
        <v>0</v>
      </c>
      <c r="F399" s="59">
        <v>0.9540633873796257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1.9566666666666672</v>
      </c>
      <c r="M399" s="58">
        <v>10.250031356087364</v>
      </c>
      <c r="N399" s="59">
        <v>0.85994025667508445</v>
      </c>
      <c r="O399" s="58">
        <v>14.179410727024079</v>
      </c>
      <c r="P399" s="59">
        <v>1.7396705289681769</v>
      </c>
      <c r="Q399" s="58">
        <v>3.5771645011399507</v>
      </c>
      <c r="R399" s="59">
        <v>7.0691783469497631</v>
      </c>
      <c r="S399" s="58">
        <v>0</v>
      </c>
      <c r="T399" s="59">
        <v>0.16039784510455729</v>
      </c>
      <c r="U399" s="58">
        <v>0</v>
      </c>
      <c r="V399" s="59">
        <v>1.4729425691917146E-2</v>
      </c>
      <c r="W399" s="58">
        <v>0</v>
      </c>
      <c r="X399" s="59">
        <v>0</v>
      </c>
      <c r="Y399" s="58">
        <v>0</v>
      </c>
      <c r="Z399" s="59">
        <v>0.68465512481486279</v>
      </c>
      <c r="AA399" s="58">
        <v>7.6012049278869251E-5</v>
      </c>
      <c r="AB399" s="59">
        <v>0</v>
      </c>
      <c r="AC399" s="58">
        <v>0</v>
      </c>
      <c r="AD399" s="59">
        <v>2.6413961209039782E-2</v>
      </c>
      <c r="AE399" s="58">
        <v>0</v>
      </c>
      <c r="AF399" s="59">
        <v>0</v>
      </c>
      <c r="AG399" s="58">
        <v>5.9351679312271983</v>
      </c>
      <c r="AH399" s="59">
        <v>1.0113380638982206</v>
      </c>
      <c r="AI399" s="42">
        <v>0</v>
      </c>
      <c r="AJ399" s="51">
        <f t="shared" si="92"/>
        <v>48.418904134885778</v>
      </c>
    </row>
    <row r="400" spans="2:36" x14ac:dyDescent="0.3">
      <c r="B400" s="4" t="s">
        <v>167</v>
      </c>
      <c r="C400" s="46"/>
      <c r="D400" s="46"/>
      <c r="E400" s="58">
        <v>0.29118014176686602</v>
      </c>
      <c r="F400" s="59">
        <v>4.2063723670111533E-2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4.8446749784328338</v>
      </c>
      <c r="M400" s="58">
        <v>0.44069840885802269</v>
      </c>
      <c r="N400" s="59">
        <v>1.3012593577754408</v>
      </c>
      <c r="O400" s="58">
        <v>4.0957592184545408</v>
      </c>
      <c r="P400" s="59">
        <v>0</v>
      </c>
      <c r="Q400" s="58">
        <v>3.7070413764285934</v>
      </c>
      <c r="R400" s="59">
        <v>1.6339111714657824</v>
      </c>
      <c r="S400" s="58">
        <v>0</v>
      </c>
      <c r="T400" s="59">
        <v>1.5195393244425452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26.037218696852992</v>
      </c>
      <c r="AA400" s="58">
        <v>0</v>
      </c>
      <c r="AB400" s="59">
        <v>0</v>
      </c>
      <c r="AC400" s="58">
        <v>0</v>
      </c>
      <c r="AD400" s="59">
        <v>9.570213755643513</v>
      </c>
      <c r="AE400" s="58">
        <v>0</v>
      </c>
      <c r="AF400" s="59">
        <v>0</v>
      </c>
      <c r="AG400" s="58">
        <v>16.058053843932512</v>
      </c>
      <c r="AH400" s="59">
        <v>2.2553492413626768</v>
      </c>
      <c r="AI400" s="42">
        <v>0</v>
      </c>
      <c r="AJ400" s="51">
        <f t="shared" si="92"/>
        <v>71.796963239086423</v>
      </c>
    </row>
    <row r="401" spans="2:36" x14ac:dyDescent="0.3">
      <c r="B401" s="4" t="s">
        <v>168</v>
      </c>
      <c r="C401" s="46"/>
      <c r="D401" s="46"/>
      <c r="E401" s="58">
        <v>0.29118014176686602</v>
      </c>
      <c r="F401" s="59">
        <v>4.2063723670111533E-2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4.8446749784328338</v>
      </c>
      <c r="M401" s="58">
        <v>0.44069840885802269</v>
      </c>
      <c r="N401" s="59">
        <v>1.3012593577754408</v>
      </c>
      <c r="O401" s="58">
        <v>4.0957592184545408</v>
      </c>
      <c r="P401" s="59">
        <v>0</v>
      </c>
      <c r="Q401" s="58">
        <v>3.7070413764285934</v>
      </c>
      <c r="R401" s="59">
        <v>1.6339111714657824</v>
      </c>
      <c r="S401" s="58">
        <v>0</v>
      </c>
      <c r="T401" s="59">
        <v>1.5195393244425452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26.037218696852992</v>
      </c>
      <c r="AA401" s="58">
        <v>0</v>
      </c>
      <c r="AB401" s="59">
        <v>0</v>
      </c>
      <c r="AC401" s="58">
        <v>0</v>
      </c>
      <c r="AD401" s="59">
        <v>9.570213755643513</v>
      </c>
      <c r="AE401" s="58">
        <v>0</v>
      </c>
      <c r="AF401" s="59">
        <v>0</v>
      </c>
      <c r="AG401" s="58">
        <v>16.058053843932512</v>
      </c>
      <c r="AH401" s="59">
        <v>2.2553492413626768</v>
      </c>
      <c r="AI401" s="42">
        <v>0</v>
      </c>
      <c r="AJ401" s="51">
        <f t="shared" si="92"/>
        <v>71.796963239086423</v>
      </c>
    </row>
    <row r="402" spans="2:36" x14ac:dyDescent="0.3">
      <c r="B402" s="4" t="s">
        <v>169</v>
      </c>
      <c r="C402" s="46"/>
      <c r="D402" s="46"/>
      <c r="E402" s="58">
        <v>0.29118014176686602</v>
      </c>
      <c r="F402" s="59">
        <v>4.2063723670111533E-2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4.8446749784328338</v>
      </c>
      <c r="M402" s="58">
        <v>0.44069840885802269</v>
      </c>
      <c r="N402" s="59">
        <v>1.3012593577754408</v>
      </c>
      <c r="O402" s="58">
        <v>4.0957592184545408</v>
      </c>
      <c r="P402" s="59">
        <v>0</v>
      </c>
      <c r="Q402" s="58">
        <v>3.7070413764285934</v>
      </c>
      <c r="R402" s="59">
        <v>1.6339111714657824</v>
      </c>
      <c r="S402" s="58">
        <v>0</v>
      </c>
      <c r="T402" s="59">
        <v>1.5195393244425452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26.037218696852992</v>
      </c>
      <c r="AA402" s="58">
        <v>0</v>
      </c>
      <c r="AB402" s="59">
        <v>0</v>
      </c>
      <c r="AC402" s="58">
        <v>0</v>
      </c>
      <c r="AD402" s="59">
        <v>9.570213755643513</v>
      </c>
      <c r="AE402" s="58">
        <v>0</v>
      </c>
      <c r="AF402" s="59">
        <v>0</v>
      </c>
      <c r="AG402" s="58">
        <v>16.058053843932512</v>
      </c>
      <c r="AH402" s="59">
        <v>2.2553492413626768</v>
      </c>
      <c r="AI402" s="42">
        <v>0</v>
      </c>
      <c r="AJ402" s="51">
        <f t="shared" si="92"/>
        <v>71.796963239086423</v>
      </c>
    </row>
    <row r="403" spans="2:36" x14ac:dyDescent="0.3">
      <c r="B403" s="4" t="s">
        <v>204</v>
      </c>
      <c r="C403" s="46"/>
      <c r="D403" s="46"/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2"/>
        <v>0</v>
      </c>
    </row>
    <row r="404" spans="2:36" x14ac:dyDescent="0.3">
      <c r="B404" s="4" t="s">
        <v>205</v>
      </c>
      <c r="C404" s="46"/>
      <c r="D404" s="46"/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2"/>
        <v>0</v>
      </c>
    </row>
    <row r="405" spans="2:36" x14ac:dyDescent="0.3">
      <c r="B405" s="4" t="s">
        <v>206</v>
      </c>
      <c r="C405" s="46"/>
      <c r="D405" s="46"/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2"/>
        <v>0</v>
      </c>
    </row>
    <row r="406" spans="2:36" x14ac:dyDescent="0.3">
      <c r="B406" s="4" t="s">
        <v>135</v>
      </c>
      <c r="C406" s="46"/>
      <c r="D406" s="46"/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2"/>
        <v>0</v>
      </c>
    </row>
    <row r="407" spans="2:36" x14ac:dyDescent="0.3">
      <c r="B407" s="4" t="s">
        <v>136</v>
      </c>
      <c r="C407" s="46"/>
      <c r="D407" s="46"/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2"/>
        <v>0</v>
      </c>
    </row>
    <row r="408" spans="2:36" x14ac:dyDescent="0.3">
      <c r="B408" s="4" t="s">
        <v>137</v>
      </c>
      <c r="C408" s="46"/>
      <c r="D408" s="46"/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2"/>
        <v>0</v>
      </c>
    </row>
    <row r="409" spans="2:36" x14ac:dyDescent="0.3">
      <c r="B409" s="4" t="s">
        <v>261</v>
      </c>
      <c r="C409" s="46"/>
      <c r="D409" s="46"/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2"/>
        <v>0</v>
      </c>
    </row>
    <row r="410" spans="2:36" x14ac:dyDescent="0.3">
      <c r="B410" s="4" t="s">
        <v>262</v>
      </c>
      <c r="C410" s="46"/>
      <c r="D410" s="46"/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2"/>
        <v>0</v>
      </c>
    </row>
    <row r="411" spans="2:36" x14ac:dyDescent="0.3">
      <c r="B411" s="4" t="s">
        <v>197</v>
      </c>
      <c r="C411" s="46"/>
      <c r="D411" s="46"/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2"/>
        <v>0</v>
      </c>
    </row>
    <row r="412" spans="2:36" x14ac:dyDescent="0.3">
      <c r="B412" s="4" t="s">
        <v>209</v>
      </c>
      <c r="C412" s="46"/>
      <c r="D412" s="46"/>
      <c r="E412" s="58">
        <v>0</v>
      </c>
      <c r="F412" s="59">
        <v>0.19955067714055405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3.9646138747533163E-3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0.46397719442844432</v>
      </c>
      <c r="U412" s="58">
        <v>0</v>
      </c>
      <c r="V412" s="59">
        <v>0</v>
      </c>
      <c r="W412" s="58">
        <v>2.8329696456591183E-2</v>
      </c>
      <c r="X412" s="59">
        <v>1.0091560137271889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0.2115110357602438</v>
      </c>
      <c r="AG412" s="58">
        <v>0.39996381643354356</v>
      </c>
      <c r="AH412" s="59">
        <v>0</v>
      </c>
      <c r="AI412" s="42">
        <v>0</v>
      </c>
      <c r="AJ412" s="51">
        <f t="shared" si="92"/>
        <v>2.316453047821319</v>
      </c>
    </row>
    <row r="413" spans="2:36" x14ac:dyDescent="0.3">
      <c r="B413" s="4" t="s">
        <v>210</v>
      </c>
      <c r="C413" s="46"/>
      <c r="D413" s="46"/>
      <c r="E413" s="58">
        <v>0</v>
      </c>
      <c r="F413" s="59">
        <v>0.19955067714055405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3.9646138747533163E-3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0.46397719442844432</v>
      </c>
      <c r="U413" s="58">
        <v>0</v>
      </c>
      <c r="V413" s="59">
        <v>0</v>
      </c>
      <c r="W413" s="58">
        <v>2.8329696456591183E-2</v>
      </c>
      <c r="X413" s="59">
        <v>1.0091560137271889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0.2115110357602438</v>
      </c>
      <c r="AG413" s="58">
        <v>0.39996381643354356</v>
      </c>
      <c r="AH413" s="59">
        <v>0</v>
      </c>
      <c r="AI413" s="42">
        <v>0</v>
      </c>
      <c r="AJ413" s="51">
        <f t="shared" si="92"/>
        <v>2.316453047821319</v>
      </c>
    </row>
    <row r="414" spans="2:36" x14ac:dyDescent="0.3">
      <c r="B414" s="4" t="s">
        <v>211</v>
      </c>
      <c r="C414" s="46"/>
      <c r="D414" s="46"/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2"/>
        <v>0</v>
      </c>
    </row>
    <row r="415" spans="2:36" x14ac:dyDescent="0.3">
      <c r="B415" s="4" t="s">
        <v>212</v>
      </c>
      <c r="C415" s="46"/>
      <c r="D415" s="46"/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2"/>
        <v>0</v>
      </c>
    </row>
    <row r="416" spans="2:36" x14ac:dyDescent="0.3">
      <c r="B416" s="4" t="s">
        <v>229</v>
      </c>
      <c r="C416" s="46"/>
      <c r="D416" s="46"/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6.1043461051893733</v>
      </c>
      <c r="N416" s="59">
        <v>0</v>
      </c>
      <c r="O416" s="58">
        <v>0</v>
      </c>
      <c r="P416" s="59">
        <v>0</v>
      </c>
      <c r="Q416" s="58">
        <v>0</v>
      </c>
      <c r="R416" s="59">
        <v>0.40647119349955291</v>
      </c>
      <c r="S416" s="58">
        <v>0</v>
      </c>
      <c r="T416" s="59">
        <v>1.6802585101686467E-2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2"/>
        <v>6.5276198837906128</v>
      </c>
    </row>
    <row r="417" spans="2:36" x14ac:dyDescent="0.3">
      <c r="B417" s="4" t="s">
        <v>230</v>
      </c>
      <c r="C417" s="46"/>
      <c r="D417" s="46"/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6.1043461051893733</v>
      </c>
      <c r="N417" s="59">
        <v>0</v>
      </c>
      <c r="O417" s="58">
        <v>0</v>
      </c>
      <c r="P417" s="59">
        <v>0</v>
      </c>
      <c r="Q417" s="58">
        <v>0</v>
      </c>
      <c r="R417" s="59">
        <v>0.40647119349955291</v>
      </c>
      <c r="S417" s="58">
        <v>0</v>
      </c>
      <c r="T417" s="59">
        <v>1.6802585101686467E-2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2"/>
        <v>6.5276198837906128</v>
      </c>
    </row>
    <row r="418" spans="2:36" x14ac:dyDescent="0.3">
      <c r="B418" s="4" t="s">
        <v>213</v>
      </c>
      <c r="C418" s="46"/>
      <c r="D418" s="46"/>
      <c r="E418" s="58">
        <v>0</v>
      </c>
      <c r="F418" s="59">
        <v>33.301447673520691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48.661078605651852</v>
      </c>
      <c r="M418" s="58">
        <v>1.1144431432088216E-2</v>
      </c>
      <c r="N418" s="59">
        <v>0.1125669479370117</v>
      </c>
      <c r="O418" s="58">
        <v>0</v>
      </c>
      <c r="P418" s="59">
        <v>1.1897675196329753E-2</v>
      </c>
      <c r="Q418" s="58">
        <v>3.1489527532789445</v>
      </c>
      <c r="R418" s="59">
        <v>0</v>
      </c>
      <c r="S418" s="58">
        <v>0</v>
      </c>
      <c r="T418" s="59">
        <v>0.20648844612969292</v>
      </c>
      <c r="U418" s="58">
        <v>0</v>
      </c>
      <c r="V418" s="59">
        <v>4.152519967820912E-2</v>
      </c>
      <c r="W418" s="58">
        <v>0.37719885508219403</v>
      </c>
      <c r="X418" s="59">
        <v>0</v>
      </c>
      <c r="Y418" s="58">
        <v>0</v>
      </c>
      <c r="Z418" s="59">
        <v>27.081190631654529</v>
      </c>
      <c r="AA418" s="58">
        <v>1.7430266125996905</v>
      </c>
      <c r="AB418" s="59">
        <v>0</v>
      </c>
      <c r="AC418" s="58">
        <v>0</v>
      </c>
      <c r="AD418" s="59">
        <v>67.462652408811778</v>
      </c>
      <c r="AE418" s="58">
        <v>0</v>
      </c>
      <c r="AF418" s="59">
        <v>0</v>
      </c>
      <c r="AG418" s="58">
        <v>9.11393424457974</v>
      </c>
      <c r="AH418" s="59">
        <v>0.19792121887207034</v>
      </c>
      <c r="AI418" s="42">
        <v>0</v>
      </c>
      <c r="AJ418" s="51">
        <f t="shared" si="92"/>
        <v>191.47102570442485</v>
      </c>
    </row>
    <row r="419" spans="2:36" x14ac:dyDescent="0.3">
      <c r="B419" s="4" t="s">
        <v>263</v>
      </c>
      <c r="C419" s="46"/>
      <c r="D419" s="46"/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2"/>
        <v>0</v>
      </c>
    </row>
    <row r="420" spans="2:36" x14ac:dyDescent="0.3">
      <c r="B420" s="4" t="s">
        <v>264</v>
      </c>
      <c r="C420" s="46"/>
      <c r="D420" s="46"/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2"/>
        <v>0</v>
      </c>
    </row>
    <row r="421" spans="2:36" x14ac:dyDescent="0.3">
      <c r="B421" s="4" t="s">
        <v>217</v>
      </c>
      <c r="C421" s="4"/>
      <c r="D421" s="4"/>
      <c r="E421" s="58">
        <v>0.35453681061028275</v>
      </c>
      <c r="F421" s="59">
        <v>2.7535474365373904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4.5012861111111091</v>
      </c>
      <c r="M421" s="58">
        <v>4.63450117463662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4.8056083333333319</v>
      </c>
      <c r="U421" s="58">
        <v>0</v>
      </c>
      <c r="V421" s="59">
        <v>2.5615294027777771</v>
      </c>
      <c r="W421" s="58">
        <v>6.7209389166666664</v>
      </c>
      <c r="X421" s="59">
        <v>9.6098555555555549</v>
      </c>
      <c r="Y421" s="58">
        <v>5.200694416666666</v>
      </c>
      <c r="Z421" s="59">
        <v>8.9825655032621494</v>
      </c>
      <c r="AA421" s="58">
        <v>14.355446926049989</v>
      </c>
      <c r="AB421" s="59">
        <v>14.761843055555552</v>
      </c>
      <c r="AC421" s="58">
        <v>4.9558555555555559</v>
      </c>
      <c r="AD421" s="59">
        <v>5.7378777777777765</v>
      </c>
      <c r="AE421" s="58">
        <v>1.1334458333333335</v>
      </c>
      <c r="AF421" s="59">
        <v>4.9821573206583665</v>
      </c>
      <c r="AG421" s="58">
        <v>37.698757225672409</v>
      </c>
      <c r="AH421" s="59">
        <v>8.1394055555555553</v>
      </c>
      <c r="AI421" s="42">
        <v>8.5704361198425296</v>
      </c>
      <c r="AJ421" s="51">
        <f t="shared" si="92"/>
        <v>150.46028903115862</v>
      </c>
    </row>
    <row r="422" spans="2:36" x14ac:dyDescent="0.3">
      <c r="B422" s="4" t="s">
        <v>218</v>
      </c>
      <c r="C422" s="4"/>
      <c r="D422" s="4"/>
      <c r="E422" s="58">
        <v>0.35453681061028275</v>
      </c>
      <c r="F422" s="59">
        <v>2.7535474365373904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4.5012861111111091</v>
      </c>
      <c r="M422" s="58">
        <v>4.63450117463662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4.8056083333333319</v>
      </c>
      <c r="U422" s="58">
        <v>0</v>
      </c>
      <c r="V422" s="59">
        <v>2.5615294027777771</v>
      </c>
      <c r="W422" s="58">
        <v>6.7209389166666664</v>
      </c>
      <c r="X422" s="59">
        <v>9.6098555555555549</v>
      </c>
      <c r="Y422" s="58">
        <v>5.200694416666666</v>
      </c>
      <c r="Z422" s="59">
        <v>8.9825655032621494</v>
      </c>
      <c r="AA422" s="58">
        <v>14.355446926049989</v>
      </c>
      <c r="AB422" s="59">
        <v>14.761843055555552</v>
      </c>
      <c r="AC422" s="58">
        <v>4.9558555555555559</v>
      </c>
      <c r="AD422" s="59">
        <v>5.7378777777777765</v>
      </c>
      <c r="AE422" s="58">
        <v>1.1334458333333335</v>
      </c>
      <c r="AF422" s="59">
        <v>4.9821573206583665</v>
      </c>
      <c r="AG422" s="58">
        <v>37.698757225672409</v>
      </c>
      <c r="AH422" s="59">
        <v>8.1394055555555553</v>
      </c>
      <c r="AI422" s="42">
        <v>8.5704361198425296</v>
      </c>
      <c r="AJ422" s="51">
        <f t="shared" ref="AJ422:AJ429" si="93">SUM(E422:AI422)</f>
        <v>150.46028903115862</v>
      </c>
    </row>
    <row r="423" spans="2:36" x14ac:dyDescent="0.3">
      <c r="B423" s="4" t="s">
        <v>243</v>
      </c>
      <c r="C423" s="4"/>
      <c r="D423" s="4"/>
      <c r="E423" s="58">
        <v>7.6789768536885558E-2</v>
      </c>
      <c r="F423" s="59">
        <v>0.78626049995422409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0.37574192020628233</v>
      </c>
      <c r="M423" s="58">
        <v>0</v>
      </c>
      <c r="N423" s="59">
        <v>3.4326974550883023E-2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0.27604723771413192</v>
      </c>
      <c r="U423" s="58">
        <v>0</v>
      </c>
      <c r="V423" s="59">
        <v>5.8969279130299909E-2</v>
      </c>
      <c r="W423" s="58">
        <v>0.13579437398910521</v>
      </c>
      <c r="X423" s="59">
        <v>0.29229677836100254</v>
      </c>
      <c r="Y423" s="58">
        <v>0.48259133858150888</v>
      </c>
      <c r="Z423" s="59">
        <v>0</v>
      </c>
      <c r="AA423" s="58">
        <v>0</v>
      </c>
      <c r="AB423" s="59">
        <v>1.6928965026007758</v>
      </c>
      <c r="AC423" s="58">
        <v>3.2803761792182922</v>
      </c>
      <c r="AD423" s="59">
        <v>3.2032132348484459</v>
      </c>
      <c r="AE423" s="58">
        <v>1.2261323999298941</v>
      </c>
      <c r="AF423" s="59">
        <v>3.9101715838114415</v>
      </c>
      <c r="AG423" s="58">
        <v>6.2412461783885949</v>
      </c>
      <c r="AH423" s="59">
        <v>1.490624202940199</v>
      </c>
      <c r="AI423" s="42">
        <v>7.0418065930207563</v>
      </c>
      <c r="AJ423" s="51">
        <f t="shared" si="93"/>
        <v>30.605285045782722</v>
      </c>
    </row>
    <row r="424" spans="2:36" x14ac:dyDescent="0.3">
      <c r="B424" s="4" t="s">
        <v>265</v>
      </c>
      <c r="C424" s="4"/>
      <c r="D424" s="4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170</v>
      </c>
      <c r="C425" s="4"/>
      <c r="D425" s="4"/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si="93"/>
        <v>0</v>
      </c>
    </row>
    <row r="426" spans="2:36" x14ac:dyDescent="0.3">
      <c r="B426" s="4" t="s">
        <v>171</v>
      </c>
      <c r="C426" s="79"/>
      <c r="D426" s="79"/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0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3"/>
        <v>0</v>
      </c>
    </row>
    <row r="427" spans="2:36" x14ac:dyDescent="0.3">
      <c r="B427" s="4" t="s">
        <v>172</v>
      </c>
      <c r="C427" s="46"/>
      <c r="D427" s="46"/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0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3"/>
        <v>0</v>
      </c>
    </row>
    <row r="428" spans="2:36" x14ac:dyDescent="0.3">
      <c r="B428" s="4" t="s">
        <v>173</v>
      </c>
      <c r="C428" s="46"/>
      <c r="D428" s="46"/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3"/>
        <v>0</v>
      </c>
    </row>
    <row r="429" spans="2:36" x14ac:dyDescent="0.3">
      <c r="B429" s="4" t="s">
        <v>138</v>
      </c>
      <c r="C429" s="46"/>
      <c r="D429" s="46"/>
      <c r="E429" s="88">
        <v>0</v>
      </c>
      <c r="F429" s="89">
        <v>0</v>
      </c>
      <c r="G429" s="88">
        <v>0</v>
      </c>
      <c r="H429" s="89">
        <v>0</v>
      </c>
      <c r="I429" s="88">
        <v>0</v>
      </c>
      <c r="J429" s="89">
        <v>0</v>
      </c>
      <c r="K429" s="88">
        <v>0</v>
      </c>
      <c r="L429" s="89">
        <v>0</v>
      </c>
      <c r="M429" s="88">
        <v>0</v>
      </c>
      <c r="N429" s="89">
        <v>0</v>
      </c>
      <c r="O429" s="88">
        <v>0</v>
      </c>
      <c r="P429" s="89">
        <v>0</v>
      </c>
      <c r="Q429" s="88">
        <v>0</v>
      </c>
      <c r="R429" s="89">
        <v>0</v>
      </c>
      <c r="S429" s="88">
        <v>0</v>
      </c>
      <c r="T429" s="89">
        <v>0</v>
      </c>
      <c r="U429" s="88">
        <v>0</v>
      </c>
      <c r="V429" s="89">
        <v>0</v>
      </c>
      <c r="W429" s="88">
        <v>0</v>
      </c>
      <c r="X429" s="89">
        <v>0</v>
      </c>
      <c r="Y429" s="88">
        <v>0</v>
      </c>
      <c r="Z429" s="89">
        <v>0</v>
      </c>
      <c r="AA429" s="88">
        <v>0</v>
      </c>
      <c r="AB429" s="89">
        <v>0</v>
      </c>
      <c r="AC429" s="88">
        <v>0</v>
      </c>
      <c r="AD429" s="89">
        <v>0</v>
      </c>
      <c r="AE429" s="88">
        <v>0</v>
      </c>
      <c r="AF429" s="89">
        <v>0</v>
      </c>
      <c r="AG429" s="88">
        <v>0</v>
      </c>
      <c r="AH429" s="89">
        <v>0</v>
      </c>
      <c r="AI429" s="90">
        <v>0</v>
      </c>
      <c r="AJ429" s="51">
        <f t="shared" si="93"/>
        <v>0</v>
      </c>
    </row>
    <row r="430" spans="2:36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H430" s="3"/>
      <c r="AI430" s="3"/>
      <c r="AJ430" s="3"/>
    </row>
    <row r="431" spans="2:36" x14ac:dyDescent="0.3">
      <c r="B431" s="39">
        <v>45748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H431" s="3"/>
      <c r="AI431" s="3"/>
      <c r="AJ431" s="3"/>
    </row>
    <row r="432" spans="2:36" x14ac:dyDescent="0.3">
      <c r="C432" s="4"/>
      <c r="D432" s="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2:36" x14ac:dyDescent="0.3">
      <c r="B433" s="32" t="s">
        <v>124</v>
      </c>
      <c r="C433" s="4"/>
      <c r="D433" s="4"/>
      <c r="E433" s="33">
        <f>+B431</f>
        <v>45748</v>
      </c>
      <c r="F433" s="33">
        <f>+E433+1</f>
        <v>45749</v>
      </c>
      <c r="G433" s="33">
        <f t="shared" ref="G433" si="94">+F433+1</f>
        <v>45750</v>
      </c>
      <c r="H433" s="33">
        <f t="shared" ref="H433" si="95">+G433+1</f>
        <v>45751</v>
      </c>
      <c r="I433" s="33">
        <f t="shared" ref="I433" si="96">+H433+1</f>
        <v>45752</v>
      </c>
      <c r="J433" s="33">
        <f t="shared" ref="J433" si="97">+I433+1</f>
        <v>45753</v>
      </c>
      <c r="K433" s="33">
        <f t="shared" ref="K433" si="98">+J433+1</f>
        <v>45754</v>
      </c>
      <c r="L433" s="33">
        <f t="shared" ref="L433" si="99">+K433+1</f>
        <v>45755</v>
      </c>
      <c r="M433" s="33">
        <f t="shared" ref="M433" si="100">+L433+1</f>
        <v>45756</v>
      </c>
      <c r="N433" s="33">
        <f t="shared" ref="N433" si="101">+M433+1</f>
        <v>45757</v>
      </c>
      <c r="O433" s="33">
        <f t="shared" ref="O433" si="102">+N433+1</f>
        <v>45758</v>
      </c>
      <c r="P433" s="33">
        <f t="shared" ref="P433" si="103">+O433+1</f>
        <v>45759</v>
      </c>
      <c r="Q433" s="33">
        <f t="shared" ref="Q433" si="104">+P433+1</f>
        <v>45760</v>
      </c>
      <c r="R433" s="33">
        <f t="shared" ref="R433" si="105">+Q433+1</f>
        <v>45761</v>
      </c>
      <c r="S433" s="33">
        <f t="shared" ref="S433" si="106">+R433+1</f>
        <v>45762</v>
      </c>
      <c r="T433" s="33">
        <f t="shared" ref="T433" si="107">+S433+1</f>
        <v>45763</v>
      </c>
      <c r="U433" s="33">
        <f t="shared" ref="U433" si="108">+T433+1</f>
        <v>45764</v>
      </c>
      <c r="V433" s="33">
        <f t="shared" ref="V433" si="109">+U433+1</f>
        <v>45765</v>
      </c>
      <c r="W433" s="33">
        <f t="shared" ref="W433" si="110">+V433+1</f>
        <v>45766</v>
      </c>
      <c r="X433" s="33">
        <f t="shared" ref="X433" si="111">+W433+1</f>
        <v>45767</v>
      </c>
      <c r="Y433" s="33">
        <f t="shared" ref="Y433" si="112">+X433+1</f>
        <v>45768</v>
      </c>
      <c r="Z433" s="33">
        <f t="shared" ref="Z433" si="113">+Y433+1</f>
        <v>45769</v>
      </c>
      <c r="AA433" s="33">
        <f t="shared" ref="AA433" si="114">+Z433+1</f>
        <v>45770</v>
      </c>
      <c r="AB433" s="33">
        <f t="shared" ref="AB433" si="115">+AA433+1</f>
        <v>45771</v>
      </c>
      <c r="AC433" s="33">
        <f t="shared" ref="AC433" si="116">+AB433+1</f>
        <v>45772</v>
      </c>
      <c r="AD433" s="33">
        <f t="shared" ref="AD433" si="117">+AC433+1</f>
        <v>45773</v>
      </c>
      <c r="AE433" s="33">
        <f t="shared" ref="AE433" si="118">+AD433+1</f>
        <v>45774</v>
      </c>
      <c r="AF433" s="33">
        <f t="shared" ref="AF433" si="119">+AE433+1</f>
        <v>45775</v>
      </c>
      <c r="AG433" s="33">
        <f t="shared" ref="AG433" si="120">+AF433+1</f>
        <v>45776</v>
      </c>
      <c r="AH433" s="33">
        <f t="shared" ref="AH433" si="121">+AG433+1</f>
        <v>45777</v>
      </c>
      <c r="AI433" s="33" t="s">
        <v>316</v>
      </c>
      <c r="AJ433" s="83" t="s">
        <v>2</v>
      </c>
    </row>
    <row r="434" spans="2:36" x14ac:dyDescent="0.3">
      <c r="B434" s="12" t="s">
        <v>2</v>
      </c>
      <c r="C434" s="12"/>
      <c r="D434" s="12"/>
      <c r="E434" s="48">
        <f t="shared" ref="E434:AJ434" si="122">SUM(E435:E570)</f>
        <v>176.44314044519578</v>
      </c>
      <c r="F434" s="48">
        <f t="shared" si="122"/>
        <v>21.526876314551629</v>
      </c>
      <c r="G434" s="48">
        <f t="shared" si="122"/>
        <v>386.05452976954246</v>
      </c>
      <c r="H434" s="48">
        <f t="shared" si="122"/>
        <v>23.276610373292204</v>
      </c>
      <c r="I434" s="48">
        <f t="shared" si="122"/>
        <v>6.3779563994411399</v>
      </c>
      <c r="J434" s="48">
        <f t="shared" si="122"/>
        <v>284.40242705904927</v>
      </c>
      <c r="K434" s="48">
        <f t="shared" si="122"/>
        <v>4.931242325834285</v>
      </c>
      <c r="L434" s="48">
        <f t="shared" si="122"/>
        <v>0</v>
      </c>
      <c r="M434" s="48">
        <f t="shared" si="122"/>
        <v>0</v>
      </c>
      <c r="N434" s="48">
        <f t="shared" si="122"/>
        <v>150.80355150138871</v>
      </c>
      <c r="O434" s="48">
        <f t="shared" si="122"/>
        <v>0</v>
      </c>
      <c r="P434" s="48">
        <f t="shared" si="122"/>
        <v>148.15538005138194</v>
      </c>
      <c r="Q434" s="48">
        <f t="shared" si="122"/>
        <v>34.206463188048893</v>
      </c>
      <c r="R434" s="48">
        <f t="shared" si="122"/>
        <v>2.9170991287374957</v>
      </c>
      <c r="S434" s="48">
        <f t="shared" si="122"/>
        <v>23.320008775689335</v>
      </c>
      <c r="T434" s="48">
        <f>SUM(T435:T570)</f>
        <v>0</v>
      </c>
      <c r="U434" s="48">
        <f t="shared" si="122"/>
        <v>201.51971314079378</v>
      </c>
      <c r="V434" s="48">
        <f t="shared" si="122"/>
        <v>137.50671655026551</v>
      </c>
      <c r="W434" s="48">
        <f t="shared" si="122"/>
        <v>14.581792077024772</v>
      </c>
      <c r="X434" s="48">
        <f t="shared" si="122"/>
        <v>0</v>
      </c>
      <c r="Y434" s="48">
        <f t="shared" si="122"/>
        <v>0</v>
      </c>
      <c r="Z434" s="48">
        <f t="shared" si="122"/>
        <v>7.1072207453250886</v>
      </c>
      <c r="AA434" s="48">
        <f t="shared" si="122"/>
        <v>0</v>
      </c>
      <c r="AB434" s="48">
        <f t="shared" si="122"/>
        <v>310.12493798648552</v>
      </c>
      <c r="AC434" s="48">
        <f t="shared" si="122"/>
        <v>0</v>
      </c>
      <c r="AD434" s="48">
        <f t="shared" si="122"/>
        <v>0</v>
      </c>
      <c r="AE434" s="48">
        <f t="shared" si="122"/>
        <v>15.326478850026575</v>
      </c>
      <c r="AF434" s="48">
        <f t="shared" si="122"/>
        <v>69.186934578322365</v>
      </c>
      <c r="AG434" s="48">
        <f t="shared" si="122"/>
        <v>0</v>
      </c>
      <c r="AH434" s="48">
        <f t="shared" si="122"/>
        <v>0</v>
      </c>
      <c r="AI434" s="48">
        <f t="shared" si="122"/>
        <v>0</v>
      </c>
      <c r="AJ434" s="48">
        <f t="shared" si="122"/>
        <v>2017.7690792603973</v>
      </c>
    </row>
    <row r="435" spans="2:36" x14ac:dyDescent="0.3">
      <c r="B435" s="4" t="s">
        <v>245</v>
      </c>
      <c r="E435" s="41">
        <v>0</v>
      </c>
      <c r="F435" s="40">
        <v>0</v>
      </c>
      <c r="G435" s="41">
        <v>20.27774965563049</v>
      </c>
      <c r="H435" s="40">
        <v>7.5097324826982226E-2</v>
      </c>
      <c r="I435" s="41">
        <v>0</v>
      </c>
      <c r="J435" s="40">
        <v>3.5627251422280439</v>
      </c>
      <c r="K435" s="41">
        <v>0.1358418804303064</v>
      </c>
      <c r="L435" s="40">
        <v>0</v>
      </c>
      <c r="M435" s="41">
        <v>0</v>
      </c>
      <c r="N435" s="40">
        <v>3.5640129960447555</v>
      </c>
      <c r="O435" s="41">
        <v>0</v>
      </c>
      <c r="P435" s="40">
        <v>20.653713225553069</v>
      </c>
      <c r="Q435" s="41">
        <v>0.37128488339487686</v>
      </c>
      <c r="R435" s="40">
        <v>0.38564358552981703</v>
      </c>
      <c r="S435" s="41">
        <v>2.0880754756161211</v>
      </c>
      <c r="T435" s="40">
        <v>0</v>
      </c>
      <c r="U435" s="41">
        <v>12.016376576455436</v>
      </c>
      <c r="V435" s="40">
        <v>29.721940263507573</v>
      </c>
      <c r="W435" s="41">
        <v>0</v>
      </c>
      <c r="X435" s="40">
        <v>0</v>
      </c>
      <c r="Y435" s="41">
        <v>0</v>
      </c>
      <c r="Z435" s="40">
        <v>0</v>
      </c>
      <c r="AA435" s="41">
        <v>0</v>
      </c>
      <c r="AB435" s="40">
        <v>2.4294287865140483</v>
      </c>
      <c r="AC435" s="41">
        <v>0</v>
      </c>
      <c r="AD435" s="40">
        <v>0</v>
      </c>
      <c r="AE435" s="41">
        <v>0.31426316409318711</v>
      </c>
      <c r="AF435" s="40">
        <v>0</v>
      </c>
      <c r="AG435" s="41">
        <v>0</v>
      </c>
      <c r="AH435" s="40">
        <v>0</v>
      </c>
      <c r="AI435" s="42"/>
      <c r="AJ435" s="51">
        <f t="shared" ref="AJ435:AJ498" si="123">SUM(E435:AI435)</f>
        <v>95.596152959824721</v>
      </c>
    </row>
    <row r="436" spans="2:36" x14ac:dyDescent="0.3">
      <c r="B436" s="4" t="s">
        <v>246</v>
      </c>
      <c r="E436" s="41">
        <v>0</v>
      </c>
      <c r="F436" s="40">
        <v>0</v>
      </c>
      <c r="G436" s="41">
        <v>20.27774965563049</v>
      </c>
      <c r="H436" s="40">
        <v>7.5097324826982226E-2</v>
      </c>
      <c r="I436" s="41">
        <v>0</v>
      </c>
      <c r="J436" s="40">
        <v>3.5627251422280439</v>
      </c>
      <c r="K436" s="41">
        <v>0.1358418804303064</v>
      </c>
      <c r="L436" s="40">
        <v>0</v>
      </c>
      <c r="M436" s="41">
        <v>0</v>
      </c>
      <c r="N436" s="40">
        <v>3.5640129960447555</v>
      </c>
      <c r="O436" s="41">
        <v>0</v>
      </c>
      <c r="P436" s="40">
        <v>20.653713225553069</v>
      </c>
      <c r="Q436" s="41">
        <v>0.37128488339487686</v>
      </c>
      <c r="R436" s="40">
        <v>0.38564358552981703</v>
      </c>
      <c r="S436" s="41">
        <v>2.0880754756161211</v>
      </c>
      <c r="T436" s="40">
        <v>0</v>
      </c>
      <c r="U436" s="41">
        <v>12.016376576455436</v>
      </c>
      <c r="V436" s="40">
        <v>29.721940263507573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2.4294287865140483</v>
      </c>
      <c r="AC436" s="41">
        <v>0</v>
      </c>
      <c r="AD436" s="40">
        <v>0</v>
      </c>
      <c r="AE436" s="41">
        <v>0.31426316409318711</v>
      </c>
      <c r="AF436" s="40">
        <v>0</v>
      </c>
      <c r="AG436" s="41">
        <v>0</v>
      </c>
      <c r="AH436" s="40">
        <v>0</v>
      </c>
      <c r="AI436" s="42"/>
      <c r="AJ436" s="51">
        <f t="shared" si="123"/>
        <v>95.596152959824721</v>
      </c>
    </row>
    <row r="437" spans="2:36" x14ac:dyDescent="0.3">
      <c r="B437" s="4" t="s">
        <v>247</v>
      </c>
      <c r="E437" s="41">
        <v>0</v>
      </c>
      <c r="F437" s="40">
        <v>0</v>
      </c>
      <c r="G437" s="41">
        <v>20.27774965563049</v>
      </c>
      <c r="H437" s="40">
        <v>7.5097324826982226E-2</v>
      </c>
      <c r="I437" s="41">
        <v>0</v>
      </c>
      <c r="J437" s="40">
        <v>3.5627251422280439</v>
      </c>
      <c r="K437" s="41">
        <v>0.1358418804303064</v>
      </c>
      <c r="L437" s="40">
        <v>0</v>
      </c>
      <c r="M437" s="41">
        <v>0</v>
      </c>
      <c r="N437" s="40">
        <v>3.5640129960447555</v>
      </c>
      <c r="O437" s="41">
        <v>0</v>
      </c>
      <c r="P437" s="40">
        <v>20.653713225553069</v>
      </c>
      <c r="Q437" s="41">
        <v>0.37128488339487686</v>
      </c>
      <c r="R437" s="40">
        <v>0.38564358552981703</v>
      </c>
      <c r="S437" s="41">
        <v>2.0880754756161211</v>
      </c>
      <c r="T437" s="40">
        <v>0</v>
      </c>
      <c r="U437" s="41">
        <v>12.016376576455436</v>
      </c>
      <c r="V437" s="40">
        <v>29.721940263507573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2.4294287865140483</v>
      </c>
      <c r="AC437" s="41">
        <v>0</v>
      </c>
      <c r="AD437" s="40">
        <v>0</v>
      </c>
      <c r="AE437" s="41">
        <v>0.31426316409318711</v>
      </c>
      <c r="AF437" s="40">
        <v>0</v>
      </c>
      <c r="AG437" s="41">
        <v>0</v>
      </c>
      <c r="AH437" s="40">
        <v>0</v>
      </c>
      <c r="AI437" s="42"/>
      <c r="AJ437" s="51">
        <f t="shared" si="123"/>
        <v>95.596152959824721</v>
      </c>
    </row>
    <row r="438" spans="2:36" x14ac:dyDescent="0.3">
      <c r="B438" s="4" t="s">
        <v>248</v>
      </c>
      <c r="E438" s="41">
        <v>0</v>
      </c>
      <c r="F438" s="40">
        <v>0</v>
      </c>
      <c r="G438" s="41">
        <v>20.27774965563049</v>
      </c>
      <c r="H438" s="40">
        <v>7.5097324826982226E-2</v>
      </c>
      <c r="I438" s="41">
        <v>0</v>
      </c>
      <c r="J438" s="40">
        <v>3.5627251422280439</v>
      </c>
      <c r="K438" s="41">
        <v>0.1358418804303064</v>
      </c>
      <c r="L438" s="40">
        <v>0</v>
      </c>
      <c r="M438" s="41">
        <v>0</v>
      </c>
      <c r="N438" s="40">
        <v>3.5640129960447555</v>
      </c>
      <c r="O438" s="41">
        <v>0</v>
      </c>
      <c r="P438" s="40">
        <v>20.653713225553069</v>
      </c>
      <c r="Q438" s="41">
        <v>0.37128488339487686</v>
      </c>
      <c r="R438" s="40">
        <v>0.38564358552981703</v>
      </c>
      <c r="S438" s="41">
        <v>2.0880754756161211</v>
      </c>
      <c r="T438" s="40">
        <v>0</v>
      </c>
      <c r="U438" s="41">
        <v>12.016376576455436</v>
      </c>
      <c r="V438" s="40">
        <v>29.721940263507573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2.4294287865140483</v>
      </c>
      <c r="AC438" s="41">
        <v>0</v>
      </c>
      <c r="AD438" s="40">
        <v>0</v>
      </c>
      <c r="AE438" s="41">
        <v>0.31426316409318711</v>
      </c>
      <c r="AF438" s="40">
        <v>0</v>
      </c>
      <c r="AG438" s="41">
        <v>0</v>
      </c>
      <c r="AH438" s="40">
        <v>0</v>
      </c>
      <c r="AI438" s="42"/>
      <c r="AJ438" s="51">
        <f t="shared" si="123"/>
        <v>95.596152959824721</v>
      </c>
    </row>
    <row r="439" spans="2:36" x14ac:dyDescent="0.3">
      <c r="B439" s="4" t="s">
        <v>239</v>
      </c>
      <c r="E439" s="41">
        <v>0</v>
      </c>
      <c r="F439" s="40">
        <v>0</v>
      </c>
      <c r="G439" s="41">
        <v>0</v>
      </c>
      <c r="H439" s="40">
        <v>0</v>
      </c>
      <c r="I439" s="41">
        <v>0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0</v>
      </c>
      <c r="P439" s="40">
        <v>0</v>
      </c>
      <c r="Q439" s="41">
        <v>0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0</v>
      </c>
      <c r="X439" s="40">
        <v>0</v>
      </c>
      <c r="Y439" s="41">
        <v>0</v>
      </c>
      <c r="Z439" s="40">
        <v>0</v>
      </c>
      <c r="AA439" s="41">
        <v>0</v>
      </c>
      <c r="AB439" s="40">
        <v>0</v>
      </c>
      <c r="AC439" s="41">
        <v>0</v>
      </c>
      <c r="AD439" s="40">
        <v>0</v>
      </c>
      <c r="AE439" s="41">
        <v>0</v>
      </c>
      <c r="AF439" s="40">
        <v>0</v>
      </c>
      <c r="AG439" s="41">
        <v>0</v>
      </c>
      <c r="AH439" s="40">
        <v>0</v>
      </c>
      <c r="AI439" s="42"/>
      <c r="AJ439" s="51">
        <f t="shared" si="123"/>
        <v>0</v>
      </c>
    </row>
    <row r="440" spans="2:36" x14ac:dyDescent="0.3">
      <c r="B440" s="4" t="s">
        <v>139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0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0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</v>
      </c>
      <c r="AF440" s="40">
        <v>0</v>
      </c>
      <c r="AG440" s="41">
        <v>0</v>
      </c>
      <c r="AH440" s="40">
        <v>0</v>
      </c>
      <c r="AI440" s="42"/>
      <c r="AJ440" s="51">
        <f t="shared" si="123"/>
        <v>0</v>
      </c>
    </row>
    <row r="441" spans="2:36" x14ac:dyDescent="0.3">
      <c r="B441" s="4" t="s">
        <v>140</v>
      </c>
      <c r="E441" s="41">
        <v>0</v>
      </c>
      <c r="F441" s="40">
        <v>0</v>
      </c>
      <c r="G441" s="41">
        <v>0</v>
      </c>
      <c r="H441" s="40">
        <v>0</v>
      </c>
      <c r="I441" s="41">
        <v>0</v>
      </c>
      <c r="J441" s="40">
        <v>0</v>
      </c>
      <c r="K441" s="41">
        <v>0</v>
      </c>
      <c r="L441" s="40">
        <v>0</v>
      </c>
      <c r="M441" s="41">
        <v>0</v>
      </c>
      <c r="N441" s="40">
        <v>0</v>
      </c>
      <c r="O441" s="41">
        <v>0</v>
      </c>
      <c r="P441" s="40">
        <v>0</v>
      </c>
      <c r="Q441" s="41">
        <v>0</v>
      </c>
      <c r="R441" s="40">
        <v>0</v>
      </c>
      <c r="S441" s="41">
        <v>0</v>
      </c>
      <c r="T441" s="40">
        <v>0</v>
      </c>
      <c r="U441" s="41">
        <v>0</v>
      </c>
      <c r="V441" s="40">
        <v>0</v>
      </c>
      <c r="W441" s="41">
        <v>0</v>
      </c>
      <c r="X441" s="40">
        <v>0</v>
      </c>
      <c r="Y441" s="41">
        <v>0</v>
      </c>
      <c r="Z441" s="40">
        <v>0</v>
      </c>
      <c r="AA441" s="41">
        <v>0</v>
      </c>
      <c r="AB441" s="40">
        <v>0</v>
      </c>
      <c r="AC441" s="41">
        <v>0</v>
      </c>
      <c r="AD441" s="40">
        <v>0</v>
      </c>
      <c r="AE441" s="41">
        <v>0</v>
      </c>
      <c r="AF441" s="40">
        <v>0</v>
      </c>
      <c r="AG441" s="41">
        <v>0</v>
      </c>
      <c r="AH441" s="40">
        <v>0</v>
      </c>
      <c r="AI441" s="42"/>
      <c r="AJ441" s="51">
        <f t="shared" si="123"/>
        <v>0</v>
      </c>
    </row>
    <row r="442" spans="2:36" x14ac:dyDescent="0.3">
      <c r="B442" s="4" t="s">
        <v>128</v>
      </c>
      <c r="E442" s="41">
        <v>0</v>
      </c>
      <c r="F442" s="40">
        <v>0</v>
      </c>
      <c r="G442" s="41">
        <v>0</v>
      </c>
      <c r="H442" s="40">
        <v>0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0</v>
      </c>
      <c r="P442" s="40">
        <v>0</v>
      </c>
      <c r="Q442" s="41">
        <v>0</v>
      </c>
      <c r="R442" s="40">
        <v>0</v>
      </c>
      <c r="S442" s="41">
        <v>0</v>
      </c>
      <c r="T442" s="40">
        <v>0</v>
      </c>
      <c r="U442" s="41">
        <v>0</v>
      </c>
      <c r="V442" s="40">
        <v>0</v>
      </c>
      <c r="W442" s="41">
        <v>0</v>
      </c>
      <c r="X442" s="40">
        <v>0</v>
      </c>
      <c r="Y442" s="41">
        <v>0</v>
      </c>
      <c r="Z442" s="40">
        <v>0</v>
      </c>
      <c r="AA442" s="41">
        <v>0</v>
      </c>
      <c r="AB442" s="40">
        <v>0</v>
      </c>
      <c r="AC442" s="41">
        <v>0</v>
      </c>
      <c r="AD442" s="40">
        <v>0</v>
      </c>
      <c r="AE442" s="41">
        <v>0</v>
      </c>
      <c r="AF442" s="40">
        <v>0</v>
      </c>
      <c r="AG442" s="41">
        <v>0</v>
      </c>
      <c r="AH442" s="40">
        <v>0</v>
      </c>
      <c r="AI442" s="42"/>
      <c r="AJ442" s="51">
        <f t="shared" si="123"/>
        <v>0</v>
      </c>
    </row>
    <row r="443" spans="2:36" x14ac:dyDescent="0.3">
      <c r="B443" s="4" t="s">
        <v>129</v>
      </c>
      <c r="E443" s="41">
        <v>0</v>
      </c>
      <c r="F443" s="40">
        <v>0</v>
      </c>
      <c r="G443" s="41">
        <v>0</v>
      </c>
      <c r="H443" s="40">
        <v>0</v>
      </c>
      <c r="I443" s="41">
        <v>0</v>
      </c>
      <c r="J443" s="40">
        <v>0</v>
      </c>
      <c r="K443" s="41">
        <v>0</v>
      </c>
      <c r="L443" s="40">
        <v>0</v>
      </c>
      <c r="M443" s="41">
        <v>0</v>
      </c>
      <c r="N443" s="40">
        <v>0</v>
      </c>
      <c r="O443" s="41">
        <v>0</v>
      </c>
      <c r="P443" s="40">
        <v>0</v>
      </c>
      <c r="Q443" s="41">
        <v>0</v>
      </c>
      <c r="R443" s="40">
        <v>0</v>
      </c>
      <c r="S443" s="41">
        <v>0</v>
      </c>
      <c r="T443" s="40">
        <v>0</v>
      </c>
      <c r="U443" s="41">
        <v>0</v>
      </c>
      <c r="V443" s="40">
        <v>0</v>
      </c>
      <c r="W443" s="41">
        <v>0</v>
      </c>
      <c r="X443" s="40">
        <v>0</v>
      </c>
      <c r="Y443" s="41">
        <v>0</v>
      </c>
      <c r="Z443" s="40">
        <v>0</v>
      </c>
      <c r="AA443" s="41">
        <v>0</v>
      </c>
      <c r="AB443" s="40">
        <v>0</v>
      </c>
      <c r="AC443" s="41">
        <v>0</v>
      </c>
      <c r="AD443" s="40">
        <v>0</v>
      </c>
      <c r="AE443" s="41">
        <v>0</v>
      </c>
      <c r="AF443" s="40">
        <v>0</v>
      </c>
      <c r="AG443" s="41">
        <v>0</v>
      </c>
      <c r="AH443" s="40">
        <v>0</v>
      </c>
      <c r="AI443" s="42"/>
      <c r="AJ443" s="51">
        <f t="shared" si="123"/>
        <v>0</v>
      </c>
    </row>
    <row r="444" spans="2:36" x14ac:dyDescent="0.3">
      <c r="B444" s="4" t="s">
        <v>196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3"/>
        <v>0</v>
      </c>
    </row>
    <row r="445" spans="2:36" x14ac:dyDescent="0.3">
      <c r="B445" s="4" t="s">
        <v>207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0.70689908266067514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3"/>
        <v>0.70689908266067514</v>
      </c>
    </row>
    <row r="446" spans="2:36" x14ac:dyDescent="0.3">
      <c r="B446" s="4" t="s">
        <v>208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0.70689908266067514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3"/>
        <v>0.70689908266067514</v>
      </c>
    </row>
    <row r="447" spans="2:36" x14ac:dyDescent="0.3">
      <c r="B447" s="4" t="s">
        <v>147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3"/>
        <v>0</v>
      </c>
    </row>
    <row r="448" spans="2:36" x14ac:dyDescent="0.3">
      <c r="B448" s="4" t="s">
        <v>220</v>
      </c>
      <c r="E448" s="41">
        <v>3.9869862948158474E-2</v>
      </c>
      <c r="F448" s="40">
        <v>0</v>
      </c>
      <c r="G448" s="41">
        <v>0</v>
      </c>
      <c r="H448" s="40">
        <v>0</v>
      </c>
      <c r="I448" s="41">
        <v>0</v>
      </c>
      <c r="J448" s="40">
        <v>0.38175576231472469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1.2122950951258427E-3</v>
      </c>
      <c r="T448" s="40">
        <v>0</v>
      </c>
      <c r="U448" s="41">
        <v>0</v>
      </c>
      <c r="V448" s="40">
        <v>0</v>
      </c>
      <c r="W448" s="41">
        <v>4.7133229474226671E-2</v>
      </c>
      <c r="X448" s="40">
        <v>0</v>
      </c>
      <c r="Y448" s="41">
        <v>0</v>
      </c>
      <c r="Z448" s="40">
        <v>0</v>
      </c>
      <c r="AA448" s="41">
        <v>0</v>
      </c>
      <c r="AB448" s="40">
        <v>0.76408542226701637</v>
      </c>
      <c r="AC448" s="41">
        <v>0</v>
      </c>
      <c r="AD448" s="40">
        <v>0</v>
      </c>
      <c r="AE448" s="41">
        <v>0</v>
      </c>
      <c r="AF448" s="40">
        <v>0.22187615831693019</v>
      </c>
      <c r="AG448" s="41">
        <v>0</v>
      </c>
      <c r="AH448" s="40">
        <v>0</v>
      </c>
      <c r="AI448" s="42"/>
      <c r="AJ448" s="51">
        <f t="shared" si="123"/>
        <v>1.4559327304161822</v>
      </c>
    </row>
    <row r="449" spans="2:36" x14ac:dyDescent="0.3">
      <c r="B449" s="4" t="s">
        <v>221</v>
      </c>
      <c r="E449" s="41">
        <v>3.9869862948158474E-2</v>
      </c>
      <c r="F449" s="40">
        <v>0</v>
      </c>
      <c r="G449" s="41">
        <v>0</v>
      </c>
      <c r="H449" s="40">
        <v>0</v>
      </c>
      <c r="I449" s="41">
        <v>0</v>
      </c>
      <c r="J449" s="40">
        <v>0.38175576231472469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1.2122950951258427E-3</v>
      </c>
      <c r="T449" s="40">
        <v>0</v>
      </c>
      <c r="U449" s="41">
        <v>0</v>
      </c>
      <c r="V449" s="40">
        <v>0</v>
      </c>
      <c r="W449" s="41">
        <v>4.7133229474226671E-2</v>
      </c>
      <c r="X449" s="40">
        <v>0</v>
      </c>
      <c r="Y449" s="41">
        <v>0</v>
      </c>
      <c r="Z449" s="40">
        <v>0</v>
      </c>
      <c r="AA449" s="41">
        <v>0</v>
      </c>
      <c r="AB449" s="40">
        <v>0.76408542226701637</v>
      </c>
      <c r="AC449" s="41">
        <v>0</v>
      </c>
      <c r="AD449" s="40">
        <v>0</v>
      </c>
      <c r="AE449" s="41">
        <v>0</v>
      </c>
      <c r="AF449" s="40">
        <v>0.22187615831693019</v>
      </c>
      <c r="AG449" s="41">
        <v>0</v>
      </c>
      <c r="AH449" s="40">
        <v>0</v>
      </c>
      <c r="AI449" s="42"/>
      <c r="AJ449" s="51">
        <f t="shared" si="123"/>
        <v>1.4559327304161822</v>
      </c>
    </row>
    <row r="450" spans="2:36" x14ac:dyDescent="0.3">
      <c r="B450" s="4" t="s">
        <v>144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1.7892867183685301</v>
      </c>
      <c r="T450" s="40">
        <v>0</v>
      </c>
      <c r="U450" s="41">
        <v>4.8988692267735781</v>
      </c>
      <c r="V450" s="40">
        <v>0</v>
      </c>
      <c r="W450" s="41">
        <v>0.1224616432189944</v>
      </c>
      <c r="X450" s="40">
        <v>0</v>
      </c>
      <c r="Y450" s="41">
        <v>0</v>
      </c>
      <c r="Z450" s="40">
        <v>0</v>
      </c>
      <c r="AA450" s="41">
        <v>0</v>
      </c>
      <c r="AB450" s="40">
        <v>3.9966468175252303</v>
      </c>
      <c r="AC450" s="41">
        <v>0</v>
      </c>
      <c r="AD450" s="40">
        <v>0</v>
      </c>
      <c r="AE450" s="41">
        <v>0</v>
      </c>
      <c r="AF450" s="40">
        <v>2.6145238876343176E-2</v>
      </c>
      <c r="AG450" s="41">
        <v>0</v>
      </c>
      <c r="AH450" s="40">
        <v>0</v>
      </c>
      <c r="AI450" s="42"/>
      <c r="AJ450" s="51">
        <f t="shared" si="123"/>
        <v>10.833409644762675</v>
      </c>
    </row>
    <row r="451" spans="2:36" x14ac:dyDescent="0.3">
      <c r="B451" s="4" t="s">
        <v>188</v>
      </c>
      <c r="E451" s="41">
        <v>10.507016988595325</v>
      </c>
      <c r="F451" s="40">
        <v>2.3090833663940433</v>
      </c>
      <c r="G451" s="41">
        <v>14.687049180269241</v>
      </c>
      <c r="H451" s="40">
        <v>0</v>
      </c>
      <c r="I451" s="41">
        <v>0.20610061883926389</v>
      </c>
      <c r="J451" s="40">
        <v>16.840347233548524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2.8731544812520349E-3</v>
      </c>
      <c r="T451" s="40">
        <v>0</v>
      </c>
      <c r="U451" s="41">
        <v>3.0737977723280587</v>
      </c>
      <c r="V451" s="40">
        <v>1.5649026989936825</v>
      </c>
      <c r="W451" s="41">
        <v>0.95959447423617039</v>
      </c>
      <c r="X451" s="40">
        <v>0</v>
      </c>
      <c r="Y451" s="41">
        <v>0</v>
      </c>
      <c r="Z451" s="40">
        <v>0</v>
      </c>
      <c r="AA451" s="41">
        <v>0</v>
      </c>
      <c r="AB451" s="40">
        <v>0.21963384946187336</v>
      </c>
      <c r="AC451" s="41">
        <v>0</v>
      </c>
      <c r="AD451" s="40">
        <v>0</v>
      </c>
      <c r="AE451" s="41">
        <v>1.7707705954710651</v>
      </c>
      <c r="AF451" s="40">
        <v>4.3563532422383648</v>
      </c>
      <c r="AG451" s="41">
        <v>0</v>
      </c>
      <c r="AH451" s="40">
        <v>0</v>
      </c>
      <c r="AI451" s="42"/>
      <c r="AJ451" s="51">
        <f t="shared" si="123"/>
        <v>56.497523174856859</v>
      </c>
    </row>
    <row r="452" spans="2:36" x14ac:dyDescent="0.3">
      <c r="B452" s="4" t="s">
        <v>189</v>
      </c>
      <c r="E452" s="41">
        <v>10.507016988595325</v>
      </c>
      <c r="F452" s="40">
        <v>2.3090833663940433</v>
      </c>
      <c r="G452" s="41">
        <v>14.687049180269241</v>
      </c>
      <c r="H452" s="40">
        <v>0</v>
      </c>
      <c r="I452" s="41">
        <v>0.20610061883926389</v>
      </c>
      <c r="J452" s="40">
        <v>16.840347233548524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2.8731544812520349E-3</v>
      </c>
      <c r="T452" s="40">
        <v>0</v>
      </c>
      <c r="U452" s="41">
        <v>3.0737977723280587</v>
      </c>
      <c r="V452" s="40">
        <v>1.5649026989936825</v>
      </c>
      <c r="W452" s="41">
        <v>0.95959447423617039</v>
      </c>
      <c r="X452" s="40">
        <v>0</v>
      </c>
      <c r="Y452" s="41">
        <v>0</v>
      </c>
      <c r="Z452" s="40">
        <v>0</v>
      </c>
      <c r="AA452" s="41">
        <v>0</v>
      </c>
      <c r="AB452" s="40">
        <v>0.21963384946187336</v>
      </c>
      <c r="AC452" s="41">
        <v>0</v>
      </c>
      <c r="AD452" s="40">
        <v>0</v>
      </c>
      <c r="AE452" s="41">
        <v>1.7707705954710651</v>
      </c>
      <c r="AF452" s="40">
        <v>4.3563532422383648</v>
      </c>
      <c r="AG452" s="41">
        <v>0</v>
      </c>
      <c r="AH452" s="40">
        <v>0</v>
      </c>
      <c r="AI452" s="42"/>
      <c r="AJ452" s="51">
        <f t="shared" si="123"/>
        <v>56.497523174856859</v>
      </c>
    </row>
    <row r="453" spans="2:36" x14ac:dyDescent="0.3">
      <c r="B453" s="4" t="s">
        <v>235</v>
      </c>
      <c r="E453" s="41">
        <v>0.62108992409901065</v>
      </c>
      <c r="F453" s="40">
        <v>0</v>
      </c>
      <c r="G453" s="41">
        <v>0</v>
      </c>
      <c r="H453" s="40">
        <v>0</v>
      </c>
      <c r="I453" s="41">
        <v>0</v>
      </c>
      <c r="J453" s="40">
        <v>3.8529915120524283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0.72294994195302276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0.27551607052485161</v>
      </c>
      <c r="X453" s="40">
        <v>0</v>
      </c>
      <c r="Y453" s="41">
        <v>0</v>
      </c>
      <c r="Z453" s="40">
        <v>0</v>
      </c>
      <c r="AA453" s="41">
        <v>0</v>
      </c>
      <c r="AB453" s="40">
        <v>10.276056717198221</v>
      </c>
      <c r="AC453" s="41">
        <v>0</v>
      </c>
      <c r="AD453" s="40">
        <v>0</v>
      </c>
      <c r="AE453" s="41">
        <v>0</v>
      </c>
      <c r="AF453" s="40">
        <v>0.79851799011230384</v>
      </c>
      <c r="AG453" s="41">
        <v>0</v>
      </c>
      <c r="AH453" s="40">
        <v>0</v>
      </c>
      <c r="AI453" s="42"/>
      <c r="AJ453" s="51">
        <f t="shared" si="123"/>
        <v>16.547122155939839</v>
      </c>
    </row>
    <row r="454" spans="2:36" x14ac:dyDescent="0.3">
      <c r="B454" s="4" t="s">
        <v>244</v>
      </c>
      <c r="E454" s="41">
        <v>0.12357984733918129</v>
      </c>
      <c r="F454" s="40">
        <v>0</v>
      </c>
      <c r="G454" s="41">
        <v>0</v>
      </c>
      <c r="H454" s="40">
        <v>0</v>
      </c>
      <c r="I454" s="41">
        <v>0</v>
      </c>
      <c r="J454" s="40">
        <v>1.2628307985181444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0.21057921151320147</v>
      </c>
      <c r="R454" s="40">
        <v>0</v>
      </c>
      <c r="S454" s="41">
        <v>0</v>
      </c>
      <c r="T454" s="40">
        <v>0</v>
      </c>
      <c r="U454" s="41">
        <v>0</v>
      </c>
      <c r="V454" s="40">
        <v>0.11033674637476609</v>
      </c>
      <c r="W454" s="41">
        <v>0.11675875425338746</v>
      </c>
      <c r="X454" s="40">
        <v>0</v>
      </c>
      <c r="Y454" s="41">
        <v>0</v>
      </c>
      <c r="Z454" s="40">
        <v>0</v>
      </c>
      <c r="AA454" s="41">
        <v>0</v>
      </c>
      <c r="AB454" s="40">
        <v>5.2956874123982933</v>
      </c>
      <c r="AC454" s="41">
        <v>0</v>
      </c>
      <c r="AD454" s="40">
        <v>0</v>
      </c>
      <c r="AE454" s="41">
        <v>0</v>
      </c>
      <c r="AF454" s="40">
        <v>0.51947802305221547</v>
      </c>
      <c r="AG454" s="41">
        <v>0</v>
      </c>
      <c r="AH454" s="40">
        <v>0</v>
      </c>
      <c r="AI454" s="42"/>
      <c r="AJ454" s="51">
        <f t="shared" si="123"/>
        <v>7.6392507934491896</v>
      </c>
    </row>
    <row r="455" spans="2:36" x14ac:dyDescent="0.3">
      <c r="B455" s="4" t="s">
        <v>148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23"/>
        <v>0</v>
      </c>
    </row>
    <row r="456" spans="2:36" x14ac:dyDescent="0.3">
      <c r="B456" s="4" t="s">
        <v>149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3"/>
        <v>0</v>
      </c>
    </row>
    <row r="457" spans="2:36" x14ac:dyDescent="0.3">
      <c r="B457" s="4" t="s">
        <v>150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3"/>
        <v>0</v>
      </c>
    </row>
    <row r="458" spans="2:36" x14ac:dyDescent="0.3">
      <c r="B458" s="4" t="s">
        <v>151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3"/>
        <v>0</v>
      </c>
    </row>
    <row r="459" spans="2:36" x14ac:dyDescent="0.3">
      <c r="B459" s="4" t="s">
        <v>194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3"/>
        <v>0</v>
      </c>
    </row>
    <row r="460" spans="2:36" x14ac:dyDescent="0.3">
      <c r="B460" s="4" t="s">
        <v>195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3"/>
        <v>0</v>
      </c>
    </row>
    <row r="461" spans="2:36" x14ac:dyDescent="0.3">
      <c r="B461" s="4" t="s">
        <v>179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8.3194871743520098E-4</v>
      </c>
      <c r="O461" s="41">
        <v>0</v>
      </c>
      <c r="P461" s="40">
        <v>1.7834750461495585</v>
      </c>
      <c r="Q461" s="41">
        <v>0.76073308753160174</v>
      </c>
      <c r="R461" s="40">
        <v>0.35789165815028046</v>
      </c>
      <c r="S461" s="41">
        <v>0.20574491424951702</v>
      </c>
      <c r="T461" s="40">
        <v>0</v>
      </c>
      <c r="U461" s="41">
        <v>0</v>
      </c>
      <c r="V461" s="40">
        <v>0.30426847782606881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0.11953306833592554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3"/>
        <v>3.5324782009603877</v>
      </c>
    </row>
    <row r="462" spans="2:36" x14ac:dyDescent="0.3">
      <c r="B462" s="4" t="s">
        <v>180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8.3194871743520098E-4</v>
      </c>
      <c r="O462" s="41">
        <v>0</v>
      </c>
      <c r="P462" s="40">
        <v>1.7834750461495585</v>
      </c>
      <c r="Q462" s="41">
        <v>0.76073308753160174</v>
      </c>
      <c r="R462" s="40">
        <v>0.35789165815028046</v>
      </c>
      <c r="S462" s="41">
        <v>0.20574491424951702</v>
      </c>
      <c r="T462" s="40">
        <v>0</v>
      </c>
      <c r="U462" s="41">
        <v>0</v>
      </c>
      <c r="V462" s="40">
        <v>0.30426847782606881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0.11953306833592554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3"/>
        <v>3.5324782009603877</v>
      </c>
    </row>
    <row r="463" spans="2:36" x14ac:dyDescent="0.3">
      <c r="B463" s="4" t="s">
        <v>251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3"/>
        <v>0</v>
      </c>
    </row>
    <row r="464" spans="2:36" x14ac:dyDescent="0.3">
      <c r="B464" s="4" t="s">
        <v>152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3"/>
        <v>0</v>
      </c>
    </row>
    <row r="465" spans="2:36" x14ac:dyDescent="0.3">
      <c r="B465" s="4" t="s">
        <v>153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6.1317274967829377E-2</v>
      </c>
      <c r="V465" s="40">
        <v>0</v>
      </c>
      <c r="W465" s="41">
        <v>0.43144358793894461</v>
      </c>
      <c r="X465" s="40">
        <v>0</v>
      </c>
      <c r="Y465" s="41">
        <v>0</v>
      </c>
      <c r="Z465" s="40">
        <v>0</v>
      </c>
      <c r="AA465" s="41">
        <v>0</v>
      </c>
      <c r="AB465" s="40">
        <v>0.91543461230273027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3"/>
        <v>1.4081954752095043</v>
      </c>
    </row>
    <row r="466" spans="2:36" x14ac:dyDescent="0.3">
      <c r="B466" s="4" t="s">
        <v>154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6.1317274967829377E-2</v>
      </c>
      <c r="V466" s="40">
        <v>0</v>
      </c>
      <c r="W466" s="41">
        <v>0.43144358793894461</v>
      </c>
      <c r="X466" s="40">
        <v>0</v>
      </c>
      <c r="Y466" s="41">
        <v>0</v>
      </c>
      <c r="Z466" s="40">
        <v>0</v>
      </c>
      <c r="AA466" s="41">
        <v>0</v>
      </c>
      <c r="AB466" s="40">
        <v>0.91543461230273027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3"/>
        <v>1.4081954752095043</v>
      </c>
    </row>
    <row r="467" spans="2:36" x14ac:dyDescent="0.3">
      <c r="B467" s="4" t="s">
        <v>141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3"/>
        <v>0</v>
      </c>
    </row>
    <row r="468" spans="2:36" x14ac:dyDescent="0.3">
      <c r="B468" s="4" t="s">
        <v>222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3"/>
        <v>0</v>
      </c>
    </row>
    <row r="469" spans="2:36" x14ac:dyDescent="0.3">
      <c r="B469" s="4" t="s">
        <v>240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3"/>
        <v>0</v>
      </c>
    </row>
    <row r="470" spans="2:36" x14ac:dyDescent="0.3">
      <c r="B470" s="4" t="s">
        <v>223</v>
      </c>
      <c r="E470" s="41">
        <v>0</v>
      </c>
      <c r="F470" s="40">
        <v>0.46168018671671557</v>
      </c>
      <c r="G470" s="41">
        <v>0</v>
      </c>
      <c r="H470" s="40">
        <v>0</v>
      </c>
      <c r="I470" s="41">
        <v>0</v>
      </c>
      <c r="J470" s="40">
        <v>1.8024932543436705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0.44177495638529451</v>
      </c>
      <c r="X470" s="40">
        <v>0</v>
      </c>
      <c r="Y470" s="41">
        <v>0</v>
      </c>
      <c r="Z470" s="40">
        <v>1.4915420532226562</v>
      </c>
      <c r="AA470" s="41">
        <v>0</v>
      </c>
      <c r="AB470" s="40">
        <v>32.485347298170772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3"/>
        <v>36.682837748839106</v>
      </c>
    </row>
    <row r="471" spans="2:36" x14ac:dyDescent="0.3">
      <c r="B471" s="4" t="s">
        <v>284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3"/>
        <v>0</v>
      </c>
    </row>
    <row r="472" spans="2:36" x14ac:dyDescent="0.3">
      <c r="B472" s="4" t="s">
        <v>236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3"/>
        <v>0</v>
      </c>
    </row>
    <row r="473" spans="2:36" x14ac:dyDescent="0.3">
      <c r="B473" s="4" t="s">
        <v>237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3"/>
        <v>0</v>
      </c>
    </row>
    <row r="474" spans="2:36" x14ac:dyDescent="0.3">
      <c r="B474" s="4" t="s">
        <v>249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3"/>
        <v>0</v>
      </c>
    </row>
    <row r="475" spans="2:36" x14ac:dyDescent="0.3">
      <c r="B475" s="4" t="s">
        <v>214</v>
      </c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0.51332106060451954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/>
      <c r="AJ475" s="51">
        <f t="shared" si="123"/>
        <v>0.51332106060451954</v>
      </c>
    </row>
    <row r="476" spans="2:36" x14ac:dyDescent="0.3">
      <c r="B476" s="4" t="s">
        <v>215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0.51332106060451954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3"/>
        <v>0.51332106060451954</v>
      </c>
    </row>
    <row r="477" spans="2:36" x14ac:dyDescent="0.3">
      <c r="B477" s="4" t="s">
        <v>216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0.51332106060451954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3"/>
        <v>0.51332106060451954</v>
      </c>
    </row>
    <row r="478" spans="2:36" x14ac:dyDescent="0.3">
      <c r="B478" s="4" t="s">
        <v>250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3"/>
        <v>0</v>
      </c>
    </row>
    <row r="479" spans="2:36" x14ac:dyDescent="0.3">
      <c r="B479" s="4" t="s">
        <v>238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3"/>
        <v>0</v>
      </c>
    </row>
    <row r="480" spans="2:36" x14ac:dyDescent="0.3">
      <c r="B480" s="4" t="s">
        <v>181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3"/>
        <v>0</v>
      </c>
    </row>
    <row r="481" spans="2:36" x14ac:dyDescent="0.3">
      <c r="B481" s="4" t="s">
        <v>182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3"/>
        <v>0</v>
      </c>
    </row>
    <row r="482" spans="2:36" x14ac:dyDescent="0.3">
      <c r="B482" s="4" t="s">
        <v>200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2.0648541853162978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0.90147022432751123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3"/>
        <v>2.9663244096438088</v>
      </c>
    </row>
    <row r="483" spans="2:36" x14ac:dyDescent="0.3">
      <c r="B483" s="4" t="s">
        <v>201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2.0648541853162978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0.90147022432751123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3"/>
        <v>2.9663244096438088</v>
      </c>
    </row>
    <row r="484" spans="2:36" x14ac:dyDescent="0.3">
      <c r="B484" s="4" t="s">
        <v>202</v>
      </c>
      <c r="E484" s="41">
        <v>0.13363933702309874</v>
      </c>
      <c r="F484" s="40">
        <v>3.4311831394831224E-2</v>
      </c>
      <c r="G484" s="41">
        <v>0.26536597589651645</v>
      </c>
      <c r="H484" s="40">
        <v>4.8271318276723055E-2</v>
      </c>
      <c r="I484" s="41">
        <v>2.4550360838572101E-2</v>
      </c>
      <c r="J484" s="40">
        <v>0.25511243780453907</v>
      </c>
      <c r="K484" s="41">
        <v>3.3062219619750879E-2</v>
      </c>
      <c r="L484" s="40">
        <v>0</v>
      </c>
      <c r="M484" s="41">
        <v>0</v>
      </c>
      <c r="N484" s="40">
        <v>0.15641621073087014</v>
      </c>
      <c r="O484" s="41">
        <v>0</v>
      </c>
      <c r="P484" s="40">
        <v>0.13281073530514986</v>
      </c>
      <c r="Q484" s="41">
        <v>3.1542995572090012E-2</v>
      </c>
      <c r="R484" s="40">
        <v>1.6983681321144042E-2</v>
      </c>
      <c r="S484" s="41">
        <v>9.9570773045221626E-3</v>
      </c>
      <c r="T484" s="40">
        <v>0</v>
      </c>
      <c r="U484" s="41">
        <v>0.10453330238660136</v>
      </c>
      <c r="V484" s="40">
        <v>4.2196289300918427E-2</v>
      </c>
      <c r="W484" s="41">
        <v>2.3252646525700818E-2</v>
      </c>
      <c r="X484" s="40">
        <v>0</v>
      </c>
      <c r="Y484" s="41">
        <v>0</v>
      </c>
      <c r="Z484" s="40">
        <v>2.4660922090212443E-2</v>
      </c>
      <c r="AA484" s="41">
        <v>0</v>
      </c>
      <c r="AB484" s="40">
        <v>0.13872348858250463</v>
      </c>
      <c r="AC484" s="41">
        <v>0</v>
      </c>
      <c r="AD484" s="40">
        <v>0</v>
      </c>
      <c r="AE484" s="41">
        <v>1.7480533321698459E-2</v>
      </c>
      <c r="AF484" s="40">
        <v>7.5541985630988809E-2</v>
      </c>
      <c r="AG484" s="41">
        <v>0</v>
      </c>
      <c r="AH484" s="40">
        <v>0</v>
      </c>
      <c r="AI484" s="42"/>
      <c r="AJ484" s="51">
        <f t="shared" si="123"/>
        <v>1.5684133489264329</v>
      </c>
    </row>
    <row r="485" spans="2:36" x14ac:dyDescent="0.3">
      <c r="B485" s="4" t="s">
        <v>203</v>
      </c>
      <c r="E485" s="41">
        <v>0.13363933702309874</v>
      </c>
      <c r="F485" s="40">
        <v>3.4311831394831224E-2</v>
      </c>
      <c r="G485" s="41">
        <v>0.26536597589651645</v>
      </c>
      <c r="H485" s="40">
        <v>4.8271318276723055E-2</v>
      </c>
      <c r="I485" s="41">
        <v>2.4550360838572101E-2</v>
      </c>
      <c r="J485" s="40">
        <v>0.25511243780453907</v>
      </c>
      <c r="K485" s="41">
        <v>3.3062219619750879E-2</v>
      </c>
      <c r="L485" s="40">
        <v>0</v>
      </c>
      <c r="M485" s="41">
        <v>0</v>
      </c>
      <c r="N485" s="40">
        <v>0.15641621073087014</v>
      </c>
      <c r="O485" s="41">
        <v>0</v>
      </c>
      <c r="P485" s="40">
        <v>0.13281073530514986</v>
      </c>
      <c r="Q485" s="41">
        <v>3.1542995572090012E-2</v>
      </c>
      <c r="R485" s="40">
        <v>1.6983681321144042E-2</v>
      </c>
      <c r="S485" s="41">
        <v>9.9570773045221626E-3</v>
      </c>
      <c r="T485" s="40">
        <v>0</v>
      </c>
      <c r="U485" s="41">
        <v>0.10453330238660136</v>
      </c>
      <c r="V485" s="40">
        <v>4.2196289300918427E-2</v>
      </c>
      <c r="W485" s="41">
        <v>2.3252646525700818E-2</v>
      </c>
      <c r="X485" s="40">
        <v>0</v>
      </c>
      <c r="Y485" s="41">
        <v>0</v>
      </c>
      <c r="Z485" s="40">
        <v>2.4660922090212443E-2</v>
      </c>
      <c r="AA485" s="41">
        <v>0</v>
      </c>
      <c r="AB485" s="40">
        <v>0.13872348858250463</v>
      </c>
      <c r="AC485" s="41">
        <v>0</v>
      </c>
      <c r="AD485" s="40">
        <v>0</v>
      </c>
      <c r="AE485" s="41">
        <v>1.7480533321698459E-2</v>
      </c>
      <c r="AF485" s="40">
        <v>7.5541985630988809E-2</v>
      </c>
      <c r="AG485" s="41">
        <v>0</v>
      </c>
      <c r="AH485" s="40">
        <v>0</v>
      </c>
      <c r="AI485" s="42"/>
      <c r="AJ485" s="51">
        <f t="shared" si="123"/>
        <v>1.5684133489264329</v>
      </c>
    </row>
    <row r="486" spans="2:36" x14ac:dyDescent="0.3">
      <c r="B486" s="4" t="s">
        <v>130</v>
      </c>
      <c r="E486" s="41">
        <v>0</v>
      </c>
      <c r="F486" s="40">
        <v>0.15287226716677352</v>
      </c>
      <c r="G486" s="41">
        <v>3.3553301749626785</v>
      </c>
      <c r="H486" s="40">
        <v>6.7163828214009375E-2</v>
      </c>
      <c r="I486" s="41">
        <v>3.8671454482610778E-3</v>
      </c>
      <c r="J486" s="40">
        <v>8.7591382280588324</v>
      </c>
      <c r="K486" s="41">
        <v>0.10321705043315887</v>
      </c>
      <c r="L486" s="40">
        <v>0</v>
      </c>
      <c r="M486" s="41">
        <v>0</v>
      </c>
      <c r="N486" s="40">
        <v>2.0607138276894803</v>
      </c>
      <c r="O486" s="41">
        <v>0</v>
      </c>
      <c r="P486" s="40">
        <v>3.0969829046726236</v>
      </c>
      <c r="Q486" s="41">
        <v>0.46349512736002624</v>
      </c>
      <c r="R486" s="40">
        <v>0</v>
      </c>
      <c r="S486" s="41">
        <v>1.6716996828714564E-3</v>
      </c>
      <c r="T486" s="40">
        <v>0</v>
      </c>
      <c r="U486" s="41">
        <v>0.24302202423413555</v>
      </c>
      <c r="V486" s="40">
        <v>0.59938216646512354</v>
      </c>
      <c r="W486" s="41">
        <v>0.24933546423912059</v>
      </c>
      <c r="X486" s="40">
        <v>0</v>
      </c>
      <c r="Y486" s="41">
        <v>0</v>
      </c>
      <c r="Z486" s="40">
        <v>0</v>
      </c>
      <c r="AA486" s="41">
        <v>0</v>
      </c>
      <c r="AB486" s="40">
        <v>0.46831367452939443</v>
      </c>
      <c r="AC486" s="41">
        <v>0</v>
      </c>
      <c r="AD486" s="40">
        <v>0</v>
      </c>
      <c r="AE486" s="41">
        <v>2.8644798199335793E-2</v>
      </c>
      <c r="AF486" s="40">
        <v>0.26373749999999968</v>
      </c>
      <c r="AG486" s="41">
        <v>0</v>
      </c>
      <c r="AH486" s="40">
        <v>0</v>
      </c>
      <c r="AI486" s="42"/>
      <c r="AJ486" s="51">
        <f t="shared" si="123"/>
        <v>19.916887881355819</v>
      </c>
    </row>
    <row r="487" spans="2:36" x14ac:dyDescent="0.3">
      <c r="B487" s="4" t="s">
        <v>131</v>
      </c>
      <c r="E487" s="41">
        <v>0</v>
      </c>
      <c r="F487" s="40">
        <v>0.15287226716677352</v>
      </c>
      <c r="G487" s="41">
        <v>3.3553301749626785</v>
      </c>
      <c r="H487" s="40">
        <v>6.7163828214009375E-2</v>
      </c>
      <c r="I487" s="41">
        <v>3.8671454482610778E-3</v>
      </c>
      <c r="J487" s="40">
        <v>8.7591382280588324</v>
      </c>
      <c r="K487" s="41">
        <v>0.10321705043315887</v>
      </c>
      <c r="L487" s="40">
        <v>0</v>
      </c>
      <c r="M487" s="41">
        <v>0</v>
      </c>
      <c r="N487" s="40">
        <v>2.0607138276894803</v>
      </c>
      <c r="O487" s="41">
        <v>0</v>
      </c>
      <c r="P487" s="40">
        <v>3.0969829046726236</v>
      </c>
      <c r="Q487" s="41">
        <v>0.46349512736002624</v>
      </c>
      <c r="R487" s="40">
        <v>0</v>
      </c>
      <c r="S487" s="41">
        <v>1.6716996828714564E-3</v>
      </c>
      <c r="T487" s="40">
        <v>0</v>
      </c>
      <c r="U487" s="41">
        <v>0.24302202423413555</v>
      </c>
      <c r="V487" s="40">
        <v>0.59938216646512354</v>
      </c>
      <c r="W487" s="41">
        <v>0.24933546423912059</v>
      </c>
      <c r="X487" s="40">
        <v>0</v>
      </c>
      <c r="Y487" s="41">
        <v>0</v>
      </c>
      <c r="Z487" s="40">
        <v>0</v>
      </c>
      <c r="AA487" s="41">
        <v>0</v>
      </c>
      <c r="AB487" s="40">
        <v>0.46831367452939443</v>
      </c>
      <c r="AC487" s="41">
        <v>0</v>
      </c>
      <c r="AD487" s="40">
        <v>0</v>
      </c>
      <c r="AE487" s="41">
        <v>2.8644798199335793E-2</v>
      </c>
      <c r="AF487" s="40">
        <v>0.26373749999999968</v>
      </c>
      <c r="AG487" s="41">
        <v>0</v>
      </c>
      <c r="AH487" s="40">
        <v>0</v>
      </c>
      <c r="AI487" s="42"/>
      <c r="AJ487" s="51">
        <f t="shared" si="123"/>
        <v>19.916887881355819</v>
      </c>
    </row>
    <row r="488" spans="2:36" x14ac:dyDescent="0.3">
      <c r="B488" s="4" t="s">
        <v>219</v>
      </c>
      <c r="E488" s="41">
        <v>0</v>
      </c>
      <c r="F488" s="40">
        <v>3.5527403241333864</v>
      </c>
      <c r="G488" s="41">
        <v>0</v>
      </c>
      <c r="H488" s="40">
        <v>0</v>
      </c>
      <c r="I488" s="41">
        <v>0</v>
      </c>
      <c r="J488" s="40">
        <v>8.6007822079340599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7.5354592225392656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2.2434516588846845</v>
      </c>
      <c r="X488" s="40">
        <v>0</v>
      </c>
      <c r="Y488" s="41">
        <v>0</v>
      </c>
      <c r="Z488" s="40">
        <v>1.047057666778564</v>
      </c>
      <c r="AA488" s="41">
        <v>0</v>
      </c>
      <c r="AB488" s="40">
        <v>25.885436369196576</v>
      </c>
      <c r="AC488" s="41">
        <v>0</v>
      </c>
      <c r="AD488" s="40">
        <v>0</v>
      </c>
      <c r="AE488" s="41">
        <v>1.5583333333333133E-3</v>
      </c>
      <c r="AF488" s="40">
        <v>2.3924835205078123</v>
      </c>
      <c r="AG488" s="41">
        <v>0</v>
      </c>
      <c r="AH488" s="40">
        <v>0</v>
      </c>
      <c r="AI488" s="42"/>
      <c r="AJ488" s="51">
        <f t="shared" si="123"/>
        <v>51.25896930330768</v>
      </c>
    </row>
    <row r="489" spans="2:36" x14ac:dyDescent="0.3">
      <c r="B489" s="4" t="s">
        <v>285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3"/>
        <v>0</v>
      </c>
    </row>
    <row r="490" spans="2:36" x14ac:dyDescent="0.3">
      <c r="B490" s="4" t="s">
        <v>286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3"/>
        <v>0</v>
      </c>
    </row>
    <row r="491" spans="2:36" x14ac:dyDescent="0.3">
      <c r="B491" s="4" t="s">
        <v>198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3"/>
        <v>0</v>
      </c>
    </row>
    <row r="492" spans="2:36" x14ac:dyDescent="0.3">
      <c r="B492" s="4" t="s">
        <v>199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3"/>
        <v>0</v>
      </c>
    </row>
    <row r="493" spans="2:36" x14ac:dyDescent="0.3">
      <c r="B493" s="4" t="s">
        <v>155</v>
      </c>
      <c r="E493" s="41">
        <v>0</v>
      </c>
      <c r="F493" s="40">
        <v>0</v>
      </c>
      <c r="G493" s="41">
        <v>0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0</v>
      </c>
      <c r="O493" s="41">
        <v>0</v>
      </c>
      <c r="P493" s="40">
        <v>0</v>
      </c>
      <c r="Q493" s="41">
        <v>0</v>
      </c>
      <c r="R493" s="40">
        <v>0</v>
      </c>
      <c r="S493" s="41">
        <v>0</v>
      </c>
      <c r="T493" s="40">
        <v>0</v>
      </c>
      <c r="U493" s="41">
        <v>0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0</v>
      </c>
      <c r="AB493" s="40">
        <v>0</v>
      </c>
      <c r="AC493" s="41">
        <v>0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/>
      <c r="AJ493" s="51">
        <f t="shared" si="123"/>
        <v>0</v>
      </c>
    </row>
    <row r="494" spans="2:36" x14ac:dyDescent="0.3">
      <c r="B494" s="4" t="s">
        <v>231</v>
      </c>
      <c r="E494" s="41">
        <v>2.8100142537424757</v>
      </c>
      <c r="F494" s="40">
        <v>1.2308349772653955</v>
      </c>
      <c r="G494" s="41">
        <v>74.223970324728612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25.73395985836784</v>
      </c>
      <c r="O494" s="41">
        <v>0</v>
      </c>
      <c r="P494" s="40">
        <v>0</v>
      </c>
      <c r="Q494" s="41">
        <v>0</v>
      </c>
      <c r="R494" s="40">
        <v>0</v>
      </c>
      <c r="S494" s="41">
        <v>1.3999133280342599</v>
      </c>
      <c r="T494" s="40">
        <v>0</v>
      </c>
      <c r="U494" s="41">
        <v>13.840203318150847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3"/>
        <v>119.23889606028942</v>
      </c>
    </row>
    <row r="495" spans="2:36" x14ac:dyDescent="0.3">
      <c r="B495" s="4" t="s">
        <v>232</v>
      </c>
      <c r="E495" s="58">
        <v>2.8100142537424757</v>
      </c>
      <c r="F495" s="59">
        <v>1.2308349772653955</v>
      </c>
      <c r="G495" s="58">
        <v>74.223970324728612</v>
      </c>
      <c r="H495" s="59">
        <v>0</v>
      </c>
      <c r="I495" s="58">
        <v>0</v>
      </c>
      <c r="J495" s="59">
        <v>0</v>
      </c>
      <c r="K495" s="58">
        <v>0</v>
      </c>
      <c r="L495" s="59">
        <v>0</v>
      </c>
      <c r="M495" s="58">
        <v>0</v>
      </c>
      <c r="N495" s="59">
        <v>25.73395985836784</v>
      </c>
      <c r="O495" s="58">
        <v>0</v>
      </c>
      <c r="P495" s="59">
        <v>0</v>
      </c>
      <c r="Q495" s="58">
        <v>0</v>
      </c>
      <c r="R495" s="59">
        <v>0</v>
      </c>
      <c r="S495" s="58">
        <v>1.3999133280342599</v>
      </c>
      <c r="T495" s="59">
        <v>0</v>
      </c>
      <c r="U495" s="58">
        <v>13.840203318150847</v>
      </c>
      <c r="V495" s="59">
        <v>0</v>
      </c>
      <c r="W495" s="58">
        <v>0</v>
      </c>
      <c r="X495" s="59">
        <v>0</v>
      </c>
      <c r="Y495" s="58">
        <v>0</v>
      </c>
      <c r="Z495" s="59">
        <v>0</v>
      </c>
      <c r="AA495" s="58">
        <v>0</v>
      </c>
      <c r="AB495" s="59">
        <v>0</v>
      </c>
      <c r="AC495" s="58">
        <v>0</v>
      </c>
      <c r="AD495" s="59">
        <v>0</v>
      </c>
      <c r="AE495" s="58">
        <v>0</v>
      </c>
      <c r="AF495" s="59">
        <v>0</v>
      </c>
      <c r="AG495" s="58">
        <v>0</v>
      </c>
      <c r="AH495" s="59">
        <v>0</v>
      </c>
      <c r="AI495" s="42"/>
      <c r="AJ495" s="51">
        <f t="shared" si="123"/>
        <v>119.23889606028942</v>
      </c>
    </row>
    <row r="496" spans="2:36" x14ac:dyDescent="0.3">
      <c r="B496" s="4" t="s">
        <v>233</v>
      </c>
      <c r="E496" s="58">
        <v>16.517762374877929</v>
      </c>
      <c r="F496" s="59">
        <v>1.8625702540079756</v>
      </c>
      <c r="G496" s="58">
        <v>2.0559163570404051</v>
      </c>
      <c r="H496" s="59">
        <v>0.74084688822428379</v>
      </c>
      <c r="I496" s="58">
        <v>0.99779522418975841</v>
      </c>
      <c r="J496" s="59">
        <v>15.123569404006656</v>
      </c>
      <c r="K496" s="58">
        <v>4.7354005177815767E-2</v>
      </c>
      <c r="L496" s="59">
        <v>0</v>
      </c>
      <c r="M496" s="58">
        <v>0</v>
      </c>
      <c r="N496" s="59">
        <v>1.2903980731964111</v>
      </c>
      <c r="O496" s="58">
        <v>0</v>
      </c>
      <c r="P496" s="59">
        <v>6.0322148005167655</v>
      </c>
      <c r="Q496" s="58">
        <v>0</v>
      </c>
      <c r="R496" s="59">
        <v>0.24510021209716798</v>
      </c>
      <c r="S496" s="58">
        <v>1.8037087572945487</v>
      </c>
      <c r="T496" s="59">
        <v>0</v>
      </c>
      <c r="U496" s="58">
        <v>4.0605707963307704</v>
      </c>
      <c r="V496" s="59">
        <v>0.35602521896362305</v>
      </c>
      <c r="W496" s="58">
        <v>1.031372038523356</v>
      </c>
      <c r="X496" s="59">
        <v>0</v>
      </c>
      <c r="Y496" s="58">
        <v>0</v>
      </c>
      <c r="Z496" s="59">
        <v>0.20825000000000035</v>
      </c>
      <c r="AA496" s="58">
        <v>0</v>
      </c>
      <c r="AB496" s="59">
        <v>5.4664583333333319</v>
      </c>
      <c r="AC496" s="58">
        <v>0</v>
      </c>
      <c r="AD496" s="59">
        <v>0</v>
      </c>
      <c r="AE496" s="58">
        <v>0</v>
      </c>
      <c r="AF496" s="59">
        <v>0</v>
      </c>
      <c r="AG496" s="58">
        <v>0</v>
      </c>
      <c r="AH496" s="59">
        <v>0</v>
      </c>
      <c r="AI496" s="42"/>
      <c r="AJ496" s="51">
        <f t="shared" si="123"/>
        <v>57.839912737780807</v>
      </c>
    </row>
    <row r="497" spans="2:36" x14ac:dyDescent="0.3">
      <c r="B497" s="4" t="s">
        <v>234</v>
      </c>
      <c r="E497" s="58">
        <v>16.517762374877929</v>
      </c>
      <c r="F497" s="59">
        <v>1.8625702540079756</v>
      </c>
      <c r="G497" s="58">
        <v>2.0559163570404051</v>
      </c>
      <c r="H497" s="59">
        <v>0.74084688822428379</v>
      </c>
      <c r="I497" s="58">
        <v>0.99779522418975841</v>
      </c>
      <c r="J497" s="59">
        <v>15.123569404006656</v>
      </c>
      <c r="K497" s="58">
        <v>4.7354005177815767E-2</v>
      </c>
      <c r="L497" s="59">
        <v>0</v>
      </c>
      <c r="M497" s="58">
        <v>0</v>
      </c>
      <c r="N497" s="59">
        <v>1.2903980731964111</v>
      </c>
      <c r="O497" s="58">
        <v>0</v>
      </c>
      <c r="P497" s="59">
        <v>6.0322148005167655</v>
      </c>
      <c r="Q497" s="58">
        <v>0</v>
      </c>
      <c r="R497" s="59">
        <v>0.24510021209716798</v>
      </c>
      <c r="S497" s="58">
        <v>1.8037087572945487</v>
      </c>
      <c r="T497" s="59">
        <v>0</v>
      </c>
      <c r="U497" s="58">
        <v>4.0605707963307704</v>
      </c>
      <c r="V497" s="59">
        <v>0.35602521896362305</v>
      </c>
      <c r="W497" s="58">
        <v>1.031372038523356</v>
      </c>
      <c r="X497" s="59">
        <v>0</v>
      </c>
      <c r="Y497" s="58">
        <v>0</v>
      </c>
      <c r="Z497" s="59">
        <v>0.20825000000000035</v>
      </c>
      <c r="AA497" s="58">
        <v>0</v>
      </c>
      <c r="AB497" s="59">
        <v>5.4664583333333319</v>
      </c>
      <c r="AC497" s="58">
        <v>0</v>
      </c>
      <c r="AD497" s="59">
        <v>0</v>
      </c>
      <c r="AE497" s="58">
        <v>0</v>
      </c>
      <c r="AF497" s="59">
        <v>0</v>
      </c>
      <c r="AG497" s="58">
        <v>0</v>
      </c>
      <c r="AH497" s="59">
        <v>0</v>
      </c>
      <c r="AI497" s="42"/>
      <c r="AJ497" s="51">
        <f t="shared" si="123"/>
        <v>57.839912737780807</v>
      </c>
    </row>
    <row r="498" spans="2:36" x14ac:dyDescent="0.3">
      <c r="B498" s="4" t="s">
        <v>288</v>
      </c>
      <c r="E498" s="58">
        <v>0</v>
      </c>
      <c r="F498" s="59">
        <v>0</v>
      </c>
      <c r="G498" s="58">
        <v>0</v>
      </c>
      <c r="H498" s="59">
        <v>0</v>
      </c>
      <c r="I498" s="58">
        <v>0</v>
      </c>
      <c r="J498" s="59">
        <v>0</v>
      </c>
      <c r="K498" s="58">
        <v>0</v>
      </c>
      <c r="L498" s="59">
        <v>0</v>
      </c>
      <c r="M498" s="58">
        <v>0</v>
      </c>
      <c r="N498" s="59">
        <v>0</v>
      </c>
      <c r="O498" s="58">
        <v>0</v>
      </c>
      <c r="P498" s="59">
        <v>0</v>
      </c>
      <c r="Q498" s="58">
        <v>0</v>
      </c>
      <c r="R498" s="59">
        <v>0</v>
      </c>
      <c r="S498" s="58">
        <v>0</v>
      </c>
      <c r="T498" s="59">
        <v>0</v>
      </c>
      <c r="U498" s="58">
        <v>0</v>
      </c>
      <c r="V498" s="59">
        <v>0</v>
      </c>
      <c r="W498" s="58">
        <v>0</v>
      </c>
      <c r="X498" s="59">
        <v>0</v>
      </c>
      <c r="Y498" s="58">
        <v>0</v>
      </c>
      <c r="Z498" s="59">
        <v>0</v>
      </c>
      <c r="AA498" s="58">
        <v>0</v>
      </c>
      <c r="AB498" s="59">
        <v>0</v>
      </c>
      <c r="AC498" s="58">
        <v>0</v>
      </c>
      <c r="AD498" s="59">
        <v>0</v>
      </c>
      <c r="AE498" s="58">
        <v>0</v>
      </c>
      <c r="AF498" s="59">
        <v>0</v>
      </c>
      <c r="AG498" s="58">
        <v>0</v>
      </c>
      <c r="AH498" s="59">
        <v>0</v>
      </c>
      <c r="AI498" s="42"/>
      <c r="AJ498" s="51">
        <f t="shared" si="123"/>
        <v>0</v>
      </c>
    </row>
    <row r="499" spans="2:36" x14ac:dyDescent="0.3">
      <c r="B499" s="4" t="s">
        <v>289</v>
      </c>
      <c r="E499" s="58">
        <v>0</v>
      </c>
      <c r="F499" s="59">
        <v>0</v>
      </c>
      <c r="G499" s="58">
        <v>0</v>
      </c>
      <c r="H499" s="59">
        <v>0</v>
      </c>
      <c r="I499" s="58">
        <v>0</v>
      </c>
      <c r="J499" s="59">
        <v>0</v>
      </c>
      <c r="K499" s="58">
        <v>0</v>
      </c>
      <c r="L499" s="59">
        <v>0</v>
      </c>
      <c r="M499" s="58">
        <v>0</v>
      </c>
      <c r="N499" s="59">
        <v>0</v>
      </c>
      <c r="O499" s="58">
        <v>0</v>
      </c>
      <c r="P499" s="59">
        <v>0</v>
      </c>
      <c r="Q499" s="58">
        <v>0</v>
      </c>
      <c r="R499" s="59">
        <v>0</v>
      </c>
      <c r="S499" s="58">
        <v>0</v>
      </c>
      <c r="T499" s="59">
        <v>0</v>
      </c>
      <c r="U499" s="58">
        <v>0</v>
      </c>
      <c r="V499" s="59">
        <v>0</v>
      </c>
      <c r="W499" s="58">
        <v>0</v>
      </c>
      <c r="X499" s="59">
        <v>0</v>
      </c>
      <c r="Y499" s="58">
        <v>0</v>
      </c>
      <c r="Z499" s="59">
        <v>0</v>
      </c>
      <c r="AA499" s="58">
        <v>0</v>
      </c>
      <c r="AB499" s="59">
        <v>0</v>
      </c>
      <c r="AC499" s="58">
        <v>0</v>
      </c>
      <c r="AD499" s="59">
        <v>0</v>
      </c>
      <c r="AE499" s="58">
        <v>0</v>
      </c>
      <c r="AF499" s="59">
        <v>0</v>
      </c>
      <c r="AG499" s="58">
        <v>0</v>
      </c>
      <c r="AH499" s="59">
        <v>0</v>
      </c>
      <c r="AI499" s="42"/>
      <c r="AJ499" s="51">
        <f t="shared" ref="AJ499:AJ562" si="124">SUM(E499:AI499)</f>
        <v>0</v>
      </c>
    </row>
    <row r="500" spans="2:36" x14ac:dyDescent="0.3">
      <c r="B500" s="4" t="s">
        <v>156</v>
      </c>
      <c r="E500" s="58">
        <v>89.236181382387855</v>
      </c>
      <c r="F500" s="59">
        <v>0</v>
      </c>
      <c r="G500" s="58">
        <v>72.092559648208336</v>
      </c>
      <c r="H500" s="59">
        <v>14.719237701216507</v>
      </c>
      <c r="I500" s="58">
        <v>0</v>
      </c>
      <c r="J500" s="59">
        <v>0</v>
      </c>
      <c r="K500" s="58">
        <v>1.125722058614095E-2</v>
      </c>
      <c r="L500" s="59">
        <v>0</v>
      </c>
      <c r="M500" s="58">
        <v>0</v>
      </c>
      <c r="N500" s="59">
        <v>16.642242706616724</v>
      </c>
      <c r="O500" s="58">
        <v>0</v>
      </c>
      <c r="P500" s="59">
        <v>5.6668081072345373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1.2561013221740713</v>
      </c>
      <c r="AA500" s="58">
        <v>0</v>
      </c>
      <c r="AB500" s="59">
        <v>58.847560240003787</v>
      </c>
      <c r="AC500" s="58">
        <v>0</v>
      </c>
      <c r="AD500" s="59">
        <v>0</v>
      </c>
      <c r="AE500" s="58">
        <v>0</v>
      </c>
      <c r="AF500" s="59">
        <v>27.527719106674201</v>
      </c>
      <c r="AG500" s="58">
        <v>0</v>
      </c>
      <c r="AH500" s="59">
        <v>0</v>
      </c>
      <c r="AI500" s="42"/>
      <c r="AJ500" s="51">
        <f t="shared" si="124"/>
        <v>285.9996674351022</v>
      </c>
    </row>
    <row r="501" spans="2:36" x14ac:dyDescent="0.3">
      <c r="B501" s="4" t="s">
        <v>192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0</v>
      </c>
      <c r="AE501" s="58">
        <v>0</v>
      </c>
      <c r="AF501" s="59">
        <v>0</v>
      </c>
      <c r="AG501" s="58">
        <v>0</v>
      </c>
      <c r="AH501" s="59">
        <v>0</v>
      </c>
      <c r="AI501" s="42"/>
      <c r="AJ501" s="51">
        <f t="shared" si="124"/>
        <v>0</v>
      </c>
    </row>
    <row r="502" spans="2:36" x14ac:dyDescent="0.3">
      <c r="B502" s="4" t="s">
        <v>193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0</v>
      </c>
      <c r="AE502" s="58">
        <v>0</v>
      </c>
      <c r="AF502" s="59">
        <v>0</v>
      </c>
      <c r="AG502" s="58">
        <v>0</v>
      </c>
      <c r="AH502" s="59">
        <v>0</v>
      </c>
      <c r="AI502" s="42"/>
      <c r="AJ502" s="51">
        <f t="shared" si="124"/>
        <v>0</v>
      </c>
    </row>
    <row r="503" spans="2:36" x14ac:dyDescent="0.3">
      <c r="B503" s="4" t="s">
        <v>184</v>
      </c>
      <c r="E503" s="58">
        <v>1.1860080917676292</v>
      </c>
      <c r="F503" s="59">
        <v>0.83410968780517591</v>
      </c>
      <c r="G503" s="58">
        <v>7.6319423039754231</v>
      </c>
      <c r="H503" s="59">
        <v>0.8868239065011343</v>
      </c>
      <c r="I503" s="58">
        <v>8.6770375569661436E-3</v>
      </c>
      <c r="J503" s="59">
        <v>6.8993908663590746</v>
      </c>
      <c r="K503" s="58">
        <v>1.9160922269026437</v>
      </c>
      <c r="L503" s="59">
        <v>0</v>
      </c>
      <c r="M503" s="58">
        <v>0</v>
      </c>
      <c r="N503" s="59">
        <v>1.855710216363271</v>
      </c>
      <c r="O503" s="58">
        <v>0</v>
      </c>
      <c r="P503" s="59">
        <v>6.6708340326944979</v>
      </c>
      <c r="Q503" s="58">
        <v>2.5211894154548644</v>
      </c>
      <c r="R503" s="59">
        <v>0</v>
      </c>
      <c r="S503" s="58">
        <v>0.15390151739120483</v>
      </c>
      <c r="T503" s="59">
        <v>0</v>
      </c>
      <c r="U503" s="58">
        <v>5.5728984395662948</v>
      </c>
      <c r="V503" s="59">
        <v>3.5277688940366114</v>
      </c>
      <c r="W503" s="58">
        <v>1.9665909608205161</v>
      </c>
      <c r="X503" s="59">
        <v>0</v>
      </c>
      <c r="Y503" s="58">
        <v>0</v>
      </c>
      <c r="Z503" s="59">
        <v>0.61490270296732585</v>
      </c>
      <c r="AA503" s="58">
        <v>0</v>
      </c>
      <c r="AB503" s="59">
        <v>9.1003094899389474</v>
      </c>
      <c r="AC503" s="58">
        <v>0</v>
      </c>
      <c r="AD503" s="59">
        <v>0</v>
      </c>
      <c r="AE503" s="58">
        <v>1.8705156087875365</v>
      </c>
      <c r="AF503" s="59">
        <v>1.466665005683899</v>
      </c>
      <c r="AG503" s="58">
        <v>0</v>
      </c>
      <c r="AH503" s="59">
        <v>0</v>
      </c>
      <c r="AI503" s="42"/>
      <c r="AJ503" s="51">
        <f t="shared" si="124"/>
        <v>54.684330404573018</v>
      </c>
    </row>
    <row r="504" spans="2:36" x14ac:dyDescent="0.3">
      <c r="B504" s="4" t="s">
        <v>185</v>
      </c>
      <c r="E504" s="58">
        <v>1.1860080917676292</v>
      </c>
      <c r="F504" s="59">
        <v>0.83410968780517591</v>
      </c>
      <c r="G504" s="58">
        <v>7.6319423039754231</v>
      </c>
      <c r="H504" s="59">
        <v>0.8868239065011343</v>
      </c>
      <c r="I504" s="58">
        <v>8.6770375569661436E-3</v>
      </c>
      <c r="J504" s="59">
        <v>6.8993908663590746</v>
      </c>
      <c r="K504" s="58">
        <v>1.9160922269026437</v>
      </c>
      <c r="L504" s="59">
        <v>0</v>
      </c>
      <c r="M504" s="58">
        <v>0</v>
      </c>
      <c r="N504" s="59">
        <v>1.855710216363271</v>
      </c>
      <c r="O504" s="58">
        <v>0</v>
      </c>
      <c r="P504" s="59">
        <v>6.6708340326944979</v>
      </c>
      <c r="Q504" s="58">
        <v>2.5211894154548644</v>
      </c>
      <c r="R504" s="59">
        <v>0</v>
      </c>
      <c r="S504" s="58">
        <v>0.15390151739120483</v>
      </c>
      <c r="T504" s="59">
        <v>0</v>
      </c>
      <c r="U504" s="58">
        <v>5.5728984395662948</v>
      </c>
      <c r="V504" s="59">
        <v>3.5277688940366114</v>
      </c>
      <c r="W504" s="58">
        <v>1.9665909608205161</v>
      </c>
      <c r="X504" s="59">
        <v>0</v>
      </c>
      <c r="Y504" s="58">
        <v>0</v>
      </c>
      <c r="Z504" s="59">
        <v>0.61490270296732585</v>
      </c>
      <c r="AA504" s="58">
        <v>0</v>
      </c>
      <c r="AB504" s="59">
        <v>9.1003094899389474</v>
      </c>
      <c r="AC504" s="58">
        <v>0</v>
      </c>
      <c r="AD504" s="59">
        <v>0</v>
      </c>
      <c r="AE504" s="58">
        <v>1.8705156087875365</v>
      </c>
      <c r="AF504" s="59">
        <v>1.466665005683899</v>
      </c>
      <c r="AG504" s="58">
        <v>0</v>
      </c>
      <c r="AH504" s="59">
        <v>0</v>
      </c>
      <c r="AI504" s="42"/>
      <c r="AJ504" s="51">
        <f t="shared" si="124"/>
        <v>54.684330404573018</v>
      </c>
    </row>
    <row r="505" spans="2:36" x14ac:dyDescent="0.3">
      <c r="B505" s="4" t="s">
        <v>287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4"/>
        <v>0</v>
      </c>
    </row>
    <row r="506" spans="2:36" x14ac:dyDescent="0.3">
      <c r="B506" s="4" t="s">
        <v>142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4"/>
        <v>0</v>
      </c>
    </row>
    <row r="507" spans="2:36" x14ac:dyDescent="0.3">
      <c r="B507" s="4" t="s">
        <v>143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4"/>
        <v>0</v>
      </c>
    </row>
    <row r="508" spans="2:36" x14ac:dyDescent="0.3">
      <c r="B508" s="4" t="s">
        <v>241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0.80520508686701453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4"/>
        <v>0.80520508686701453</v>
      </c>
    </row>
    <row r="509" spans="2:36" x14ac:dyDescent="0.3">
      <c r="B509" s="4" t="s">
        <v>160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10.852883227031098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4"/>
        <v>10.852883227031098</v>
      </c>
    </row>
    <row r="510" spans="2:36" x14ac:dyDescent="0.3">
      <c r="B510" s="4" t="s">
        <v>161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10.852883227031098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4"/>
        <v>10.852883227031098</v>
      </c>
    </row>
    <row r="511" spans="2:36" x14ac:dyDescent="0.3">
      <c r="B511" s="4" t="s">
        <v>157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4"/>
        <v>0</v>
      </c>
    </row>
    <row r="512" spans="2:36" x14ac:dyDescent="0.3">
      <c r="B512" s="4" t="s">
        <v>158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4"/>
        <v>0</v>
      </c>
    </row>
    <row r="513" spans="2:36" x14ac:dyDescent="0.3">
      <c r="B513" s="4" t="s">
        <v>159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4"/>
        <v>0</v>
      </c>
    </row>
    <row r="514" spans="2:36" x14ac:dyDescent="0.3">
      <c r="B514" s="4" t="s">
        <v>132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4"/>
        <v>0</v>
      </c>
    </row>
    <row r="515" spans="2:36" x14ac:dyDescent="0.3">
      <c r="B515" s="4" t="s">
        <v>133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4"/>
        <v>0</v>
      </c>
    </row>
    <row r="516" spans="2:36" x14ac:dyDescent="0.3">
      <c r="B516" s="4" t="s">
        <v>134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4"/>
        <v>0</v>
      </c>
    </row>
    <row r="517" spans="2:36" x14ac:dyDescent="0.3">
      <c r="B517" s="4" t="s">
        <v>190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8.8679791124661751</v>
      </c>
      <c r="AC517" s="58">
        <v>0</v>
      </c>
      <c r="AD517" s="59">
        <v>0</v>
      </c>
      <c r="AE517" s="58">
        <v>0.328637650112311</v>
      </c>
      <c r="AF517" s="59">
        <v>0.35292851676543552</v>
      </c>
      <c r="AG517" s="58">
        <v>0</v>
      </c>
      <c r="AH517" s="59">
        <v>0</v>
      </c>
      <c r="AI517" s="42"/>
      <c r="AJ517" s="51">
        <f t="shared" si="124"/>
        <v>9.5495452793439224</v>
      </c>
    </row>
    <row r="518" spans="2:36" x14ac:dyDescent="0.3">
      <c r="B518" s="4" t="s">
        <v>191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8.8679791124661751</v>
      </c>
      <c r="AC518" s="58">
        <v>0</v>
      </c>
      <c r="AD518" s="59">
        <v>0</v>
      </c>
      <c r="AE518" s="58">
        <v>0.328637650112311</v>
      </c>
      <c r="AF518" s="59">
        <v>0.35292851676543552</v>
      </c>
      <c r="AG518" s="58">
        <v>0</v>
      </c>
      <c r="AH518" s="59">
        <v>0</v>
      </c>
      <c r="AI518" s="42"/>
      <c r="AJ518" s="51">
        <f t="shared" si="124"/>
        <v>9.5495452793439224</v>
      </c>
    </row>
    <row r="519" spans="2:36" x14ac:dyDescent="0.3">
      <c r="B519" s="4" t="s">
        <v>175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3.6888888767874795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4"/>
        <v>3.6888888767874795</v>
      </c>
    </row>
    <row r="520" spans="2:36" x14ac:dyDescent="0.3">
      <c r="B520" s="4" t="s">
        <v>176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3.6888888767874795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4"/>
        <v>3.6888888767874795</v>
      </c>
    </row>
    <row r="521" spans="2:36" x14ac:dyDescent="0.3">
      <c r="B521" s="4" t="s">
        <v>183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0.62524533669153848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4"/>
        <v>0.62524533669153848</v>
      </c>
    </row>
    <row r="522" spans="2:36" x14ac:dyDescent="0.3">
      <c r="B522" s="4" t="s">
        <v>224</v>
      </c>
      <c r="E522" s="58">
        <v>4.0602426685185469E-4</v>
      </c>
      <c r="F522" s="59">
        <v>0</v>
      </c>
      <c r="G522" s="58">
        <v>0</v>
      </c>
      <c r="H522" s="59">
        <v>0</v>
      </c>
      <c r="I522" s="58">
        <v>0</v>
      </c>
      <c r="J522" s="59">
        <v>9.9278825653923958E-2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0.43041547603077368</v>
      </c>
      <c r="R522" s="59">
        <v>0</v>
      </c>
      <c r="S522" s="58">
        <v>1.008572777112325E-2</v>
      </c>
      <c r="T522" s="59">
        <v>0</v>
      </c>
      <c r="U522" s="58">
        <v>0</v>
      </c>
      <c r="V522" s="59">
        <v>2.3844575881957764E-3</v>
      </c>
      <c r="W522" s="58">
        <v>8.5402669641706661E-2</v>
      </c>
      <c r="X522" s="59">
        <v>0</v>
      </c>
      <c r="Y522" s="58">
        <v>0</v>
      </c>
      <c r="Z522" s="59">
        <v>0</v>
      </c>
      <c r="AA522" s="58">
        <v>0</v>
      </c>
      <c r="AB522" s="59">
        <v>9.0778861196137139</v>
      </c>
      <c r="AC522" s="58">
        <v>0</v>
      </c>
      <c r="AD522" s="59">
        <v>0</v>
      </c>
      <c r="AE522" s="58">
        <v>0</v>
      </c>
      <c r="AF522" s="59">
        <v>0.68895557023852061</v>
      </c>
      <c r="AG522" s="58">
        <v>0</v>
      </c>
      <c r="AH522" s="59">
        <v>0</v>
      </c>
      <c r="AI522" s="42"/>
      <c r="AJ522" s="51">
        <f t="shared" si="124"/>
        <v>10.39481487080481</v>
      </c>
    </row>
    <row r="523" spans="2:36" x14ac:dyDescent="0.3">
      <c r="B523" s="4" t="s">
        <v>225</v>
      </c>
      <c r="E523" s="58">
        <v>4.0602426685185469E-4</v>
      </c>
      <c r="F523" s="59">
        <v>0</v>
      </c>
      <c r="G523" s="58">
        <v>0</v>
      </c>
      <c r="H523" s="59">
        <v>0</v>
      </c>
      <c r="I523" s="58">
        <v>0</v>
      </c>
      <c r="J523" s="59">
        <v>9.9278825653923958E-2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0.43041547603077368</v>
      </c>
      <c r="R523" s="59">
        <v>0</v>
      </c>
      <c r="S523" s="58">
        <v>1.008572777112325E-2</v>
      </c>
      <c r="T523" s="59">
        <v>0</v>
      </c>
      <c r="U523" s="58">
        <v>0</v>
      </c>
      <c r="V523" s="59">
        <v>2.3844575881957764E-3</v>
      </c>
      <c r="W523" s="58">
        <v>8.5402669641706661E-2</v>
      </c>
      <c r="X523" s="59">
        <v>0</v>
      </c>
      <c r="Y523" s="58">
        <v>0</v>
      </c>
      <c r="Z523" s="59">
        <v>0</v>
      </c>
      <c r="AA523" s="58">
        <v>0</v>
      </c>
      <c r="AB523" s="59">
        <v>9.0778861196137139</v>
      </c>
      <c r="AC523" s="58">
        <v>0</v>
      </c>
      <c r="AD523" s="59">
        <v>0</v>
      </c>
      <c r="AE523" s="58">
        <v>0</v>
      </c>
      <c r="AF523" s="59">
        <v>0.68895557023852061</v>
      </c>
      <c r="AG523" s="58">
        <v>0</v>
      </c>
      <c r="AH523" s="59">
        <v>0</v>
      </c>
      <c r="AI523" s="42"/>
      <c r="AJ523" s="51">
        <f t="shared" si="124"/>
        <v>10.39481487080481</v>
      </c>
    </row>
    <row r="524" spans="2:36" x14ac:dyDescent="0.3">
      <c r="B524" s="4" t="s">
        <v>226</v>
      </c>
      <c r="E524" s="58">
        <v>4.0602426685185469E-4</v>
      </c>
      <c r="F524" s="59">
        <v>0</v>
      </c>
      <c r="G524" s="58">
        <v>0</v>
      </c>
      <c r="H524" s="59">
        <v>0</v>
      </c>
      <c r="I524" s="58">
        <v>0</v>
      </c>
      <c r="J524" s="59">
        <v>9.9278825653923958E-2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0.43041547603077368</v>
      </c>
      <c r="R524" s="59">
        <v>0</v>
      </c>
      <c r="S524" s="58">
        <v>1.008572777112325E-2</v>
      </c>
      <c r="T524" s="59">
        <v>0</v>
      </c>
      <c r="U524" s="58">
        <v>0</v>
      </c>
      <c r="V524" s="59">
        <v>2.3844575881957764E-3</v>
      </c>
      <c r="W524" s="58">
        <v>8.5402669641706661E-2</v>
      </c>
      <c r="X524" s="59">
        <v>0</v>
      </c>
      <c r="Y524" s="58">
        <v>0</v>
      </c>
      <c r="Z524" s="59">
        <v>0</v>
      </c>
      <c r="AA524" s="58">
        <v>0</v>
      </c>
      <c r="AB524" s="59">
        <v>9.0778861196137139</v>
      </c>
      <c r="AC524" s="58">
        <v>0</v>
      </c>
      <c r="AD524" s="59">
        <v>0</v>
      </c>
      <c r="AE524" s="58">
        <v>0</v>
      </c>
      <c r="AF524" s="59">
        <v>0.68895557023852061</v>
      </c>
      <c r="AG524" s="58">
        <v>0</v>
      </c>
      <c r="AH524" s="59">
        <v>0</v>
      </c>
      <c r="AI524" s="42"/>
      <c r="AJ524" s="51">
        <f t="shared" si="124"/>
        <v>10.39481487080481</v>
      </c>
    </row>
    <row r="525" spans="2:36" x14ac:dyDescent="0.3">
      <c r="B525" s="4" t="s">
        <v>174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1.3502966666666765E-3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4"/>
        <v>1.3502966666666765E-3</v>
      </c>
    </row>
    <row r="526" spans="2:36" x14ac:dyDescent="0.3">
      <c r="B526" s="4" t="s">
        <v>242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4"/>
        <v>0</v>
      </c>
    </row>
    <row r="527" spans="2:36" x14ac:dyDescent="0.3">
      <c r="B527" s="4" t="s">
        <v>227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4"/>
        <v>0</v>
      </c>
    </row>
    <row r="528" spans="2:36" x14ac:dyDescent="0.3">
      <c r="B528" s="4" t="s">
        <v>228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4"/>
        <v>0</v>
      </c>
    </row>
    <row r="529" spans="2:36" x14ac:dyDescent="0.3">
      <c r="B529" s="4" t="s">
        <v>290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4"/>
        <v>0</v>
      </c>
    </row>
    <row r="530" spans="2:36" x14ac:dyDescent="0.3">
      <c r="B530" s="4" t="s">
        <v>177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4"/>
        <v>0</v>
      </c>
    </row>
    <row r="531" spans="2:36" x14ac:dyDescent="0.3">
      <c r="B531" s="4" t="s">
        <v>178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4"/>
        <v>0</v>
      </c>
    </row>
    <row r="532" spans="2:36" x14ac:dyDescent="0.3">
      <c r="B532" s="4" t="s">
        <v>162</v>
      </c>
      <c r="E532" s="58">
        <v>1.742133034600165E-2</v>
      </c>
      <c r="F532" s="59">
        <v>0.19696525263172157</v>
      </c>
      <c r="G532" s="58">
        <v>0.96644086658717787</v>
      </c>
      <c r="H532" s="59">
        <v>0</v>
      </c>
      <c r="I532" s="58">
        <v>0</v>
      </c>
      <c r="J532" s="59">
        <v>11.445193498442787</v>
      </c>
      <c r="K532" s="58">
        <v>0</v>
      </c>
      <c r="L532" s="59">
        <v>0</v>
      </c>
      <c r="M532" s="58">
        <v>0</v>
      </c>
      <c r="N532" s="59">
        <v>3.2714795072002616</v>
      </c>
      <c r="O532" s="58">
        <v>0</v>
      </c>
      <c r="P532" s="59">
        <v>0</v>
      </c>
      <c r="Q532" s="58">
        <v>0.5762771926335033</v>
      </c>
      <c r="R532" s="59">
        <v>0</v>
      </c>
      <c r="S532" s="58">
        <v>0.19293451979269383</v>
      </c>
      <c r="T532" s="59">
        <v>0</v>
      </c>
      <c r="U532" s="58">
        <v>4.1285680896010319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0.18071915552459572</v>
      </c>
      <c r="AF532" s="59">
        <v>0</v>
      </c>
      <c r="AG532" s="58">
        <v>0</v>
      </c>
      <c r="AH532" s="59">
        <v>0</v>
      </c>
      <c r="AI532" s="42"/>
      <c r="AJ532" s="51">
        <f t="shared" si="124"/>
        <v>20.975999412759776</v>
      </c>
    </row>
    <row r="533" spans="2:36" x14ac:dyDescent="0.3">
      <c r="B533" s="4" t="s">
        <v>163</v>
      </c>
      <c r="E533" s="58">
        <v>1.742133034600165E-2</v>
      </c>
      <c r="F533" s="59">
        <v>0.19696525263172157</v>
      </c>
      <c r="G533" s="58">
        <v>0.96644086658717787</v>
      </c>
      <c r="H533" s="59">
        <v>0</v>
      </c>
      <c r="I533" s="58">
        <v>0</v>
      </c>
      <c r="J533" s="59">
        <v>11.445193498442787</v>
      </c>
      <c r="K533" s="58">
        <v>0</v>
      </c>
      <c r="L533" s="59">
        <v>0</v>
      </c>
      <c r="M533" s="58">
        <v>0</v>
      </c>
      <c r="N533" s="59">
        <v>3.2714795072002616</v>
      </c>
      <c r="O533" s="58">
        <v>0</v>
      </c>
      <c r="P533" s="59">
        <v>0</v>
      </c>
      <c r="Q533" s="58">
        <v>0.5762771926335033</v>
      </c>
      <c r="R533" s="59">
        <v>0</v>
      </c>
      <c r="S533" s="58">
        <v>0.19293451979269383</v>
      </c>
      <c r="T533" s="59">
        <v>0</v>
      </c>
      <c r="U533" s="58">
        <v>4.1285680896010319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0.18071915552459572</v>
      </c>
      <c r="AF533" s="59">
        <v>0</v>
      </c>
      <c r="AG533" s="58">
        <v>0</v>
      </c>
      <c r="AH533" s="59">
        <v>0</v>
      </c>
      <c r="AI533" s="42"/>
      <c r="AJ533" s="51">
        <f t="shared" si="124"/>
        <v>20.975999412759776</v>
      </c>
    </row>
    <row r="534" spans="2:36" x14ac:dyDescent="0.3">
      <c r="B534" s="4" t="s">
        <v>164</v>
      </c>
      <c r="E534" s="58">
        <v>1.742133034600165E-2</v>
      </c>
      <c r="F534" s="59">
        <v>0.19696525263172157</v>
      </c>
      <c r="G534" s="58">
        <v>0.96644086658717787</v>
      </c>
      <c r="H534" s="59">
        <v>0</v>
      </c>
      <c r="I534" s="58">
        <v>0</v>
      </c>
      <c r="J534" s="59">
        <v>11.445193498442787</v>
      </c>
      <c r="K534" s="58">
        <v>0</v>
      </c>
      <c r="L534" s="59">
        <v>0</v>
      </c>
      <c r="M534" s="58">
        <v>0</v>
      </c>
      <c r="N534" s="59">
        <v>3.2714795072002616</v>
      </c>
      <c r="O534" s="58">
        <v>0</v>
      </c>
      <c r="P534" s="59">
        <v>0</v>
      </c>
      <c r="Q534" s="58">
        <v>0.5762771926335033</v>
      </c>
      <c r="R534" s="59">
        <v>0</v>
      </c>
      <c r="S534" s="58">
        <v>0.19293451979269383</v>
      </c>
      <c r="T534" s="59">
        <v>0</v>
      </c>
      <c r="U534" s="58">
        <v>4.1285680896010319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0.18071915552459572</v>
      </c>
      <c r="AF534" s="59">
        <v>0</v>
      </c>
      <c r="AG534" s="58">
        <v>0</v>
      </c>
      <c r="AH534" s="59">
        <v>0</v>
      </c>
      <c r="AI534" s="42"/>
      <c r="AJ534" s="51">
        <f t="shared" si="124"/>
        <v>20.975999412759776</v>
      </c>
    </row>
    <row r="535" spans="2:36" x14ac:dyDescent="0.3">
      <c r="B535" s="4" t="s">
        <v>165</v>
      </c>
      <c r="E535" s="58">
        <v>3.7331422170003625E-2</v>
      </c>
      <c r="F535" s="59">
        <v>0.42206839849654648</v>
      </c>
      <c r="G535" s="58">
        <v>2.0709447141153823</v>
      </c>
      <c r="H535" s="59">
        <v>0</v>
      </c>
      <c r="I535" s="58">
        <v>0</v>
      </c>
      <c r="J535" s="59">
        <v>24.525414639520264</v>
      </c>
      <c r="K535" s="58">
        <v>0</v>
      </c>
      <c r="L535" s="59">
        <v>0</v>
      </c>
      <c r="M535" s="58">
        <v>0</v>
      </c>
      <c r="N535" s="59">
        <v>7.0103132297148489</v>
      </c>
      <c r="O535" s="58">
        <v>0</v>
      </c>
      <c r="P535" s="59">
        <v>0</v>
      </c>
      <c r="Q535" s="58">
        <v>1.2348796985003643</v>
      </c>
      <c r="R535" s="59">
        <v>0</v>
      </c>
      <c r="S535" s="58">
        <v>0.41343111384148701</v>
      </c>
      <c r="T535" s="59">
        <v>0</v>
      </c>
      <c r="U535" s="58">
        <v>8.8469316205736419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0.38725533326699108</v>
      </c>
      <c r="AF535" s="59">
        <v>0</v>
      </c>
      <c r="AG535" s="58">
        <v>0</v>
      </c>
      <c r="AH535" s="59">
        <v>0</v>
      </c>
      <c r="AI535" s="42"/>
      <c r="AJ535" s="51">
        <f t="shared" si="124"/>
        <v>44.948570170199531</v>
      </c>
    </row>
    <row r="536" spans="2:36" x14ac:dyDescent="0.3">
      <c r="B536" s="4" t="s">
        <v>166</v>
      </c>
      <c r="E536" s="58">
        <v>3.7331422170003625E-2</v>
      </c>
      <c r="F536" s="59">
        <v>0.42206839849654648</v>
      </c>
      <c r="G536" s="58">
        <v>2.0709447141153823</v>
      </c>
      <c r="H536" s="59">
        <v>0</v>
      </c>
      <c r="I536" s="58">
        <v>0</v>
      </c>
      <c r="J536" s="59">
        <v>24.525414639520264</v>
      </c>
      <c r="K536" s="58">
        <v>0</v>
      </c>
      <c r="L536" s="59">
        <v>0</v>
      </c>
      <c r="M536" s="58">
        <v>0</v>
      </c>
      <c r="N536" s="59">
        <v>7.0103132297148489</v>
      </c>
      <c r="O536" s="58">
        <v>0</v>
      </c>
      <c r="P536" s="59">
        <v>0</v>
      </c>
      <c r="Q536" s="58">
        <v>1.2348796985003643</v>
      </c>
      <c r="R536" s="59">
        <v>0</v>
      </c>
      <c r="S536" s="58">
        <v>0.41343111384148701</v>
      </c>
      <c r="T536" s="59">
        <v>0</v>
      </c>
      <c r="U536" s="58">
        <v>8.8469316205736419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0.38725533326699108</v>
      </c>
      <c r="AF536" s="59">
        <v>0</v>
      </c>
      <c r="AG536" s="58">
        <v>0</v>
      </c>
      <c r="AH536" s="59">
        <v>0</v>
      </c>
      <c r="AI536" s="42"/>
      <c r="AJ536" s="51">
        <f t="shared" si="124"/>
        <v>44.948570170199531</v>
      </c>
    </row>
    <row r="537" spans="2:36" x14ac:dyDescent="0.3">
      <c r="B537" s="4" t="s">
        <v>186</v>
      </c>
      <c r="E537" s="58">
        <v>0</v>
      </c>
      <c r="F537" s="59">
        <v>0.43026890357335407</v>
      </c>
      <c r="G537" s="58">
        <v>0.54950252164271651</v>
      </c>
      <c r="H537" s="59">
        <v>0.23560967246691389</v>
      </c>
      <c r="I537" s="58">
        <v>1.8101537227630617E-2</v>
      </c>
      <c r="J537" s="59">
        <v>5.6328942378362015E-3</v>
      </c>
      <c r="K537" s="58">
        <v>3.396841983000437E-2</v>
      </c>
      <c r="L537" s="59">
        <v>0</v>
      </c>
      <c r="M537" s="58">
        <v>0</v>
      </c>
      <c r="N537" s="59">
        <v>0</v>
      </c>
      <c r="O537" s="58">
        <v>0</v>
      </c>
      <c r="P537" s="59">
        <v>6.2910116851329807</v>
      </c>
      <c r="Q537" s="58">
        <v>1.9125686228275294</v>
      </c>
      <c r="R537" s="59">
        <v>1.948115428288778E-2</v>
      </c>
      <c r="S537" s="58">
        <v>0</v>
      </c>
      <c r="T537" s="59">
        <v>0</v>
      </c>
      <c r="U537" s="58">
        <v>3.449317739407221</v>
      </c>
      <c r="V537" s="59">
        <v>0.1325783650080363</v>
      </c>
      <c r="W537" s="58">
        <v>0.81283991535504629</v>
      </c>
      <c r="X537" s="59">
        <v>0</v>
      </c>
      <c r="Y537" s="58">
        <v>0</v>
      </c>
      <c r="Z537" s="59">
        <v>0.69594622651735949</v>
      </c>
      <c r="AA537" s="58">
        <v>0</v>
      </c>
      <c r="AB537" s="59">
        <v>4.5602284921695047</v>
      </c>
      <c r="AC537" s="58">
        <v>0</v>
      </c>
      <c r="AD537" s="59">
        <v>0</v>
      </c>
      <c r="AE537" s="58">
        <v>0.86385512351989746</v>
      </c>
      <c r="AF537" s="59">
        <v>2.3113271176815031</v>
      </c>
      <c r="AG537" s="58">
        <v>0</v>
      </c>
      <c r="AH537" s="59">
        <v>0</v>
      </c>
      <c r="AI537" s="42"/>
      <c r="AJ537" s="51">
        <f t="shared" si="124"/>
        <v>22.322238390880422</v>
      </c>
    </row>
    <row r="538" spans="2:36" x14ac:dyDescent="0.3">
      <c r="B538" s="4" t="s">
        <v>187</v>
      </c>
      <c r="E538" s="58">
        <v>0</v>
      </c>
      <c r="F538" s="59">
        <v>0.43026890357335407</v>
      </c>
      <c r="G538" s="58">
        <v>0.54950252164271651</v>
      </c>
      <c r="H538" s="59">
        <v>0.23560967246691389</v>
      </c>
      <c r="I538" s="58">
        <v>1.8101537227630617E-2</v>
      </c>
      <c r="J538" s="59">
        <v>5.6328942378362015E-3</v>
      </c>
      <c r="K538" s="58">
        <v>3.396841983000437E-2</v>
      </c>
      <c r="L538" s="59">
        <v>0</v>
      </c>
      <c r="M538" s="58">
        <v>0</v>
      </c>
      <c r="N538" s="59">
        <v>0</v>
      </c>
      <c r="O538" s="58">
        <v>0</v>
      </c>
      <c r="P538" s="59">
        <v>6.2910116851329807</v>
      </c>
      <c r="Q538" s="58">
        <v>1.9125686228275294</v>
      </c>
      <c r="R538" s="59">
        <v>1.948115428288778E-2</v>
      </c>
      <c r="S538" s="58">
        <v>0</v>
      </c>
      <c r="T538" s="59">
        <v>0</v>
      </c>
      <c r="U538" s="58">
        <v>3.449317739407221</v>
      </c>
      <c r="V538" s="59">
        <v>0.1325783650080363</v>
      </c>
      <c r="W538" s="58">
        <v>0.81283991535504629</v>
      </c>
      <c r="X538" s="59">
        <v>0</v>
      </c>
      <c r="Y538" s="58">
        <v>0</v>
      </c>
      <c r="Z538" s="59">
        <v>0.69594622651735949</v>
      </c>
      <c r="AA538" s="58">
        <v>0</v>
      </c>
      <c r="AB538" s="59">
        <v>4.5602284921695047</v>
      </c>
      <c r="AC538" s="58">
        <v>0</v>
      </c>
      <c r="AD538" s="59">
        <v>0</v>
      </c>
      <c r="AE538" s="58">
        <v>0.86385512351989746</v>
      </c>
      <c r="AF538" s="59">
        <v>2.3113271176815031</v>
      </c>
      <c r="AG538" s="58">
        <v>0</v>
      </c>
      <c r="AH538" s="59">
        <v>0</v>
      </c>
      <c r="AI538" s="42"/>
      <c r="AJ538" s="51">
        <f t="shared" si="124"/>
        <v>22.322238390880422</v>
      </c>
    </row>
    <row r="539" spans="2:36" x14ac:dyDescent="0.3">
      <c r="B539" s="4" t="s">
        <v>145</v>
      </c>
      <c r="E539" s="58">
        <v>0.54313270048923235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6.5028505061667172E-3</v>
      </c>
      <c r="R539" s="59">
        <v>0</v>
      </c>
      <c r="S539" s="58">
        <v>0.72399751341089402</v>
      </c>
      <c r="T539" s="59">
        <v>0</v>
      </c>
      <c r="U539" s="58">
        <v>1.8085647658507018</v>
      </c>
      <c r="V539" s="59">
        <v>0</v>
      </c>
      <c r="W539" s="58">
        <v>4.1248175303141121E-2</v>
      </c>
      <c r="X539" s="59">
        <v>0</v>
      </c>
      <c r="Y539" s="58">
        <v>0</v>
      </c>
      <c r="Z539" s="59">
        <v>0.11250000000000025</v>
      </c>
      <c r="AA539" s="58">
        <v>0</v>
      </c>
      <c r="AB539" s="59">
        <v>4.4508197054723633</v>
      </c>
      <c r="AC539" s="58">
        <v>0</v>
      </c>
      <c r="AD539" s="59">
        <v>0</v>
      </c>
      <c r="AE539" s="58">
        <v>0</v>
      </c>
      <c r="AF539" s="59">
        <v>0.17500000000000041</v>
      </c>
      <c r="AG539" s="58">
        <v>0</v>
      </c>
      <c r="AH539" s="59">
        <v>0</v>
      </c>
      <c r="AI539" s="42"/>
      <c r="AJ539" s="51">
        <f t="shared" si="124"/>
        <v>7.8617657110325005</v>
      </c>
    </row>
    <row r="540" spans="2:36" x14ac:dyDescent="0.3">
      <c r="B540" s="4" t="s">
        <v>146</v>
      </c>
      <c r="E540" s="58">
        <v>0.54313270048923235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6.5028505061667172E-3</v>
      </c>
      <c r="R540" s="59">
        <v>0</v>
      </c>
      <c r="S540" s="58">
        <v>0.72399751341089402</v>
      </c>
      <c r="T540" s="59">
        <v>0</v>
      </c>
      <c r="U540" s="58">
        <v>1.8085647658507018</v>
      </c>
      <c r="V540" s="59">
        <v>0</v>
      </c>
      <c r="W540" s="58">
        <v>4.1248175303141121E-2</v>
      </c>
      <c r="X540" s="59">
        <v>0</v>
      </c>
      <c r="Y540" s="58">
        <v>0</v>
      </c>
      <c r="Z540" s="59">
        <v>0.11250000000000025</v>
      </c>
      <c r="AA540" s="58">
        <v>0</v>
      </c>
      <c r="AB540" s="59">
        <v>4.4508197054723633</v>
      </c>
      <c r="AC540" s="58">
        <v>0</v>
      </c>
      <c r="AD540" s="59">
        <v>0</v>
      </c>
      <c r="AE540" s="58">
        <v>0</v>
      </c>
      <c r="AF540" s="59">
        <v>0.17500000000000041</v>
      </c>
      <c r="AG540" s="58">
        <v>0</v>
      </c>
      <c r="AH540" s="59">
        <v>0</v>
      </c>
      <c r="AI540" s="42"/>
      <c r="AJ540" s="51">
        <f t="shared" si="124"/>
        <v>7.8617657110325005</v>
      </c>
    </row>
    <row r="541" spans="2:36" x14ac:dyDescent="0.3">
      <c r="B541" s="4" t="s">
        <v>167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9.0820195120799596</v>
      </c>
      <c r="O541" s="58">
        <v>0</v>
      </c>
      <c r="P541" s="59">
        <v>0</v>
      </c>
      <c r="Q541" s="58">
        <v>0.9505027944526061</v>
      </c>
      <c r="R541" s="59">
        <v>0</v>
      </c>
      <c r="S541" s="58">
        <v>0.69415407273109953</v>
      </c>
      <c r="T541" s="59">
        <v>0</v>
      </c>
      <c r="U541" s="58">
        <v>8.4782758672773433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1.2956333525732378</v>
      </c>
      <c r="AG541" s="58">
        <v>0</v>
      </c>
      <c r="AH541" s="59">
        <v>0</v>
      </c>
      <c r="AI541" s="42"/>
      <c r="AJ541" s="51">
        <f t="shared" si="124"/>
        <v>20.500585599114245</v>
      </c>
    </row>
    <row r="542" spans="2:36" x14ac:dyDescent="0.3">
      <c r="B542" s="4" t="s">
        <v>168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9.0820195120799596</v>
      </c>
      <c r="O542" s="58">
        <v>0</v>
      </c>
      <c r="P542" s="59">
        <v>0</v>
      </c>
      <c r="Q542" s="58">
        <v>0.9505027944526061</v>
      </c>
      <c r="R542" s="59">
        <v>0</v>
      </c>
      <c r="S542" s="58">
        <v>0.69415407273109953</v>
      </c>
      <c r="T542" s="59">
        <v>0</v>
      </c>
      <c r="U542" s="58">
        <v>8.4782758672773433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1.2956333525732378</v>
      </c>
      <c r="AG542" s="58">
        <v>0</v>
      </c>
      <c r="AH542" s="59">
        <v>0</v>
      </c>
      <c r="AI542" s="42"/>
      <c r="AJ542" s="51">
        <f t="shared" si="124"/>
        <v>20.500585599114245</v>
      </c>
    </row>
    <row r="543" spans="2:36" x14ac:dyDescent="0.3">
      <c r="B543" s="4" t="s">
        <v>169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9.0820195120799596</v>
      </c>
      <c r="O543" s="58">
        <v>0</v>
      </c>
      <c r="P543" s="59">
        <v>0</v>
      </c>
      <c r="Q543" s="58">
        <v>0.9505027944526061</v>
      </c>
      <c r="R543" s="59">
        <v>0</v>
      </c>
      <c r="S543" s="58">
        <v>0.69415407273109953</v>
      </c>
      <c r="T543" s="59">
        <v>0</v>
      </c>
      <c r="U543" s="58">
        <v>8.4782758672773433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1.2956333525732378</v>
      </c>
      <c r="AG543" s="58">
        <v>0</v>
      </c>
      <c r="AH543" s="59">
        <v>0</v>
      </c>
      <c r="AI543" s="42"/>
      <c r="AJ543" s="51">
        <f t="shared" si="124"/>
        <v>20.500585599114245</v>
      </c>
    </row>
    <row r="544" spans="2:36" x14ac:dyDescent="0.3">
      <c r="B544" s="4" t="s">
        <v>204</v>
      </c>
      <c r="E544" s="58">
        <v>0</v>
      </c>
      <c r="F544" s="59">
        <v>0</v>
      </c>
      <c r="G544" s="58">
        <v>0</v>
      </c>
      <c r="H544" s="59">
        <v>0</v>
      </c>
      <c r="I544" s="58">
        <v>0</v>
      </c>
      <c r="J544" s="59">
        <v>0</v>
      </c>
      <c r="K544" s="58">
        <v>0</v>
      </c>
      <c r="L544" s="59">
        <v>0</v>
      </c>
      <c r="M544" s="58">
        <v>0</v>
      </c>
      <c r="N544" s="59">
        <v>0</v>
      </c>
      <c r="O544" s="58">
        <v>0</v>
      </c>
      <c r="P544" s="59">
        <v>0</v>
      </c>
      <c r="Q544" s="58">
        <v>0</v>
      </c>
      <c r="R544" s="59">
        <v>0</v>
      </c>
      <c r="S544" s="58">
        <v>0</v>
      </c>
      <c r="T544" s="59">
        <v>0</v>
      </c>
      <c r="U544" s="58">
        <v>0</v>
      </c>
      <c r="V544" s="59">
        <v>0</v>
      </c>
      <c r="W544" s="58">
        <v>0</v>
      </c>
      <c r="X544" s="59">
        <v>0</v>
      </c>
      <c r="Y544" s="58">
        <v>0</v>
      </c>
      <c r="Z544" s="59">
        <v>0</v>
      </c>
      <c r="AA544" s="58">
        <v>0</v>
      </c>
      <c r="AB544" s="59">
        <v>0</v>
      </c>
      <c r="AC544" s="58">
        <v>0</v>
      </c>
      <c r="AD544" s="59">
        <v>0</v>
      </c>
      <c r="AE544" s="58">
        <v>0</v>
      </c>
      <c r="AF544" s="59">
        <v>0</v>
      </c>
      <c r="AG544" s="58">
        <v>0</v>
      </c>
      <c r="AH544" s="59">
        <v>0</v>
      </c>
      <c r="AI544" s="42"/>
      <c r="AJ544" s="51">
        <f t="shared" si="124"/>
        <v>0</v>
      </c>
    </row>
    <row r="545" spans="2:36" x14ac:dyDescent="0.3">
      <c r="B545" s="4" t="s">
        <v>205</v>
      </c>
      <c r="E545" s="58">
        <v>0</v>
      </c>
      <c r="F545" s="59">
        <v>0</v>
      </c>
      <c r="G545" s="58">
        <v>0</v>
      </c>
      <c r="H545" s="59">
        <v>0</v>
      </c>
      <c r="I545" s="58">
        <v>0</v>
      </c>
      <c r="J545" s="59">
        <v>0</v>
      </c>
      <c r="K545" s="58">
        <v>0</v>
      </c>
      <c r="L545" s="59">
        <v>0</v>
      </c>
      <c r="M545" s="58">
        <v>0</v>
      </c>
      <c r="N545" s="59">
        <v>0</v>
      </c>
      <c r="O545" s="58">
        <v>0</v>
      </c>
      <c r="P545" s="59">
        <v>0</v>
      </c>
      <c r="Q545" s="58">
        <v>0</v>
      </c>
      <c r="R545" s="59">
        <v>0</v>
      </c>
      <c r="S545" s="58">
        <v>0</v>
      </c>
      <c r="T545" s="59">
        <v>0</v>
      </c>
      <c r="U545" s="58">
        <v>0</v>
      </c>
      <c r="V545" s="59">
        <v>0</v>
      </c>
      <c r="W545" s="58">
        <v>0</v>
      </c>
      <c r="X545" s="59">
        <v>0</v>
      </c>
      <c r="Y545" s="58">
        <v>0</v>
      </c>
      <c r="Z545" s="59">
        <v>0</v>
      </c>
      <c r="AA545" s="58">
        <v>0</v>
      </c>
      <c r="AB545" s="59">
        <v>0</v>
      </c>
      <c r="AC545" s="58">
        <v>0</v>
      </c>
      <c r="AD545" s="59">
        <v>0</v>
      </c>
      <c r="AE545" s="58">
        <v>0</v>
      </c>
      <c r="AF545" s="59">
        <v>0</v>
      </c>
      <c r="AG545" s="58">
        <v>0</v>
      </c>
      <c r="AH545" s="59">
        <v>0</v>
      </c>
      <c r="AI545" s="42"/>
      <c r="AJ545" s="51">
        <f t="shared" si="124"/>
        <v>0</v>
      </c>
    </row>
    <row r="546" spans="2:36" x14ac:dyDescent="0.3">
      <c r="B546" s="4" t="s">
        <v>206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4"/>
        <v>0</v>
      </c>
    </row>
    <row r="547" spans="2:36" x14ac:dyDescent="0.3">
      <c r="B547" s="4" t="s">
        <v>135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4"/>
        <v>0</v>
      </c>
    </row>
    <row r="548" spans="2:36" x14ac:dyDescent="0.3">
      <c r="B548" s="4" t="s">
        <v>136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4"/>
        <v>0</v>
      </c>
    </row>
    <row r="549" spans="2:36" x14ac:dyDescent="0.3">
      <c r="B549" s="4" t="s">
        <v>137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4"/>
        <v>0</v>
      </c>
    </row>
    <row r="550" spans="2:36" x14ac:dyDescent="0.3">
      <c r="B550" s="4" t="s">
        <v>261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4"/>
        <v>0</v>
      </c>
    </row>
    <row r="551" spans="2:36" x14ac:dyDescent="0.3">
      <c r="B551" s="4" t="s">
        <v>262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4"/>
        <v>0</v>
      </c>
    </row>
    <row r="552" spans="2:36" x14ac:dyDescent="0.3">
      <c r="B552" s="4" t="s">
        <v>197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4"/>
        <v>0</v>
      </c>
    </row>
    <row r="553" spans="2:36" x14ac:dyDescent="0.3">
      <c r="B553" s="4" t="s">
        <v>209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1.7984895904858911E-2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4"/>
        <v>1.7984895904858911E-2</v>
      </c>
    </row>
    <row r="554" spans="2:36" x14ac:dyDescent="0.3">
      <c r="B554" s="4" t="s">
        <v>210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1.7984895904858911E-2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4"/>
        <v>1.7984895904858911E-2</v>
      </c>
    </row>
    <row r="555" spans="2:36" x14ac:dyDescent="0.3">
      <c r="B555" s="4" t="s">
        <v>211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4"/>
        <v>0</v>
      </c>
    </row>
    <row r="556" spans="2:36" x14ac:dyDescent="0.3">
      <c r="B556" s="4" t="s">
        <v>212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4"/>
        <v>0</v>
      </c>
    </row>
    <row r="557" spans="2:36" x14ac:dyDescent="0.3">
      <c r="B557" s="4" t="s">
        <v>229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0.74125394325703398</v>
      </c>
      <c r="K557" s="58">
        <v>2.4654629873111872E-2</v>
      </c>
      <c r="L557" s="59">
        <v>0</v>
      </c>
      <c r="M557" s="58">
        <v>0</v>
      </c>
      <c r="N557" s="59">
        <v>0</v>
      </c>
      <c r="O557" s="58">
        <v>0</v>
      </c>
      <c r="P557" s="59">
        <v>0.55953951400394242</v>
      </c>
      <c r="Q557" s="58">
        <v>2.7166125612954136E-3</v>
      </c>
      <c r="R557" s="59">
        <v>4.78056874576335E-2</v>
      </c>
      <c r="S557" s="58">
        <v>0</v>
      </c>
      <c r="T557" s="59">
        <v>0</v>
      </c>
      <c r="U557" s="58">
        <v>0.44811077500538299</v>
      </c>
      <c r="V557" s="59">
        <v>4.9292964373404732E-2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11.961991512705577</v>
      </c>
      <c r="AC557" s="58">
        <v>0</v>
      </c>
      <c r="AD557" s="59">
        <v>0</v>
      </c>
      <c r="AE557" s="58">
        <v>0.5822334895531337</v>
      </c>
      <c r="AF557" s="59">
        <v>4.5374484054092008</v>
      </c>
      <c r="AG557" s="58">
        <v>0</v>
      </c>
      <c r="AH557" s="59">
        <v>0</v>
      </c>
      <c r="AI557" s="42"/>
      <c r="AJ557" s="51">
        <f t="shared" si="124"/>
        <v>18.955047534199718</v>
      </c>
    </row>
    <row r="558" spans="2:36" x14ac:dyDescent="0.3">
      <c r="B558" s="4" t="s">
        <v>230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0.74125394325703398</v>
      </c>
      <c r="K558" s="58">
        <v>2.4654629873111872E-2</v>
      </c>
      <c r="L558" s="59">
        <v>0</v>
      </c>
      <c r="M558" s="58">
        <v>0</v>
      </c>
      <c r="N558" s="59">
        <v>0</v>
      </c>
      <c r="O558" s="58">
        <v>0</v>
      </c>
      <c r="P558" s="59">
        <v>0.55953951400394242</v>
      </c>
      <c r="Q558" s="58">
        <v>2.7166125612954136E-3</v>
      </c>
      <c r="R558" s="59">
        <v>4.78056874576335E-2</v>
      </c>
      <c r="S558" s="58">
        <v>0</v>
      </c>
      <c r="T558" s="59">
        <v>0</v>
      </c>
      <c r="U558" s="58">
        <v>0.44811077500538299</v>
      </c>
      <c r="V558" s="59">
        <v>4.9292964373404732E-2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11.961991512705577</v>
      </c>
      <c r="AC558" s="58">
        <v>0</v>
      </c>
      <c r="AD558" s="59">
        <v>0</v>
      </c>
      <c r="AE558" s="58">
        <v>0.5822334895531337</v>
      </c>
      <c r="AF558" s="59">
        <v>4.5374484054092008</v>
      </c>
      <c r="AG558" s="58">
        <v>0</v>
      </c>
      <c r="AH558" s="59">
        <v>0</v>
      </c>
      <c r="AI558" s="42"/>
      <c r="AJ558" s="51">
        <f t="shared" si="124"/>
        <v>18.955047534199718</v>
      </c>
    </row>
    <row r="559" spans="2:36" x14ac:dyDescent="0.3">
      <c r="B559" s="4" t="s">
        <v>213</v>
      </c>
      <c r="E559" s="58">
        <v>14.880573680665758</v>
      </c>
      <c r="F559" s="59">
        <v>1.5734523773193358</v>
      </c>
      <c r="G559" s="58">
        <v>0.42976004282633462</v>
      </c>
      <c r="H559" s="59">
        <v>0</v>
      </c>
      <c r="I559" s="58">
        <v>0</v>
      </c>
      <c r="J559" s="59">
        <v>47.33411473910013</v>
      </c>
      <c r="K559" s="58">
        <v>0</v>
      </c>
      <c r="L559" s="59">
        <v>0</v>
      </c>
      <c r="M559" s="58">
        <v>0</v>
      </c>
      <c r="N559" s="59">
        <v>2.0850006739298502E-2</v>
      </c>
      <c r="O559" s="58">
        <v>0</v>
      </c>
      <c r="P559" s="59">
        <v>0</v>
      </c>
      <c r="Q559" s="58">
        <v>0</v>
      </c>
      <c r="R559" s="59">
        <v>0</v>
      </c>
      <c r="S559" s="58">
        <v>9.1070445378621412E-2</v>
      </c>
      <c r="T559" s="59">
        <v>0</v>
      </c>
      <c r="U559" s="58">
        <v>23.318524122238163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12.408905735015869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4"/>
        <v>100.05725114928349</v>
      </c>
    </row>
    <row r="560" spans="2:36" x14ac:dyDescent="0.3">
      <c r="B560" s="4" t="s">
        <v>263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4"/>
        <v>0</v>
      </c>
    </row>
    <row r="561" spans="2:36" x14ac:dyDescent="0.3">
      <c r="B561" s="4" t="s">
        <v>264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4"/>
        <v>0</v>
      </c>
    </row>
    <row r="562" spans="2:36" x14ac:dyDescent="0.3">
      <c r="B562" s="4" t="s">
        <v>217</v>
      </c>
      <c r="E562" s="58">
        <v>2.4392316004753112</v>
      </c>
      <c r="F562" s="59">
        <v>0</v>
      </c>
      <c r="G562" s="58">
        <v>6.0263575636121969</v>
      </c>
      <c r="H562" s="59">
        <v>1.1382309552298659</v>
      </c>
      <c r="I562" s="58">
        <v>1.3692404602211603</v>
      </c>
      <c r="J562" s="59">
        <v>12.751516963561285</v>
      </c>
      <c r="K562" s="58">
        <v>0</v>
      </c>
      <c r="L562" s="59">
        <v>0</v>
      </c>
      <c r="M562" s="58">
        <v>0</v>
      </c>
      <c r="N562" s="59">
        <v>3.3036115082263224</v>
      </c>
      <c r="O562" s="58">
        <v>0</v>
      </c>
      <c r="P562" s="59">
        <v>1.5156332752625148</v>
      </c>
      <c r="Q562" s="58">
        <v>2.2567460342426782</v>
      </c>
      <c r="R562" s="59">
        <v>0</v>
      </c>
      <c r="S562" s="58">
        <v>0.48150200351079298</v>
      </c>
      <c r="T562" s="59">
        <v>0</v>
      </c>
      <c r="U562" s="58">
        <v>2.1988729788611323</v>
      </c>
      <c r="V562" s="59">
        <v>1.7728473892529801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1.0401388888888877E-2</v>
      </c>
      <c r="AC562" s="58">
        <v>0</v>
      </c>
      <c r="AD562" s="59">
        <v>0</v>
      </c>
      <c r="AE562" s="58">
        <v>0.91346206464138324</v>
      </c>
      <c r="AF562" s="59">
        <v>2.2235340336057874</v>
      </c>
      <c r="AG562" s="58">
        <v>0</v>
      </c>
      <c r="AH562" s="59">
        <v>0</v>
      </c>
      <c r="AI562" s="42"/>
      <c r="AJ562" s="51">
        <f t="shared" si="124"/>
        <v>38.401188219592306</v>
      </c>
    </row>
    <row r="563" spans="2:36" x14ac:dyDescent="0.3">
      <c r="B563" s="4" t="s">
        <v>218</v>
      </c>
      <c r="E563" s="58">
        <v>2.4392316004753112</v>
      </c>
      <c r="F563" s="59">
        <v>0</v>
      </c>
      <c r="G563" s="58">
        <v>6.0263575636121969</v>
      </c>
      <c r="H563" s="59">
        <v>1.1382309552298659</v>
      </c>
      <c r="I563" s="58">
        <v>1.3692404602211603</v>
      </c>
      <c r="J563" s="59">
        <v>12.751516963561285</v>
      </c>
      <c r="K563" s="58">
        <v>0</v>
      </c>
      <c r="L563" s="59">
        <v>0</v>
      </c>
      <c r="M563" s="58">
        <v>0</v>
      </c>
      <c r="N563" s="59">
        <v>3.3036115082263224</v>
      </c>
      <c r="O563" s="58">
        <v>0</v>
      </c>
      <c r="P563" s="59">
        <v>1.5156332752625148</v>
      </c>
      <c r="Q563" s="58">
        <v>2.2567460342426782</v>
      </c>
      <c r="R563" s="59">
        <v>0</v>
      </c>
      <c r="S563" s="58">
        <v>0.48150200351079298</v>
      </c>
      <c r="T563" s="59">
        <v>0</v>
      </c>
      <c r="U563" s="58">
        <v>2.1988729788611323</v>
      </c>
      <c r="V563" s="59">
        <v>1.7728473892529801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1.0401388888888877E-2</v>
      </c>
      <c r="AC563" s="58">
        <v>0</v>
      </c>
      <c r="AD563" s="59">
        <v>0</v>
      </c>
      <c r="AE563" s="58">
        <v>0.91346206464138324</v>
      </c>
      <c r="AF563" s="59">
        <v>2.2235340336057874</v>
      </c>
      <c r="AG563" s="58">
        <v>0</v>
      </c>
      <c r="AH563" s="59">
        <v>0</v>
      </c>
      <c r="AI563" s="42"/>
      <c r="AJ563" s="51">
        <f t="shared" ref="AJ563:AJ570" si="125">SUM(E563:AI563)</f>
        <v>38.401188219592306</v>
      </c>
    </row>
    <row r="564" spans="2:36" x14ac:dyDescent="0.3">
      <c r="B564" s="4" t="s">
        <v>243</v>
      </c>
      <c r="C564" s="4"/>
      <c r="D564" s="4"/>
      <c r="E564" s="58">
        <v>3.1002202826870806</v>
      </c>
      <c r="F564" s="59">
        <v>0.79586829627884748</v>
      </c>
      <c r="G564" s="58">
        <v>7.7891306237379689</v>
      </c>
      <c r="H564" s="59">
        <v>2.0230902349419062</v>
      </c>
      <c r="I564" s="58">
        <v>1.1212916307979157</v>
      </c>
      <c r="J564" s="59">
        <v>6.2662468751271252E-2</v>
      </c>
      <c r="K564" s="58">
        <v>5.9920479853947904E-2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42"/>
      <c r="AJ564" s="51">
        <f t="shared" si="125"/>
        <v>14.952184017048941</v>
      </c>
    </row>
    <row r="565" spans="2:36" x14ac:dyDescent="0.3">
      <c r="B565" s="4" t="s">
        <v>265</v>
      </c>
      <c r="C565" s="4"/>
      <c r="D565" s="4"/>
      <c r="E565" s="58">
        <v>0</v>
      </c>
      <c r="F565" s="59">
        <v>0</v>
      </c>
      <c r="G565" s="58">
        <v>0</v>
      </c>
      <c r="H565" s="59">
        <v>0</v>
      </c>
      <c r="I565" s="58">
        <v>0</v>
      </c>
      <c r="J565" s="59">
        <v>0</v>
      </c>
      <c r="K565" s="58">
        <v>0</v>
      </c>
      <c r="L565" s="59">
        <v>0</v>
      </c>
      <c r="M565" s="58">
        <v>0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</v>
      </c>
      <c r="V565" s="59">
        <v>0</v>
      </c>
      <c r="W565" s="58">
        <v>0</v>
      </c>
      <c r="X565" s="59">
        <v>0</v>
      </c>
      <c r="Y565" s="58">
        <v>0</v>
      </c>
      <c r="Z565" s="59">
        <v>0</v>
      </c>
      <c r="AA565" s="58">
        <v>0</v>
      </c>
      <c r="AB565" s="59">
        <v>0</v>
      </c>
      <c r="AC565" s="58">
        <v>0</v>
      </c>
      <c r="AD565" s="59">
        <v>0</v>
      </c>
      <c r="AE565" s="58">
        <v>0</v>
      </c>
      <c r="AF565" s="59">
        <v>0</v>
      </c>
      <c r="AG565" s="58">
        <v>0</v>
      </c>
      <c r="AH565" s="59">
        <v>0</v>
      </c>
      <c r="AI565" s="42"/>
      <c r="AJ565" s="51">
        <f t="shared" si="125"/>
        <v>0</v>
      </c>
    </row>
    <row r="566" spans="2:36" x14ac:dyDescent="0.3">
      <c r="B566" s="4" t="s">
        <v>170</v>
      </c>
      <c r="C566" s="4"/>
      <c r="D566" s="4"/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5"/>
        <v>0</v>
      </c>
    </row>
    <row r="567" spans="2:36" x14ac:dyDescent="0.3">
      <c r="B567" s="4" t="s">
        <v>171</v>
      </c>
      <c r="C567" s="4"/>
      <c r="D567" s="4"/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5"/>
        <v>0</v>
      </c>
    </row>
    <row r="568" spans="2:36" x14ac:dyDescent="0.3">
      <c r="B568" s="4" t="s">
        <v>172</v>
      </c>
      <c r="C568" s="4"/>
      <c r="D568" s="4"/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si="125"/>
        <v>0</v>
      </c>
    </row>
    <row r="569" spans="2:36" x14ac:dyDescent="0.3">
      <c r="B569" s="4" t="s">
        <v>173</v>
      </c>
      <c r="C569" s="79"/>
      <c r="D569" s="79"/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5"/>
        <v>0</v>
      </c>
    </row>
    <row r="570" spans="2:36" x14ac:dyDescent="0.3">
      <c r="B570" s="4" t="s">
        <v>138</v>
      </c>
      <c r="E570" s="88">
        <v>0</v>
      </c>
      <c r="F570" s="89">
        <v>0</v>
      </c>
      <c r="G570" s="88">
        <v>0</v>
      </c>
      <c r="H570" s="89">
        <v>0</v>
      </c>
      <c r="I570" s="88">
        <v>0</v>
      </c>
      <c r="J570" s="89">
        <v>0</v>
      </c>
      <c r="K570" s="88">
        <v>0</v>
      </c>
      <c r="L570" s="89">
        <v>0</v>
      </c>
      <c r="M570" s="88">
        <v>0</v>
      </c>
      <c r="N570" s="89">
        <v>0</v>
      </c>
      <c r="O570" s="88">
        <v>0</v>
      </c>
      <c r="P570" s="89">
        <v>0</v>
      </c>
      <c r="Q570" s="88">
        <v>0</v>
      </c>
      <c r="R570" s="89">
        <v>0</v>
      </c>
      <c r="S570" s="88">
        <v>0</v>
      </c>
      <c r="T570" s="89">
        <v>0</v>
      </c>
      <c r="U570" s="88">
        <v>0</v>
      </c>
      <c r="V570" s="89">
        <v>0</v>
      </c>
      <c r="W570" s="88">
        <v>0</v>
      </c>
      <c r="X570" s="89">
        <v>0</v>
      </c>
      <c r="Y570" s="88">
        <v>0</v>
      </c>
      <c r="Z570" s="89">
        <v>0</v>
      </c>
      <c r="AA570" s="88">
        <v>0</v>
      </c>
      <c r="AB570" s="89">
        <v>0</v>
      </c>
      <c r="AC570" s="88">
        <v>0</v>
      </c>
      <c r="AD570" s="89">
        <v>0</v>
      </c>
      <c r="AE570" s="88">
        <v>0</v>
      </c>
      <c r="AF570" s="89">
        <v>0</v>
      </c>
      <c r="AG570" s="88">
        <v>0</v>
      </c>
      <c r="AH570" s="89">
        <v>0</v>
      </c>
      <c r="AI570" s="90"/>
      <c r="AJ570" s="51">
        <f t="shared" si="125"/>
        <v>0</v>
      </c>
    </row>
    <row r="571" spans="2:36" x14ac:dyDescent="0.3"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6"/>
    </row>
    <row r="572" spans="2:36" x14ac:dyDescent="0.3"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6"/>
    </row>
    <row r="573" spans="2:36" x14ac:dyDescent="0.3"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6"/>
    </row>
    <row r="574" spans="2:36" x14ac:dyDescent="0.3"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6"/>
    </row>
    <row r="575" spans="2:36" x14ac:dyDescent="0.3"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6"/>
    </row>
    <row r="576" spans="2:36" x14ac:dyDescent="0.3"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6"/>
    </row>
    <row r="577" spans="5:36" x14ac:dyDescent="0.3"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6"/>
    </row>
    <row r="578" spans="5:36" x14ac:dyDescent="0.3"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6"/>
    </row>
    <row r="579" spans="5:36" x14ac:dyDescent="0.3"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6"/>
    </row>
    <row r="580" spans="5:36" x14ac:dyDescent="0.3"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6"/>
    </row>
    <row r="581" spans="5:36" x14ac:dyDescent="0.3"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6"/>
    </row>
    <row r="582" spans="5:36" x14ac:dyDescent="0.3"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6"/>
    </row>
    <row r="583" spans="5:36" x14ac:dyDescent="0.3"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6"/>
    </row>
    <row r="584" spans="5:36" x14ac:dyDescent="0.3"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6"/>
    </row>
    <row r="585" spans="5:36" x14ac:dyDescent="0.3"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6"/>
    </row>
    <row r="586" spans="5:36" x14ac:dyDescent="0.3"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6"/>
    </row>
    <row r="587" spans="5:36" x14ac:dyDescent="0.3"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6"/>
    </row>
    <row r="588" spans="5:36" x14ac:dyDescent="0.3"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6"/>
    </row>
    <row r="589" spans="5:36" x14ac:dyDescent="0.3"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6"/>
    </row>
    <row r="590" spans="5:36" x14ac:dyDescent="0.3"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6"/>
    </row>
    <row r="591" spans="5:36" x14ac:dyDescent="0.3"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6"/>
    </row>
    <row r="592" spans="5:36" x14ac:dyDescent="0.3"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6"/>
    </row>
    <row r="593" spans="5:36" x14ac:dyDescent="0.3"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6"/>
    </row>
    <row r="594" spans="5:36" x14ac:dyDescent="0.3"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6"/>
    </row>
    <row r="595" spans="5:36" x14ac:dyDescent="0.3"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6"/>
    </row>
    <row r="596" spans="5:36" x14ac:dyDescent="0.3"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6"/>
    </row>
    <row r="597" spans="5:36" x14ac:dyDescent="0.3"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6"/>
    </row>
    <row r="598" spans="5:36" x14ac:dyDescent="0.3"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6"/>
    </row>
    <row r="599" spans="5:36" x14ac:dyDescent="0.3"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6"/>
    </row>
    <row r="600" spans="5:36" x14ac:dyDescent="0.3"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6"/>
    </row>
    <row r="601" spans="5:36" x14ac:dyDescent="0.3"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6"/>
    </row>
    <row r="602" spans="5:36" x14ac:dyDescent="0.3"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6"/>
    </row>
    <row r="603" spans="5:36" x14ac:dyDescent="0.3"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6"/>
    </row>
    <row r="604" spans="5:36" x14ac:dyDescent="0.3"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6"/>
    </row>
    <row r="605" spans="5:36" x14ac:dyDescent="0.3"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6"/>
    </row>
    <row r="606" spans="5:36" x14ac:dyDescent="0.3"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6"/>
    </row>
    <row r="607" spans="5:36" x14ac:dyDescent="0.3"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6"/>
    </row>
    <row r="608" spans="5:36" x14ac:dyDescent="0.3"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6"/>
    </row>
    <row r="609" spans="5:36" x14ac:dyDescent="0.3"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6"/>
    </row>
    <row r="610" spans="5:36" x14ac:dyDescent="0.3"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6"/>
    </row>
    <row r="611" spans="5:36" x14ac:dyDescent="0.3"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6"/>
    </row>
    <row r="612" spans="5:36" x14ac:dyDescent="0.3"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6"/>
    </row>
    <row r="613" spans="5:36" x14ac:dyDescent="0.3"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6"/>
    </row>
    <row r="614" spans="5:36" x14ac:dyDescent="0.3"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6"/>
    </row>
    <row r="615" spans="5:36" x14ac:dyDescent="0.3"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6"/>
    </row>
    <row r="616" spans="5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6"/>
    </row>
    <row r="617" spans="5:36" x14ac:dyDescent="0.3"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6"/>
    </row>
    <row r="618" spans="5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6"/>
    </row>
    <row r="619" spans="5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6"/>
    </row>
    <row r="620" spans="5:36" x14ac:dyDescent="0.3"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6"/>
    </row>
    <row r="621" spans="5:36" x14ac:dyDescent="0.3"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6"/>
    </row>
    <row r="622" spans="5:36" x14ac:dyDescent="0.3"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6"/>
    </row>
    <row r="623" spans="5:36" x14ac:dyDescent="0.3"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6"/>
    </row>
    <row r="624" spans="5:36" x14ac:dyDescent="0.3"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6"/>
    </row>
    <row r="625" spans="5:36" x14ac:dyDescent="0.3"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6"/>
    </row>
    <row r="626" spans="5:36" x14ac:dyDescent="0.3"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6"/>
    </row>
    <row r="627" spans="5:36" x14ac:dyDescent="0.3"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6"/>
    </row>
    <row r="628" spans="5:36" x14ac:dyDescent="0.3"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6"/>
    </row>
    <row r="629" spans="5:36" x14ac:dyDescent="0.3"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6"/>
    </row>
    <row r="630" spans="5:36" x14ac:dyDescent="0.3"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6"/>
    </row>
    <row r="631" spans="5:36" x14ac:dyDescent="0.3"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6"/>
    </row>
    <row r="632" spans="5:36" x14ac:dyDescent="0.3"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6"/>
    </row>
    <row r="633" spans="5:36" x14ac:dyDescent="0.3"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6"/>
    </row>
    <row r="634" spans="5:36" x14ac:dyDescent="0.3"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6"/>
    </row>
    <row r="635" spans="5:36" x14ac:dyDescent="0.3"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6"/>
    </row>
    <row r="636" spans="5:36" x14ac:dyDescent="0.3"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6"/>
    </row>
    <row r="637" spans="5:36" x14ac:dyDescent="0.3"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6"/>
    </row>
    <row r="638" spans="5:36" x14ac:dyDescent="0.3"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6"/>
    </row>
    <row r="639" spans="5:36" x14ac:dyDescent="0.3"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6"/>
    </row>
    <row r="640" spans="5:36" x14ac:dyDescent="0.3"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6"/>
    </row>
    <row r="641" spans="5:36" x14ac:dyDescent="0.3"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6"/>
    </row>
    <row r="642" spans="5:36" x14ac:dyDescent="0.3"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6"/>
    </row>
    <row r="643" spans="5:36" x14ac:dyDescent="0.3"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6"/>
    </row>
    <row r="644" spans="5:36" x14ac:dyDescent="0.3"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6"/>
    </row>
    <row r="645" spans="5:36" x14ac:dyDescent="0.3"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6"/>
    </row>
    <row r="646" spans="5:36" x14ac:dyDescent="0.3"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6"/>
    </row>
    <row r="647" spans="5:36" x14ac:dyDescent="0.3"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6"/>
    </row>
    <row r="648" spans="5:36" x14ac:dyDescent="0.3"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6"/>
    </row>
    <row r="649" spans="5:36" x14ac:dyDescent="0.3"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6"/>
    </row>
    <row r="650" spans="5:36" x14ac:dyDescent="0.3"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6"/>
    </row>
    <row r="651" spans="5:36" x14ac:dyDescent="0.3"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6"/>
    </row>
    <row r="652" spans="5:36" x14ac:dyDescent="0.3"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6"/>
    </row>
    <row r="653" spans="5:36" x14ac:dyDescent="0.3"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6"/>
    </row>
    <row r="654" spans="5:36" x14ac:dyDescent="0.3"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6"/>
    </row>
    <row r="655" spans="5:36" x14ac:dyDescent="0.3"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6"/>
    </row>
    <row r="656" spans="5:36" x14ac:dyDescent="0.3"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6"/>
    </row>
    <row r="657" spans="5:36" x14ac:dyDescent="0.3"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6"/>
    </row>
    <row r="658" spans="5:36" x14ac:dyDescent="0.3"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6"/>
    </row>
    <row r="659" spans="5:36" x14ac:dyDescent="0.3"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6"/>
    </row>
    <row r="660" spans="5:36" x14ac:dyDescent="0.3"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6"/>
    </row>
    <row r="661" spans="5:36" x14ac:dyDescent="0.3"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6"/>
    </row>
    <row r="662" spans="5:36" x14ac:dyDescent="0.3"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6"/>
    </row>
    <row r="663" spans="5:36" x14ac:dyDescent="0.3"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6"/>
    </row>
    <row r="664" spans="5:36" x14ac:dyDescent="0.3"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6"/>
    </row>
    <row r="665" spans="5:36" x14ac:dyDescent="0.3"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6"/>
    </row>
    <row r="666" spans="5:36" x14ac:dyDescent="0.3"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6"/>
    </row>
    <row r="667" spans="5:36" x14ac:dyDescent="0.3"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6"/>
    </row>
    <row r="668" spans="5:36" x14ac:dyDescent="0.3"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6"/>
    </row>
    <row r="669" spans="5:36" x14ac:dyDescent="0.3"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6"/>
    </row>
    <row r="670" spans="5:36" x14ac:dyDescent="0.3"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6"/>
    </row>
    <row r="671" spans="5:36" x14ac:dyDescent="0.3"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6"/>
    </row>
    <row r="672" spans="5:36" x14ac:dyDescent="0.3"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6"/>
    </row>
    <row r="673" spans="5:36" x14ac:dyDescent="0.3"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6"/>
    </row>
    <row r="674" spans="5:36" x14ac:dyDescent="0.3"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6"/>
    </row>
    <row r="675" spans="5:36" x14ac:dyDescent="0.3"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6"/>
    </row>
    <row r="676" spans="5:36" x14ac:dyDescent="0.3"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6"/>
    </row>
    <row r="677" spans="5:36" x14ac:dyDescent="0.3"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6"/>
    </row>
    <row r="678" spans="5:36" x14ac:dyDescent="0.3"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6"/>
    </row>
    <row r="679" spans="5:36" x14ac:dyDescent="0.3"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6"/>
    </row>
    <row r="680" spans="5:36" x14ac:dyDescent="0.3"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6"/>
    </row>
    <row r="681" spans="5:36" x14ac:dyDescent="0.3"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6"/>
    </row>
    <row r="682" spans="5:36" x14ac:dyDescent="0.3"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6"/>
    </row>
    <row r="683" spans="5:36" x14ac:dyDescent="0.3"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6"/>
    </row>
    <row r="684" spans="5:36" x14ac:dyDescent="0.3"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6"/>
    </row>
    <row r="685" spans="5:36" x14ac:dyDescent="0.3"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6"/>
    </row>
    <row r="686" spans="5:36" x14ac:dyDescent="0.3"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6"/>
    </row>
    <row r="687" spans="5:36" x14ac:dyDescent="0.3"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6"/>
    </row>
    <row r="688" spans="5:36" x14ac:dyDescent="0.3"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6"/>
    </row>
    <row r="689" spans="5:36" x14ac:dyDescent="0.3"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6"/>
    </row>
    <row r="690" spans="5:36" x14ac:dyDescent="0.3"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6"/>
    </row>
    <row r="691" spans="5:36" x14ac:dyDescent="0.3"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6"/>
    </row>
    <row r="692" spans="5:36" x14ac:dyDescent="0.3"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6"/>
    </row>
    <row r="693" spans="5:36" x14ac:dyDescent="0.3"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6"/>
    </row>
    <row r="694" spans="5:36" x14ac:dyDescent="0.3"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6"/>
    </row>
    <row r="695" spans="5:36" x14ac:dyDescent="0.3"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6"/>
    </row>
    <row r="696" spans="5:36" x14ac:dyDescent="0.3"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6"/>
    </row>
    <row r="697" spans="5:36" x14ac:dyDescent="0.3"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6"/>
    </row>
    <row r="698" spans="5:36" x14ac:dyDescent="0.3"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6"/>
    </row>
    <row r="699" spans="5:36" x14ac:dyDescent="0.3"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6"/>
    </row>
    <row r="700" spans="5:36" x14ac:dyDescent="0.3"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6"/>
    </row>
    <row r="701" spans="5:36" x14ac:dyDescent="0.3"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6"/>
    </row>
    <row r="702" spans="5:36" x14ac:dyDescent="0.3"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6"/>
    </row>
    <row r="703" spans="5:36" x14ac:dyDescent="0.3"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6"/>
    </row>
    <row r="704" spans="5:36" x14ac:dyDescent="0.3"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6"/>
    </row>
    <row r="705" spans="2:36" x14ac:dyDescent="0.3"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6"/>
    </row>
    <row r="706" spans="2:36" x14ac:dyDescent="0.3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H706" s="3"/>
      <c r="AI706" s="3"/>
      <c r="AJ706" s="3"/>
    </row>
    <row r="707" spans="2:36" x14ac:dyDescent="0.3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H707" s="3"/>
      <c r="AI707" s="3"/>
      <c r="AJ707" s="3"/>
    </row>
    <row r="708" spans="2:36" x14ac:dyDescent="0.3">
      <c r="B708" s="39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H708" s="3"/>
      <c r="AI708" s="3"/>
      <c r="AJ708" s="3"/>
    </row>
    <row r="709" spans="2:36" x14ac:dyDescent="0.3">
      <c r="C709" s="4"/>
      <c r="D709" s="4"/>
      <c r="E709" s="6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2:36" x14ac:dyDescent="0.3">
      <c r="B710" s="32"/>
      <c r="C710" s="4"/>
      <c r="D710" s="4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82"/>
    </row>
    <row r="711" spans="2:36" x14ac:dyDescent="0.3">
      <c r="B711" s="119"/>
      <c r="C711" s="119"/>
      <c r="D711" s="119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6"/>
    </row>
    <row r="712" spans="2:36" x14ac:dyDescent="0.3"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6"/>
    </row>
    <row r="713" spans="2:36" x14ac:dyDescent="0.3"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6"/>
    </row>
    <row r="714" spans="2:36" x14ac:dyDescent="0.3"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6"/>
    </row>
    <row r="715" spans="2:36" x14ac:dyDescent="0.3"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6"/>
    </row>
    <row r="716" spans="2:36" x14ac:dyDescent="0.3"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6"/>
    </row>
    <row r="717" spans="2:36" x14ac:dyDescent="0.3"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6"/>
    </row>
    <row r="718" spans="2:36" x14ac:dyDescent="0.3"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6"/>
    </row>
    <row r="719" spans="2:36" x14ac:dyDescent="0.3"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6"/>
    </row>
    <row r="720" spans="2:36" x14ac:dyDescent="0.3"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6"/>
    </row>
    <row r="721" spans="5:36" x14ac:dyDescent="0.3"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6"/>
    </row>
    <row r="722" spans="5:36" x14ac:dyDescent="0.3"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6"/>
    </row>
    <row r="723" spans="5:36" x14ac:dyDescent="0.3"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6"/>
    </row>
    <row r="724" spans="5:36" x14ac:dyDescent="0.3"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6"/>
    </row>
    <row r="725" spans="5:36" x14ac:dyDescent="0.3"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6"/>
    </row>
    <row r="726" spans="5:36" x14ac:dyDescent="0.3"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6"/>
    </row>
    <row r="727" spans="5:36" x14ac:dyDescent="0.3"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6"/>
    </row>
    <row r="728" spans="5:36" x14ac:dyDescent="0.3"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6"/>
    </row>
    <row r="729" spans="5:36" x14ac:dyDescent="0.3"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6"/>
    </row>
    <row r="730" spans="5:36" x14ac:dyDescent="0.3"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6"/>
    </row>
    <row r="731" spans="5:36" x14ac:dyDescent="0.3"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6"/>
    </row>
    <row r="732" spans="5:36" x14ac:dyDescent="0.3"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6"/>
    </row>
    <row r="733" spans="5:36" x14ac:dyDescent="0.3"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6"/>
    </row>
    <row r="734" spans="5:36" x14ac:dyDescent="0.3"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6"/>
    </row>
    <row r="735" spans="5:36" x14ac:dyDescent="0.3"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6"/>
    </row>
    <row r="736" spans="5:36" x14ac:dyDescent="0.3"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6"/>
    </row>
    <row r="737" spans="5:36" x14ac:dyDescent="0.3"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6"/>
    </row>
    <row r="738" spans="5:36" x14ac:dyDescent="0.3"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6"/>
    </row>
    <row r="739" spans="5:36" x14ac:dyDescent="0.3"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6"/>
    </row>
    <row r="740" spans="5:36" x14ac:dyDescent="0.3"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6"/>
    </row>
    <row r="741" spans="5:36" x14ac:dyDescent="0.3"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6"/>
    </row>
    <row r="742" spans="5:36" x14ac:dyDescent="0.3"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6"/>
    </row>
    <row r="743" spans="5:36" x14ac:dyDescent="0.3"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6"/>
    </row>
    <row r="744" spans="5:36" x14ac:dyDescent="0.3"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6"/>
    </row>
    <row r="745" spans="5:36" x14ac:dyDescent="0.3"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6"/>
    </row>
    <row r="746" spans="5:36" x14ac:dyDescent="0.3"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6"/>
    </row>
    <row r="747" spans="5:36" x14ac:dyDescent="0.3"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6"/>
    </row>
    <row r="748" spans="5:36" x14ac:dyDescent="0.3"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6"/>
    </row>
    <row r="749" spans="5:36" x14ac:dyDescent="0.3"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6"/>
    </row>
    <row r="750" spans="5:36" x14ac:dyDescent="0.3"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6"/>
    </row>
    <row r="751" spans="5:36" x14ac:dyDescent="0.3"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6"/>
    </row>
    <row r="752" spans="5:36" x14ac:dyDescent="0.3"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6"/>
    </row>
    <row r="753" spans="5:36" x14ac:dyDescent="0.3"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6"/>
    </row>
    <row r="754" spans="5:36" x14ac:dyDescent="0.3"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6"/>
    </row>
    <row r="755" spans="5:36" x14ac:dyDescent="0.3"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6"/>
    </row>
    <row r="756" spans="5:36" x14ac:dyDescent="0.3"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6"/>
    </row>
    <row r="757" spans="5:36" x14ac:dyDescent="0.3"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6"/>
    </row>
    <row r="758" spans="5:36" x14ac:dyDescent="0.3"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6"/>
    </row>
    <row r="759" spans="5:36" x14ac:dyDescent="0.3"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6"/>
    </row>
    <row r="760" spans="5:36" x14ac:dyDescent="0.3"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6"/>
    </row>
    <row r="761" spans="5:36" x14ac:dyDescent="0.3"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6"/>
    </row>
    <row r="762" spans="5:36" x14ac:dyDescent="0.3"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6"/>
    </row>
    <row r="763" spans="5:36" x14ac:dyDescent="0.3"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6"/>
    </row>
    <row r="764" spans="5:36" x14ac:dyDescent="0.3"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6"/>
    </row>
    <row r="765" spans="5:36" x14ac:dyDescent="0.3"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6"/>
    </row>
    <row r="766" spans="5:36" x14ac:dyDescent="0.3"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6"/>
    </row>
    <row r="767" spans="5:36" x14ac:dyDescent="0.3"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6"/>
    </row>
    <row r="768" spans="5:36" x14ac:dyDescent="0.3"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6"/>
    </row>
    <row r="769" spans="5:36" x14ac:dyDescent="0.3"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6"/>
    </row>
    <row r="770" spans="5:36" x14ac:dyDescent="0.3"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6"/>
    </row>
    <row r="771" spans="5:36" x14ac:dyDescent="0.3"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6"/>
    </row>
    <row r="772" spans="5:36" x14ac:dyDescent="0.3"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6"/>
    </row>
    <row r="773" spans="5:36" x14ac:dyDescent="0.3"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6"/>
    </row>
    <row r="774" spans="5:36" x14ac:dyDescent="0.3"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6"/>
    </row>
    <row r="775" spans="5:36" x14ac:dyDescent="0.3"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6"/>
    </row>
    <row r="776" spans="5:36" x14ac:dyDescent="0.3"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6"/>
    </row>
    <row r="777" spans="5:36" x14ac:dyDescent="0.3"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6"/>
    </row>
    <row r="778" spans="5:36" x14ac:dyDescent="0.3"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6"/>
    </row>
    <row r="779" spans="5:36" x14ac:dyDescent="0.3"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6"/>
    </row>
    <row r="780" spans="5:36" x14ac:dyDescent="0.3"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6"/>
    </row>
    <row r="781" spans="5:36" x14ac:dyDescent="0.3"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6"/>
    </row>
    <row r="782" spans="5:36" x14ac:dyDescent="0.3"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6"/>
    </row>
    <row r="783" spans="5:36" x14ac:dyDescent="0.3"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6"/>
    </row>
    <row r="784" spans="5:36" x14ac:dyDescent="0.3"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6"/>
    </row>
    <row r="785" spans="5:36" x14ac:dyDescent="0.3"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6"/>
    </row>
    <row r="786" spans="5:36" x14ac:dyDescent="0.3"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6"/>
    </row>
    <row r="787" spans="5:36" x14ac:dyDescent="0.3"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6"/>
    </row>
    <row r="788" spans="5:36" x14ac:dyDescent="0.3"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6"/>
    </row>
    <row r="789" spans="5:36" x14ac:dyDescent="0.3"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6"/>
    </row>
    <row r="790" spans="5:36" x14ac:dyDescent="0.3"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6"/>
    </row>
    <row r="791" spans="5:36" x14ac:dyDescent="0.3"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6"/>
    </row>
    <row r="792" spans="5:36" x14ac:dyDescent="0.3"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6"/>
    </row>
    <row r="793" spans="5:36" x14ac:dyDescent="0.3"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6"/>
    </row>
    <row r="794" spans="5:36" x14ac:dyDescent="0.3"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6"/>
    </row>
    <row r="795" spans="5:36" x14ac:dyDescent="0.3"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6"/>
    </row>
    <row r="796" spans="5:36" x14ac:dyDescent="0.3"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6"/>
    </row>
    <row r="797" spans="5:36" x14ac:dyDescent="0.3"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6"/>
    </row>
    <row r="798" spans="5:36" x14ac:dyDescent="0.3"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6"/>
    </row>
    <row r="799" spans="5:36" x14ac:dyDescent="0.3"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6"/>
    </row>
    <row r="800" spans="5:36" x14ac:dyDescent="0.3"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6"/>
    </row>
    <row r="801" spans="5:36" x14ac:dyDescent="0.3"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6"/>
    </row>
    <row r="802" spans="5:36" x14ac:dyDescent="0.3"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6"/>
    </row>
    <row r="803" spans="5:36" x14ac:dyDescent="0.3"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6"/>
    </row>
    <row r="804" spans="5:36" x14ac:dyDescent="0.3"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6"/>
    </row>
    <row r="805" spans="5:36" x14ac:dyDescent="0.3"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6"/>
    </row>
    <row r="806" spans="5:36" x14ac:dyDescent="0.3"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6"/>
    </row>
    <row r="807" spans="5:36" x14ac:dyDescent="0.3"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6"/>
    </row>
    <row r="808" spans="5:36" x14ac:dyDescent="0.3"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6"/>
    </row>
    <row r="809" spans="5:36" x14ac:dyDescent="0.3"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6"/>
    </row>
    <row r="810" spans="5:36" x14ac:dyDescent="0.3"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6"/>
    </row>
    <row r="811" spans="5:36" x14ac:dyDescent="0.3"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6"/>
    </row>
    <row r="812" spans="5:36" x14ac:dyDescent="0.3"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6"/>
    </row>
    <row r="813" spans="5:36" x14ac:dyDescent="0.3"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6"/>
    </row>
    <row r="814" spans="5:36" x14ac:dyDescent="0.3"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6"/>
    </row>
    <row r="815" spans="5:36" x14ac:dyDescent="0.3"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6"/>
    </row>
    <row r="816" spans="5:36" x14ac:dyDescent="0.3"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6"/>
    </row>
    <row r="817" spans="5:36" x14ac:dyDescent="0.3"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6"/>
    </row>
    <row r="818" spans="5:36" x14ac:dyDescent="0.3"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6"/>
    </row>
    <row r="819" spans="5:36" x14ac:dyDescent="0.3"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6"/>
    </row>
    <row r="820" spans="5:36" x14ac:dyDescent="0.3"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6"/>
    </row>
    <row r="821" spans="5:36" x14ac:dyDescent="0.3"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6"/>
    </row>
    <row r="822" spans="5:36" x14ac:dyDescent="0.3"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6"/>
    </row>
    <row r="823" spans="5:36" x14ac:dyDescent="0.3"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6"/>
    </row>
    <row r="824" spans="5:36" x14ac:dyDescent="0.3"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6"/>
    </row>
    <row r="825" spans="5:36" x14ac:dyDescent="0.3"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6"/>
    </row>
    <row r="826" spans="5:36" x14ac:dyDescent="0.3"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6"/>
    </row>
    <row r="827" spans="5:36" x14ac:dyDescent="0.3"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6"/>
    </row>
    <row r="828" spans="5:36" x14ac:dyDescent="0.3"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6"/>
    </row>
    <row r="829" spans="5:36" x14ac:dyDescent="0.3"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6"/>
    </row>
    <row r="830" spans="5:36" x14ac:dyDescent="0.3"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6"/>
    </row>
    <row r="831" spans="5:36" x14ac:dyDescent="0.3"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6"/>
    </row>
    <row r="832" spans="5:36" x14ac:dyDescent="0.3"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6"/>
    </row>
    <row r="833" spans="3:36" x14ac:dyDescent="0.3"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6"/>
    </row>
    <row r="834" spans="3:36" x14ac:dyDescent="0.3"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6"/>
    </row>
    <row r="835" spans="3:36" x14ac:dyDescent="0.3"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6"/>
    </row>
    <row r="836" spans="3:36" x14ac:dyDescent="0.3"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3:36" x14ac:dyDescent="0.3"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3:36" x14ac:dyDescent="0.3"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3:36" x14ac:dyDescent="0.3"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3:36" x14ac:dyDescent="0.3"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3:36" x14ac:dyDescent="0.3"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3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3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3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  <row r="845" spans="3:36" x14ac:dyDescent="0.3"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6"/>
    </row>
    <row r="846" spans="3:36" x14ac:dyDescent="0.3"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6"/>
    </row>
    <row r="847" spans="3:36" x14ac:dyDescent="0.3"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6"/>
    </row>
    <row r="848" spans="3:36" x14ac:dyDescent="0.3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H848" s="3"/>
      <c r="AI848" s="3"/>
      <c r="AJ848" s="3"/>
    </row>
    <row r="849" spans="2:36" x14ac:dyDescent="0.3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H849" s="3"/>
      <c r="AI849" s="3"/>
      <c r="AJ849" s="3"/>
    </row>
    <row r="850" spans="2:36" x14ac:dyDescent="0.3">
      <c r="B850" s="39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H850" s="3"/>
      <c r="AI850" s="3"/>
      <c r="AJ850" s="3"/>
    </row>
    <row r="851" spans="2:36" x14ac:dyDescent="0.3">
      <c r="C851" s="4"/>
      <c r="D851" s="4"/>
      <c r="E851" s="6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2:36" x14ac:dyDescent="0.3">
      <c r="B852" s="32"/>
      <c r="C852" s="4"/>
      <c r="D852" s="4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82"/>
    </row>
    <row r="853" spans="2:36" x14ac:dyDescent="0.3">
      <c r="B853" s="119"/>
      <c r="C853" s="119"/>
      <c r="D853" s="119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6"/>
    </row>
    <row r="854" spans="2:36" x14ac:dyDescent="0.3"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6"/>
    </row>
    <row r="855" spans="2:36" x14ac:dyDescent="0.3"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6"/>
    </row>
    <row r="856" spans="2:36" x14ac:dyDescent="0.3"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6"/>
    </row>
    <row r="857" spans="2:36" x14ac:dyDescent="0.3"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6"/>
    </row>
    <row r="858" spans="2:36" x14ac:dyDescent="0.3"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6"/>
    </row>
    <row r="859" spans="2:36" x14ac:dyDescent="0.3"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6"/>
    </row>
    <row r="860" spans="2:36" x14ac:dyDescent="0.3"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6"/>
    </row>
    <row r="861" spans="2:36" x14ac:dyDescent="0.3"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6"/>
    </row>
    <row r="862" spans="2:36" x14ac:dyDescent="0.3"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6"/>
    </row>
    <row r="863" spans="2:36" x14ac:dyDescent="0.3"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6"/>
    </row>
    <row r="864" spans="2:36" x14ac:dyDescent="0.3"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6"/>
    </row>
    <row r="865" spans="5:36" x14ac:dyDescent="0.3"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6"/>
    </row>
    <row r="866" spans="5:36" x14ac:dyDescent="0.3"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6"/>
    </row>
    <row r="867" spans="5:36" x14ac:dyDescent="0.3"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6"/>
    </row>
    <row r="868" spans="5:36" x14ac:dyDescent="0.3"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6"/>
    </row>
    <row r="869" spans="5:36" x14ac:dyDescent="0.3"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6"/>
    </row>
    <row r="870" spans="5:36" x14ac:dyDescent="0.3"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6"/>
    </row>
    <row r="871" spans="5:36" x14ac:dyDescent="0.3"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6"/>
    </row>
    <row r="872" spans="5:36" x14ac:dyDescent="0.3"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6"/>
    </row>
    <row r="873" spans="5:36" x14ac:dyDescent="0.3"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6"/>
    </row>
    <row r="874" spans="5:36" x14ac:dyDescent="0.3"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6"/>
    </row>
    <row r="875" spans="5:36" x14ac:dyDescent="0.3"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6"/>
    </row>
    <row r="876" spans="5:36" x14ac:dyDescent="0.3"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6"/>
    </row>
    <row r="877" spans="5:36" x14ac:dyDescent="0.3"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6"/>
    </row>
    <row r="878" spans="5:36" x14ac:dyDescent="0.3"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6"/>
    </row>
    <row r="879" spans="5:36" x14ac:dyDescent="0.3"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6"/>
    </row>
    <row r="880" spans="5:36" x14ac:dyDescent="0.3"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6"/>
    </row>
    <row r="881" spans="5:36" x14ac:dyDescent="0.3"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6"/>
    </row>
    <row r="882" spans="5:36" x14ac:dyDescent="0.3"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6"/>
    </row>
    <row r="883" spans="5:36" x14ac:dyDescent="0.3"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6"/>
    </row>
    <row r="884" spans="5:36" x14ac:dyDescent="0.3"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6"/>
    </row>
    <row r="885" spans="5:36" x14ac:dyDescent="0.3"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6"/>
    </row>
    <row r="886" spans="5:36" x14ac:dyDescent="0.3"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6"/>
    </row>
    <row r="887" spans="5:36" x14ac:dyDescent="0.3"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6"/>
    </row>
    <row r="888" spans="5:36" x14ac:dyDescent="0.3"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6"/>
    </row>
    <row r="889" spans="5:36" x14ac:dyDescent="0.3"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6"/>
    </row>
    <row r="890" spans="5:36" x14ac:dyDescent="0.3"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6"/>
    </row>
    <row r="891" spans="5:36" x14ac:dyDescent="0.3"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6"/>
    </row>
    <row r="892" spans="5:36" x14ac:dyDescent="0.3"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6"/>
    </row>
    <row r="893" spans="5:36" x14ac:dyDescent="0.3"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6"/>
    </row>
    <row r="894" spans="5:36" x14ac:dyDescent="0.3"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6"/>
    </row>
    <row r="895" spans="5:36" x14ac:dyDescent="0.3"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6"/>
    </row>
    <row r="896" spans="5:36" x14ac:dyDescent="0.3"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6"/>
    </row>
    <row r="897" spans="5:36" x14ac:dyDescent="0.3"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6"/>
    </row>
    <row r="898" spans="5:36" x14ac:dyDescent="0.3"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6"/>
    </row>
    <row r="899" spans="5:36" x14ac:dyDescent="0.3"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6"/>
    </row>
    <row r="900" spans="5:36" x14ac:dyDescent="0.3"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6"/>
    </row>
    <row r="901" spans="5:36" x14ac:dyDescent="0.3"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6"/>
    </row>
    <row r="902" spans="5:36" x14ac:dyDescent="0.3"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6"/>
    </row>
    <row r="903" spans="5:36" x14ac:dyDescent="0.3"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6"/>
    </row>
    <row r="904" spans="5:36" x14ac:dyDescent="0.3"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6"/>
    </row>
    <row r="905" spans="5:36" x14ac:dyDescent="0.3"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6"/>
    </row>
    <row r="906" spans="5:36" x14ac:dyDescent="0.3"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6"/>
    </row>
    <row r="907" spans="5:36" x14ac:dyDescent="0.3"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6"/>
    </row>
    <row r="908" spans="5:36" x14ac:dyDescent="0.3"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6"/>
    </row>
    <row r="909" spans="5:36" x14ac:dyDescent="0.3"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6"/>
    </row>
    <row r="910" spans="5:36" x14ac:dyDescent="0.3"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6"/>
    </row>
    <row r="911" spans="5:36" x14ac:dyDescent="0.3"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6"/>
    </row>
    <row r="912" spans="5:36" x14ac:dyDescent="0.3"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6"/>
    </row>
    <row r="913" spans="5:36" x14ac:dyDescent="0.3"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6"/>
    </row>
    <row r="914" spans="5:36" x14ac:dyDescent="0.3"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6"/>
    </row>
    <row r="915" spans="5:36" x14ac:dyDescent="0.3"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6"/>
    </row>
    <row r="916" spans="5:36" x14ac:dyDescent="0.3"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6"/>
    </row>
    <row r="917" spans="5:36" x14ac:dyDescent="0.3"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6"/>
    </row>
    <row r="918" spans="5:36" x14ac:dyDescent="0.3"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6"/>
    </row>
    <row r="919" spans="5:36" x14ac:dyDescent="0.3"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6"/>
    </row>
    <row r="920" spans="5:36" x14ac:dyDescent="0.3"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6"/>
    </row>
    <row r="921" spans="5:36" x14ac:dyDescent="0.3"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6"/>
    </row>
    <row r="922" spans="5:36" x14ac:dyDescent="0.3"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6"/>
    </row>
    <row r="923" spans="5:36" x14ac:dyDescent="0.3"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6"/>
    </row>
    <row r="924" spans="5:36" x14ac:dyDescent="0.3"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6"/>
    </row>
    <row r="925" spans="5:36" x14ac:dyDescent="0.3"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6"/>
    </row>
    <row r="926" spans="5:36" x14ac:dyDescent="0.3"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6"/>
    </row>
    <row r="927" spans="5:36" x14ac:dyDescent="0.3"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6"/>
    </row>
    <row r="928" spans="5:36" x14ac:dyDescent="0.3"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6"/>
    </row>
    <row r="929" spans="5:36" x14ac:dyDescent="0.3"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6"/>
    </row>
    <row r="930" spans="5:36" x14ac:dyDescent="0.3"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6"/>
    </row>
    <row r="931" spans="5:36" x14ac:dyDescent="0.3"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6"/>
    </row>
    <row r="932" spans="5:36" x14ac:dyDescent="0.3"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6"/>
    </row>
    <row r="933" spans="5:36" x14ac:dyDescent="0.3"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6"/>
    </row>
    <row r="934" spans="5:36" x14ac:dyDescent="0.3"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6"/>
    </row>
    <row r="935" spans="5:36" x14ac:dyDescent="0.3"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6"/>
    </row>
    <row r="936" spans="5:36" x14ac:dyDescent="0.3"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6"/>
    </row>
    <row r="937" spans="5:36" x14ac:dyDescent="0.3"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6"/>
    </row>
    <row r="938" spans="5:36" x14ac:dyDescent="0.3"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6"/>
    </row>
    <row r="939" spans="5:36" x14ac:dyDescent="0.3"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6"/>
    </row>
    <row r="940" spans="5:36" x14ac:dyDescent="0.3"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6"/>
    </row>
    <row r="941" spans="5:36" x14ac:dyDescent="0.3"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6"/>
    </row>
    <row r="942" spans="5:36" x14ac:dyDescent="0.3"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6"/>
    </row>
    <row r="943" spans="5:36" x14ac:dyDescent="0.3"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6"/>
    </row>
    <row r="944" spans="5:36" x14ac:dyDescent="0.3"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6"/>
    </row>
    <row r="945" spans="5:36" x14ac:dyDescent="0.3"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6"/>
    </row>
    <row r="946" spans="5:36" x14ac:dyDescent="0.3"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6"/>
    </row>
    <row r="947" spans="5:36" x14ac:dyDescent="0.3"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6"/>
    </row>
    <row r="948" spans="5:36" x14ac:dyDescent="0.3"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6"/>
    </row>
    <row r="949" spans="5:36" x14ac:dyDescent="0.3"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6"/>
    </row>
    <row r="950" spans="5:36" x14ac:dyDescent="0.3"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6"/>
    </row>
    <row r="951" spans="5:36" x14ac:dyDescent="0.3"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6"/>
    </row>
    <row r="952" spans="5:36" x14ac:dyDescent="0.3"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6"/>
    </row>
    <row r="953" spans="5:36" x14ac:dyDescent="0.3"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6"/>
    </row>
    <row r="954" spans="5:36" x14ac:dyDescent="0.3"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6"/>
    </row>
    <row r="955" spans="5:36" x14ac:dyDescent="0.3"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6"/>
    </row>
    <row r="956" spans="5:36" x14ac:dyDescent="0.3"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6"/>
    </row>
    <row r="957" spans="5:36" x14ac:dyDescent="0.3"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6"/>
    </row>
    <row r="958" spans="5:36" x14ac:dyDescent="0.3"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6"/>
    </row>
    <row r="959" spans="5:36" x14ac:dyDescent="0.3"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6"/>
    </row>
    <row r="960" spans="5:36" x14ac:dyDescent="0.3"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6"/>
    </row>
    <row r="961" spans="5:36" x14ac:dyDescent="0.3"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6"/>
    </row>
    <row r="962" spans="5:36" x14ac:dyDescent="0.3"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6"/>
    </row>
    <row r="963" spans="5:36" x14ac:dyDescent="0.3"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6"/>
    </row>
    <row r="964" spans="5:36" x14ac:dyDescent="0.3"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6"/>
    </row>
    <row r="965" spans="5:36" x14ac:dyDescent="0.3"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6"/>
    </row>
    <row r="966" spans="5:36" x14ac:dyDescent="0.3"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6"/>
    </row>
    <row r="967" spans="5:36" x14ac:dyDescent="0.3"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6"/>
    </row>
    <row r="968" spans="5:36" x14ac:dyDescent="0.3"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6"/>
    </row>
    <row r="969" spans="5:36" x14ac:dyDescent="0.3"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6"/>
    </row>
    <row r="970" spans="5:36" x14ac:dyDescent="0.3"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6"/>
    </row>
    <row r="971" spans="5:36" x14ac:dyDescent="0.3"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6"/>
    </row>
    <row r="972" spans="5:36" x14ac:dyDescent="0.3"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6"/>
    </row>
    <row r="973" spans="5:36" x14ac:dyDescent="0.3"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6"/>
    </row>
    <row r="974" spans="5:36" x14ac:dyDescent="0.3"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6"/>
    </row>
    <row r="975" spans="5:36" x14ac:dyDescent="0.3"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6"/>
    </row>
    <row r="976" spans="5:36" x14ac:dyDescent="0.3"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6"/>
    </row>
    <row r="977" spans="5:36" x14ac:dyDescent="0.3"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6"/>
    </row>
    <row r="978" spans="5:36" x14ac:dyDescent="0.3"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6"/>
    </row>
    <row r="979" spans="5:36" x14ac:dyDescent="0.3"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6"/>
    </row>
    <row r="980" spans="5:36" x14ac:dyDescent="0.3"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6"/>
    </row>
    <row r="981" spans="5:36" x14ac:dyDescent="0.3"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6"/>
    </row>
    <row r="982" spans="5:36" x14ac:dyDescent="0.3"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6"/>
    </row>
    <row r="983" spans="5:36" x14ac:dyDescent="0.3"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6"/>
    </row>
    <row r="984" spans="5:36" x14ac:dyDescent="0.3"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6"/>
    </row>
    <row r="985" spans="5:36" x14ac:dyDescent="0.3"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6"/>
    </row>
    <row r="986" spans="5:36" x14ac:dyDescent="0.3"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6"/>
    </row>
    <row r="987" spans="5:36" x14ac:dyDescent="0.3"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6"/>
    </row>
    <row r="988" spans="5:36" x14ac:dyDescent="0.3"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6"/>
    </row>
    <row r="989" spans="5:36" x14ac:dyDescent="0.3"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6"/>
    </row>
  </sheetData>
  <mergeCells count="2">
    <mergeCell ref="B853:D853"/>
    <mergeCell ref="B711:D711"/>
  </mergeCells>
  <pageMargins left="0.7" right="0.7" top="0.75" bottom="0.75" header="0.3" footer="0.3"/>
  <pageSetup scale="10" orientation="portrait" r:id="rId1"/>
  <rowBreaks count="1" manualBreakCount="1">
    <brk id="21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349"/>
  <sheetViews>
    <sheetView topLeftCell="A94" zoomScale="55" zoomScaleNormal="55" workbookViewId="0">
      <selection activeCell="A74" sqref="A74:XFD7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124</v>
      </c>
      <c r="C9" s="4"/>
      <c r="D9" s="4"/>
      <c r="E9" s="33">
        <f>+B7</f>
        <v>45658</v>
      </c>
      <c r="F9" s="33">
        <f>+E9+1</f>
        <v>45659</v>
      </c>
      <c r="G9" s="33">
        <f t="shared" ref="G9" si="0">+F9+1</f>
        <v>45660</v>
      </c>
      <c r="H9" s="33">
        <f t="shared" ref="H9" si="1">+G9+1</f>
        <v>45661</v>
      </c>
      <c r="I9" s="33">
        <f t="shared" ref="I9" si="2">+H9+1</f>
        <v>45662</v>
      </c>
      <c r="J9" s="33">
        <f t="shared" ref="J9" si="3">+I9+1</f>
        <v>45663</v>
      </c>
      <c r="K9" s="33">
        <f t="shared" ref="K9" si="4">+J9+1</f>
        <v>45664</v>
      </c>
      <c r="L9" s="33">
        <f t="shared" ref="L9" si="5">+K9+1</f>
        <v>45665</v>
      </c>
      <c r="M9" s="33">
        <f t="shared" ref="M9" si="6">+L9+1</f>
        <v>45666</v>
      </c>
      <c r="N9" s="33">
        <f t="shared" ref="N9" si="7">+M9+1</f>
        <v>45667</v>
      </c>
      <c r="O9" s="33">
        <f t="shared" ref="O9" si="8">+N9+1</f>
        <v>45668</v>
      </c>
      <c r="P9" s="33">
        <f t="shared" ref="P9" si="9">+O9+1</f>
        <v>45669</v>
      </c>
      <c r="Q9" s="33">
        <f t="shared" ref="Q9" si="10">+P9+1</f>
        <v>45670</v>
      </c>
      <c r="R9" s="33">
        <f t="shared" ref="R9" si="11">+Q9+1</f>
        <v>45671</v>
      </c>
      <c r="S9" s="33">
        <f t="shared" ref="S9" si="12">+R9+1</f>
        <v>45672</v>
      </c>
      <c r="T9" s="33">
        <f t="shared" ref="T9" si="13">+S9+1</f>
        <v>45673</v>
      </c>
      <c r="U9" s="33">
        <f t="shared" ref="U9" si="14">+T9+1</f>
        <v>45674</v>
      </c>
      <c r="V9" s="33">
        <f t="shared" ref="V9" si="15">+U9+1</f>
        <v>45675</v>
      </c>
      <c r="W9" s="33">
        <f t="shared" ref="W9" si="16">+V9+1</f>
        <v>45676</v>
      </c>
      <c r="X9" s="33">
        <f t="shared" ref="X9" si="17">+W9+1</f>
        <v>45677</v>
      </c>
      <c r="Y9" s="33">
        <f t="shared" ref="Y9" si="18">+X9+1</f>
        <v>45678</v>
      </c>
      <c r="Z9" s="33">
        <f t="shared" ref="Z9" si="19">+Y9+1</f>
        <v>45679</v>
      </c>
      <c r="AA9" s="33">
        <f t="shared" ref="AA9" si="20">+Z9+1</f>
        <v>45680</v>
      </c>
      <c r="AB9" s="33">
        <f t="shared" ref="AB9" si="21">+AA9+1</f>
        <v>45681</v>
      </c>
      <c r="AC9" s="33">
        <f t="shared" ref="AC9" si="22">+AB9+1</f>
        <v>45682</v>
      </c>
      <c r="AD9" s="33">
        <f t="shared" ref="AD9" si="23">+AC9+1</f>
        <v>45683</v>
      </c>
      <c r="AE9" s="33">
        <f t="shared" ref="AE9" si="24">+AD9+1</f>
        <v>45684</v>
      </c>
      <c r="AF9" s="33">
        <f t="shared" ref="AF9" si="25">+AE9+1</f>
        <v>45685</v>
      </c>
      <c r="AG9" s="33">
        <f t="shared" ref="AG9" si="26">+AF9+1</f>
        <v>45686</v>
      </c>
      <c r="AH9" s="33">
        <f t="shared" ref="AH9:AI9" si="27">+AG9+1</f>
        <v>45687</v>
      </c>
      <c r="AI9" s="33">
        <f t="shared" si="27"/>
        <v>45688</v>
      </c>
      <c r="AJ9" s="81"/>
    </row>
    <row r="10" spans="2:36" x14ac:dyDescent="0.3">
      <c r="B10" s="95" t="s">
        <v>2</v>
      </c>
      <c r="C10" s="95"/>
      <c r="D10" s="95"/>
      <c r="E10" s="48">
        <f t="shared" ref="E10:AJ10" si="28">SUM(E11:E39)</f>
        <v>168.00503229166142</v>
      </c>
      <c r="F10" s="48">
        <f t="shared" si="28"/>
        <v>92.802333017004614</v>
      </c>
      <c r="G10" s="48">
        <f t="shared" si="28"/>
        <v>75.744206051698171</v>
      </c>
      <c r="H10" s="48">
        <f t="shared" si="28"/>
        <v>0</v>
      </c>
      <c r="I10" s="48">
        <f t="shared" si="28"/>
        <v>0</v>
      </c>
      <c r="J10" s="48">
        <f t="shared" si="28"/>
        <v>47.313180843989059</v>
      </c>
      <c r="K10" s="48">
        <f t="shared" si="28"/>
        <v>13.646528720855715</v>
      </c>
      <c r="L10" s="48">
        <f t="shared" si="28"/>
        <v>0</v>
      </c>
      <c r="M10" s="48">
        <f t="shared" si="28"/>
        <v>0</v>
      </c>
      <c r="N10" s="48">
        <f t="shared" si="28"/>
        <v>64.428385380690798</v>
      </c>
      <c r="O10" s="48">
        <f t="shared" si="28"/>
        <v>83.323385813951489</v>
      </c>
      <c r="P10" s="48">
        <f t="shared" si="28"/>
        <v>71.286499724176196</v>
      </c>
      <c r="Q10" s="48">
        <f t="shared" si="28"/>
        <v>0</v>
      </c>
      <c r="R10" s="48">
        <f t="shared" si="28"/>
        <v>288.69446753882727</v>
      </c>
      <c r="S10" s="48">
        <f t="shared" si="28"/>
        <v>68.656027857123107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973.90004723997799</v>
      </c>
    </row>
    <row r="11" spans="2:36" x14ac:dyDescent="0.3">
      <c r="B11" s="4" t="s">
        <v>252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253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254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255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256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266</v>
      </c>
      <c r="C18" s="15"/>
      <c r="D18" s="16"/>
      <c r="E18" s="58">
        <v>46.790780928717723</v>
      </c>
      <c r="F18" s="59">
        <v>75.276905733686419</v>
      </c>
      <c r="G18" s="58">
        <v>47.964165936659619</v>
      </c>
      <c r="H18" s="59">
        <v>0</v>
      </c>
      <c r="I18" s="58">
        <v>0</v>
      </c>
      <c r="J18" s="59">
        <v>39.389495150248216</v>
      </c>
      <c r="K18" s="58">
        <v>11.876515134175619</v>
      </c>
      <c r="L18" s="59">
        <v>0</v>
      </c>
      <c r="M18" s="58">
        <v>0</v>
      </c>
      <c r="N18" s="59">
        <v>34.772245842708998</v>
      </c>
      <c r="O18" s="58">
        <v>44.59881940833727</v>
      </c>
      <c r="P18" s="59">
        <v>53.513343892733261</v>
      </c>
      <c r="Q18" s="58">
        <v>0</v>
      </c>
      <c r="R18" s="59">
        <v>233.33527133417599</v>
      </c>
      <c r="S18" s="58">
        <v>57.423860249285859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644.94140361072903</v>
      </c>
    </row>
    <row r="19" spans="2:36" x14ac:dyDescent="0.3">
      <c r="B19" s="4" t="s">
        <v>267</v>
      </c>
      <c r="C19" s="15"/>
      <c r="D19" s="16"/>
      <c r="E19" s="58">
        <v>2.4862194061279295E-2</v>
      </c>
      <c r="F19" s="59">
        <v>0.159208699151556</v>
      </c>
      <c r="G19" s="58">
        <v>4.7270870208740247E-2</v>
      </c>
      <c r="H19" s="59">
        <v>0</v>
      </c>
      <c r="I19" s="58">
        <v>0</v>
      </c>
      <c r="J19" s="59">
        <v>0</v>
      </c>
      <c r="K19" s="58">
        <v>0</v>
      </c>
      <c r="L19" s="59">
        <v>0</v>
      </c>
      <c r="M19" s="58">
        <v>0</v>
      </c>
      <c r="N19" s="59">
        <v>21.492291794841478</v>
      </c>
      <c r="O19" s="58">
        <v>0.64617811838785799</v>
      </c>
      <c r="P19" s="59">
        <v>4.4253667195638023E-4</v>
      </c>
      <c r="Q19" s="58">
        <v>0</v>
      </c>
      <c r="R19" s="59">
        <v>0.48934907019056806</v>
      </c>
      <c r="S19" s="58">
        <v>2.1716467539469403E-2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22.881319751052906</v>
      </c>
    </row>
    <row r="20" spans="2:36" x14ac:dyDescent="0.3">
      <c r="B20" s="4" t="s">
        <v>268</v>
      </c>
      <c r="C20" s="15"/>
      <c r="D20" s="16"/>
      <c r="E20" s="58">
        <v>121.18938916888241</v>
      </c>
      <c r="F20" s="59">
        <v>17.366218584166635</v>
      </c>
      <c r="G20" s="58">
        <v>27.732769244829811</v>
      </c>
      <c r="H20" s="59">
        <v>0</v>
      </c>
      <c r="I20" s="58">
        <v>0</v>
      </c>
      <c r="J20" s="59">
        <v>7.923685693740846</v>
      </c>
      <c r="K20" s="58">
        <v>1.7700135866800946</v>
      </c>
      <c r="L20" s="59">
        <v>0</v>
      </c>
      <c r="M20" s="58">
        <v>0</v>
      </c>
      <c r="N20" s="59">
        <v>8.1638477431403267</v>
      </c>
      <c r="O20" s="58">
        <v>38.07838828722636</v>
      </c>
      <c r="P20" s="59">
        <v>17.77271329477098</v>
      </c>
      <c r="Q20" s="58">
        <v>0</v>
      </c>
      <c r="R20" s="59">
        <v>54.869847134460692</v>
      </c>
      <c r="S20" s="58">
        <v>11.210451140297781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306.07732387819601</v>
      </c>
    </row>
    <row r="21" spans="2:36" x14ac:dyDescent="0.3">
      <c r="B21" s="4" t="s">
        <v>257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258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269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270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271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272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259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260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291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292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273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274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275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276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277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278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279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280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281</v>
      </c>
      <c r="C39" s="15"/>
      <c r="D39" s="16"/>
      <c r="E39" s="88">
        <v>0</v>
      </c>
      <c r="F39" s="89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</v>
      </c>
      <c r="O39" s="88">
        <v>0</v>
      </c>
      <c r="P39" s="89">
        <v>0</v>
      </c>
      <c r="Q39" s="88">
        <v>0</v>
      </c>
      <c r="R39" s="89">
        <v>0</v>
      </c>
      <c r="S39" s="88">
        <v>0</v>
      </c>
      <c r="T39" s="89">
        <v>0</v>
      </c>
      <c r="U39" s="88">
        <v>0</v>
      </c>
      <c r="V39" s="89">
        <v>0</v>
      </c>
      <c r="W39" s="88">
        <v>0</v>
      </c>
      <c r="X39" s="89">
        <v>0</v>
      </c>
      <c r="Y39" s="88">
        <v>0</v>
      </c>
      <c r="Z39" s="89">
        <v>0</v>
      </c>
      <c r="AA39" s="88">
        <v>0</v>
      </c>
      <c r="AB39" s="89">
        <v>0</v>
      </c>
      <c r="AC39" s="88">
        <v>0</v>
      </c>
      <c r="AD39" s="89">
        <v>0</v>
      </c>
      <c r="AE39" s="88">
        <v>0</v>
      </c>
      <c r="AF39" s="89">
        <v>0</v>
      </c>
      <c r="AG39" s="88">
        <v>0</v>
      </c>
      <c r="AH39" s="89">
        <v>0</v>
      </c>
      <c r="AI39" s="88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45689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124</v>
      </c>
      <c r="C43" s="4"/>
      <c r="D43" s="4"/>
      <c r="E43" s="33">
        <f>+B41</f>
        <v>45689</v>
      </c>
      <c r="F43" s="33">
        <f>+E43+1</f>
        <v>45690</v>
      </c>
      <c r="G43" s="33">
        <f t="shared" ref="G43" si="30">+F43+1</f>
        <v>45691</v>
      </c>
      <c r="H43" s="33">
        <f t="shared" ref="H43" si="31">+G43+1</f>
        <v>45692</v>
      </c>
      <c r="I43" s="33">
        <f t="shared" ref="I43" si="32">+H43+1</f>
        <v>45693</v>
      </c>
      <c r="J43" s="33">
        <f t="shared" ref="J43" si="33">+I43+1</f>
        <v>45694</v>
      </c>
      <c r="K43" s="33">
        <f t="shared" ref="K43" si="34">+J43+1</f>
        <v>45695</v>
      </c>
      <c r="L43" s="33">
        <f t="shared" ref="L43" si="35">+K43+1</f>
        <v>45696</v>
      </c>
      <c r="M43" s="33">
        <f t="shared" ref="M43" si="36">+L43+1</f>
        <v>45697</v>
      </c>
      <c r="N43" s="33">
        <f t="shared" ref="N43" si="37">+M43+1</f>
        <v>45698</v>
      </c>
      <c r="O43" s="33">
        <f t="shared" ref="O43" si="38">+N43+1</f>
        <v>45699</v>
      </c>
      <c r="P43" s="33">
        <f t="shared" ref="P43" si="39">+O43+1</f>
        <v>45700</v>
      </c>
      <c r="Q43" s="33">
        <f t="shared" ref="Q43" si="40">+P43+1</f>
        <v>45701</v>
      </c>
      <c r="R43" s="33">
        <f t="shared" ref="R43" si="41">+Q43+1</f>
        <v>45702</v>
      </c>
      <c r="S43" s="33">
        <f t="shared" ref="S43" si="42">+R43+1</f>
        <v>45703</v>
      </c>
      <c r="T43" s="33">
        <f t="shared" ref="T43" si="43">+S43+1</f>
        <v>45704</v>
      </c>
      <c r="U43" s="33">
        <f t="shared" ref="U43" si="44">+T43+1</f>
        <v>45705</v>
      </c>
      <c r="V43" s="33">
        <f t="shared" ref="V43" si="45">+U43+1</f>
        <v>45706</v>
      </c>
      <c r="W43" s="33">
        <f t="shared" ref="W43" si="46">+V43+1</f>
        <v>45707</v>
      </c>
      <c r="X43" s="33">
        <f t="shared" ref="X43" si="47">+W43+1</f>
        <v>45708</v>
      </c>
      <c r="Y43" s="33">
        <f t="shared" ref="Y43" si="48">+X43+1</f>
        <v>45709</v>
      </c>
      <c r="Z43" s="33">
        <f t="shared" ref="Z43" si="49">+Y43+1</f>
        <v>45710</v>
      </c>
      <c r="AA43" s="33">
        <f t="shared" ref="AA43" si="50">+Z43+1</f>
        <v>45711</v>
      </c>
      <c r="AB43" s="33">
        <f t="shared" ref="AB43" si="51">+AA43+1</f>
        <v>45712</v>
      </c>
      <c r="AC43" s="33">
        <f t="shared" ref="AC43" si="52">+AB43+1</f>
        <v>45713</v>
      </c>
      <c r="AD43" s="33">
        <f t="shared" ref="AD43" si="53">+AC43+1</f>
        <v>45714</v>
      </c>
      <c r="AE43" s="33">
        <f t="shared" ref="AE43" si="54">+AD43+1</f>
        <v>45715</v>
      </c>
      <c r="AF43" s="33">
        <f t="shared" ref="AF43" si="55">+AE43+1</f>
        <v>45716</v>
      </c>
      <c r="AG43" s="33" t="s">
        <v>316</v>
      </c>
      <c r="AH43" s="33" t="s">
        <v>316</v>
      </c>
      <c r="AI43" s="33" t="s">
        <v>316</v>
      </c>
      <c r="AJ43" s="81"/>
    </row>
    <row r="44" spans="2:36" x14ac:dyDescent="0.3">
      <c r="B44" s="95" t="s">
        <v>2</v>
      </c>
      <c r="C44" s="95"/>
      <c r="D44" s="95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0</v>
      </c>
      <c r="I44" s="48">
        <f t="shared" si="56"/>
        <v>0</v>
      </c>
      <c r="J44" s="48">
        <f t="shared" si="56"/>
        <v>148.41188586036679</v>
      </c>
      <c r="K44" s="48">
        <f t="shared" si="56"/>
        <v>35.510335380488812</v>
      </c>
      <c r="L44" s="48">
        <f t="shared" si="56"/>
        <v>178.14356748147503</v>
      </c>
      <c r="M44" s="48">
        <f t="shared" si="56"/>
        <v>293.55253592403625</v>
      </c>
      <c r="N44" s="48">
        <f t="shared" si="56"/>
        <v>147.04707098428091</v>
      </c>
      <c r="O44" s="48">
        <f t="shared" si="56"/>
        <v>98.40600996154059</v>
      </c>
      <c r="P44" s="48">
        <f t="shared" si="56"/>
        <v>62.879991597495206</v>
      </c>
      <c r="Q44" s="48">
        <f t="shared" si="56"/>
        <v>21.633522319793702</v>
      </c>
      <c r="R44" s="48">
        <f t="shared" si="56"/>
        <v>31.35367822876885</v>
      </c>
      <c r="S44" s="48">
        <f t="shared" si="56"/>
        <v>0</v>
      </c>
      <c r="T44" s="48">
        <f t="shared" si="56"/>
        <v>0</v>
      </c>
      <c r="U44" s="48">
        <f t="shared" si="56"/>
        <v>0</v>
      </c>
      <c r="V44" s="48">
        <f t="shared" si="56"/>
        <v>0</v>
      </c>
      <c r="W44" s="48">
        <f t="shared" si="56"/>
        <v>0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1016.9385977382461</v>
      </c>
    </row>
    <row r="45" spans="2:36" x14ac:dyDescent="0.3">
      <c r="B45" s="79" t="s">
        <v>252</v>
      </c>
      <c r="C45" s="79"/>
      <c r="D45" s="79"/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253</v>
      </c>
      <c r="C46" s="46"/>
      <c r="D46" s="46"/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254</v>
      </c>
      <c r="C47" s="46"/>
      <c r="D47" s="46"/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C48" s="46"/>
      <c r="D48" s="46"/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C49" s="46"/>
      <c r="D49" s="46"/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255</v>
      </c>
      <c r="C50" s="46"/>
      <c r="D50" s="46"/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256</v>
      </c>
      <c r="C51" s="46"/>
      <c r="D51" s="46"/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266</v>
      </c>
      <c r="C52" s="46"/>
      <c r="D52" s="46"/>
      <c r="E52" s="58">
        <v>0</v>
      </c>
      <c r="F52" s="59">
        <v>0</v>
      </c>
      <c r="G52" s="58">
        <v>0</v>
      </c>
      <c r="H52" s="59">
        <v>0</v>
      </c>
      <c r="I52" s="58">
        <v>0</v>
      </c>
      <c r="J52" s="59">
        <v>113.26754170537311</v>
      </c>
      <c r="K52" s="58">
        <v>35.439623163793662</v>
      </c>
      <c r="L52" s="59">
        <v>134.57066275957916</v>
      </c>
      <c r="M52" s="58">
        <v>208.2839022222222</v>
      </c>
      <c r="N52" s="59">
        <v>87.028558345870977</v>
      </c>
      <c r="O52" s="58">
        <v>75.745935918266667</v>
      </c>
      <c r="P52" s="59">
        <v>54.88657428678048</v>
      </c>
      <c r="Q52" s="58">
        <v>21.629871781667074</v>
      </c>
      <c r="R52" s="59">
        <v>29.131753359549386</v>
      </c>
      <c r="S52" s="58">
        <v>0</v>
      </c>
      <c r="T52" s="59">
        <v>0</v>
      </c>
      <c r="U52" s="58">
        <v>0</v>
      </c>
      <c r="V52" s="59">
        <v>0</v>
      </c>
      <c r="W52" s="58">
        <v>0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759.98442354310271</v>
      </c>
    </row>
    <row r="53" spans="2:36" x14ac:dyDescent="0.3">
      <c r="B53" s="4" t="s">
        <v>267</v>
      </c>
      <c r="C53" s="46"/>
      <c r="D53" s="46"/>
      <c r="E53" s="58">
        <v>0</v>
      </c>
      <c r="F53" s="59">
        <v>0</v>
      </c>
      <c r="G53" s="58">
        <v>0</v>
      </c>
      <c r="H53" s="59">
        <v>0</v>
      </c>
      <c r="I53" s="58">
        <v>0</v>
      </c>
      <c r="J53" s="59">
        <v>2.5194867451985681E-2</v>
      </c>
      <c r="K53" s="58">
        <v>2.2133731842041014E-2</v>
      </c>
      <c r="L53" s="59">
        <v>3.5376866658528641E-2</v>
      </c>
      <c r="M53" s="58">
        <v>63.109972477324256</v>
      </c>
      <c r="N53" s="59">
        <v>2.9210771878560382</v>
      </c>
      <c r="O53" s="58">
        <v>6.4655749003092441E-2</v>
      </c>
      <c r="P53" s="59">
        <v>3.4639835357666009E-2</v>
      </c>
      <c r="Q53" s="58">
        <v>3.6505381266276043E-3</v>
      </c>
      <c r="R53" s="59">
        <v>2.5930404663085938E-3</v>
      </c>
      <c r="S53" s="58">
        <v>0</v>
      </c>
      <c r="T53" s="59">
        <v>0</v>
      </c>
      <c r="U53" s="58">
        <v>0</v>
      </c>
      <c r="V53" s="59">
        <v>0</v>
      </c>
      <c r="W53" s="58">
        <v>0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66.219294294086538</v>
      </c>
    </row>
    <row r="54" spans="2:36" x14ac:dyDescent="0.3">
      <c r="B54" s="4" t="s">
        <v>268</v>
      </c>
      <c r="C54" s="46"/>
      <c r="D54" s="46"/>
      <c r="E54" s="58">
        <v>0</v>
      </c>
      <c r="F54" s="59">
        <v>0</v>
      </c>
      <c r="G54" s="58">
        <v>0</v>
      </c>
      <c r="H54" s="59">
        <v>0</v>
      </c>
      <c r="I54" s="58">
        <v>0</v>
      </c>
      <c r="J54" s="59">
        <v>35.11914928754171</v>
      </c>
      <c r="K54" s="58">
        <v>4.8578484853108728E-2</v>
      </c>
      <c r="L54" s="59">
        <v>43.537527855237329</v>
      </c>
      <c r="M54" s="58">
        <v>22.158661224489791</v>
      </c>
      <c r="N54" s="59">
        <v>57.097435450553888</v>
      </c>
      <c r="O54" s="58">
        <v>22.595418294270829</v>
      </c>
      <c r="P54" s="59">
        <v>7.9587774753570573</v>
      </c>
      <c r="Q54" s="58">
        <v>0</v>
      </c>
      <c r="R54" s="59">
        <v>2.2193318287531536</v>
      </c>
      <c r="S54" s="58">
        <v>0</v>
      </c>
      <c r="T54" s="59">
        <v>0</v>
      </c>
      <c r="U54" s="58">
        <v>0</v>
      </c>
      <c r="V54" s="59">
        <v>0</v>
      </c>
      <c r="W54" s="58">
        <v>0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190.73487990105687</v>
      </c>
    </row>
    <row r="55" spans="2:36" x14ac:dyDescent="0.3">
      <c r="B55" s="4" t="s">
        <v>257</v>
      </c>
      <c r="C55" s="46"/>
      <c r="D55" s="46"/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258</v>
      </c>
      <c r="C56" s="46"/>
      <c r="D56" s="46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269</v>
      </c>
      <c r="C57" s="46"/>
      <c r="D57" s="46"/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270</v>
      </c>
      <c r="C58" s="46"/>
      <c r="D58" s="46"/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271</v>
      </c>
      <c r="C59" s="46"/>
      <c r="D59" s="46"/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272</v>
      </c>
      <c r="C60" s="46"/>
      <c r="D60" s="46"/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259</v>
      </c>
      <c r="C61" s="46"/>
      <c r="D61" s="46"/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260</v>
      </c>
      <c r="C62" s="46"/>
      <c r="D62" s="46"/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291</v>
      </c>
      <c r="C63" s="46"/>
      <c r="D63" s="46"/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292</v>
      </c>
      <c r="C64" s="46"/>
      <c r="D64" s="46"/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273</v>
      </c>
      <c r="C65" s="46"/>
      <c r="D65" s="46"/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274</v>
      </c>
      <c r="C66" s="46"/>
      <c r="D66" s="46"/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275</v>
      </c>
      <c r="C67" s="46"/>
      <c r="D67" s="46"/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276</v>
      </c>
      <c r="C68" s="46"/>
      <c r="D68" s="46"/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277</v>
      </c>
      <c r="C69" s="46"/>
      <c r="D69" s="46"/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278</v>
      </c>
      <c r="C70" s="46"/>
      <c r="D70" s="46"/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279</v>
      </c>
      <c r="C71" s="46"/>
      <c r="D71" s="46"/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280</v>
      </c>
      <c r="C72" s="46"/>
      <c r="D72" s="46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281</v>
      </c>
      <c r="C73" s="46"/>
      <c r="D73" s="46"/>
      <c r="E73" s="88">
        <v>0</v>
      </c>
      <c r="F73" s="89">
        <v>0</v>
      </c>
      <c r="G73" s="88">
        <v>0</v>
      </c>
      <c r="H73" s="89">
        <v>0</v>
      </c>
      <c r="I73" s="88">
        <v>0</v>
      </c>
      <c r="J73" s="89">
        <v>0</v>
      </c>
      <c r="K73" s="88">
        <v>0</v>
      </c>
      <c r="L73" s="89">
        <v>0</v>
      </c>
      <c r="M73" s="88">
        <v>0</v>
      </c>
      <c r="N73" s="89">
        <v>0</v>
      </c>
      <c r="O73" s="88">
        <v>0</v>
      </c>
      <c r="P73" s="89">
        <v>0</v>
      </c>
      <c r="Q73" s="88">
        <v>0</v>
      </c>
      <c r="R73" s="89">
        <v>0</v>
      </c>
      <c r="S73" s="88">
        <v>0</v>
      </c>
      <c r="T73" s="89">
        <v>0</v>
      </c>
      <c r="U73" s="88">
        <v>0</v>
      </c>
      <c r="V73" s="89">
        <v>0</v>
      </c>
      <c r="W73" s="88">
        <v>0</v>
      </c>
      <c r="X73" s="89">
        <v>0</v>
      </c>
      <c r="Y73" s="88">
        <v>0</v>
      </c>
      <c r="Z73" s="89">
        <v>0</v>
      </c>
      <c r="AA73" s="88">
        <v>0</v>
      </c>
      <c r="AB73" s="89">
        <v>0</v>
      </c>
      <c r="AC73" s="88">
        <v>0</v>
      </c>
      <c r="AD73" s="89">
        <v>0</v>
      </c>
      <c r="AE73" s="88">
        <v>0</v>
      </c>
      <c r="AF73" s="89">
        <v>0</v>
      </c>
      <c r="AG73" s="88"/>
      <c r="AH73" s="89"/>
      <c r="AI73" s="88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45717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124</v>
      </c>
      <c r="C77" s="4"/>
      <c r="D77" s="4"/>
      <c r="E77" s="33">
        <f>+B75</f>
        <v>45717</v>
      </c>
      <c r="F77" s="33">
        <f>+E77+1</f>
        <v>45718</v>
      </c>
      <c r="G77" s="33">
        <f t="shared" ref="G77" si="58">+F77+1</f>
        <v>45719</v>
      </c>
      <c r="H77" s="33">
        <f t="shared" ref="H77" si="59">+G77+1</f>
        <v>45720</v>
      </c>
      <c r="I77" s="33">
        <f t="shared" ref="I77" si="60">+H77+1</f>
        <v>45721</v>
      </c>
      <c r="J77" s="33">
        <f t="shared" ref="J77" si="61">+I77+1</f>
        <v>45722</v>
      </c>
      <c r="K77" s="33">
        <f t="shared" ref="K77" si="62">+J77+1</f>
        <v>45723</v>
      </c>
      <c r="L77" s="33">
        <f t="shared" ref="L77" si="63">+K77+1</f>
        <v>45724</v>
      </c>
      <c r="M77" s="33">
        <f t="shared" ref="M77" si="64">+L77+1</f>
        <v>45725</v>
      </c>
      <c r="N77" s="33">
        <f t="shared" ref="N77" si="65">+M77+1</f>
        <v>45726</v>
      </c>
      <c r="O77" s="33">
        <f t="shared" ref="O77" si="66">+N77+1</f>
        <v>45727</v>
      </c>
      <c r="P77" s="33">
        <f t="shared" ref="P77" si="67">+O77+1</f>
        <v>45728</v>
      </c>
      <c r="Q77" s="33">
        <f t="shared" ref="Q77" si="68">+P77+1</f>
        <v>45729</v>
      </c>
      <c r="R77" s="33">
        <f t="shared" ref="R77" si="69">+Q77+1</f>
        <v>45730</v>
      </c>
      <c r="S77" s="33">
        <f t="shared" ref="S77" si="70">+R77+1</f>
        <v>45731</v>
      </c>
      <c r="T77" s="33">
        <f t="shared" ref="T77" si="71">+S77+1</f>
        <v>45732</v>
      </c>
      <c r="U77" s="33">
        <f t="shared" ref="U77" si="72">+T77+1</f>
        <v>45733</v>
      </c>
      <c r="V77" s="33">
        <f t="shared" ref="V77" si="73">+U77+1</f>
        <v>45734</v>
      </c>
      <c r="W77" s="33">
        <f t="shared" ref="W77" si="74">+V77+1</f>
        <v>45735</v>
      </c>
      <c r="X77" s="33">
        <f t="shared" ref="X77" si="75">+W77+1</f>
        <v>45736</v>
      </c>
      <c r="Y77" s="33">
        <f t="shared" ref="Y77" si="76">+X77+1</f>
        <v>45737</v>
      </c>
      <c r="Z77" s="33">
        <f t="shared" ref="Z77" si="77">+Y77+1</f>
        <v>45738</v>
      </c>
      <c r="AA77" s="33">
        <f t="shared" ref="AA77" si="78">+Z77+1</f>
        <v>45739</v>
      </c>
      <c r="AB77" s="33">
        <f t="shared" ref="AB77" si="79">+AA77+1</f>
        <v>45740</v>
      </c>
      <c r="AC77" s="33">
        <f t="shared" ref="AC77" si="80">+AB77+1</f>
        <v>45741</v>
      </c>
      <c r="AD77" s="33">
        <f t="shared" ref="AD77" si="81">+AC77+1</f>
        <v>45742</v>
      </c>
      <c r="AE77" s="33">
        <f t="shared" ref="AE77" si="82">+AD77+1</f>
        <v>45743</v>
      </c>
      <c r="AF77" s="33">
        <f t="shared" ref="AF77" si="83">+AE77+1</f>
        <v>45744</v>
      </c>
      <c r="AG77" s="33">
        <f t="shared" ref="AG77" si="84">+AF77+1</f>
        <v>45745</v>
      </c>
      <c r="AH77" s="33">
        <f t="shared" ref="AH77" si="85">+AG77+1</f>
        <v>45746</v>
      </c>
      <c r="AI77" s="33">
        <f t="shared" ref="AI77" si="86">+AH77+1</f>
        <v>45747</v>
      </c>
      <c r="AJ77" s="81"/>
    </row>
    <row r="78" spans="2:36" x14ac:dyDescent="0.3">
      <c r="B78" s="95" t="s">
        <v>2</v>
      </c>
      <c r="C78" s="95"/>
      <c r="D78" s="95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252</v>
      </c>
      <c r="C79" s="79"/>
      <c r="D79" s="79"/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253</v>
      </c>
      <c r="C80" s="46"/>
      <c r="D80" s="46"/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254</v>
      </c>
      <c r="C81" s="46"/>
      <c r="D81" s="46"/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282</v>
      </c>
      <c r="C82" s="46"/>
      <c r="D82" s="4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283</v>
      </c>
      <c r="C83" s="46"/>
      <c r="D83" s="4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255</v>
      </c>
      <c r="C84" s="46"/>
      <c r="D84" s="4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256</v>
      </c>
      <c r="C85" s="46"/>
      <c r="D85" s="4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266</v>
      </c>
      <c r="C86" s="46"/>
      <c r="D86" s="4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267</v>
      </c>
      <c r="C87" s="46"/>
      <c r="D87" s="4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268</v>
      </c>
      <c r="C88" s="46"/>
      <c r="D88" s="4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257</v>
      </c>
      <c r="C89" s="46"/>
      <c r="D89" s="4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258</v>
      </c>
      <c r="C90" s="46"/>
      <c r="D90" s="46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269</v>
      </c>
      <c r="C91" s="46"/>
      <c r="D91" s="46"/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270</v>
      </c>
      <c r="C92" s="46"/>
      <c r="D92" s="46"/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271</v>
      </c>
      <c r="C93" s="46"/>
      <c r="D93" s="46"/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272</v>
      </c>
      <c r="C94" s="46"/>
      <c r="D94" s="46"/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259</v>
      </c>
      <c r="C95" s="46"/>
      <c r="D95" s="46"/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260</v>
      </c>
      <c r="C96" s="46"/>
      <c r="D96" s="46"/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291</v>
      </c>
      <c r="C97" s="46"/>
      <c r="D97" s="46"/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292</v>
      </c>
      <c r="C98" s="46"/>
      <c r="D98" s="46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273</v>
      </c>
      <c r="C99" s="46"/>
      <c r="D99" s="46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274</v>
      </c>
      <c r="C100" s="46"/>
      <c r="D100" s="46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275</v>
      </c>
      <c r="C101" s="46"/>
      <c r="D101" s="46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276</v>
      </c>
      <c r="C102" s="46"/>
      <c r="D102" s="46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277</v>
      </c>
      <c r="C103" s="46"/>
      <c r="D103" s="46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278</v>
      </c>
      <c r="C104" s="46"/>
      <c r="D104" s="4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279</v>
      </c>
      <c r="C105" s="46"/>
      <c r="D105" s="4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280</v>
      </c>
      <c r="C106" s="46"/>
      <c r="D106" s="4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281</v>
      </c>
      <c r="C107" s="46"/>
      <c r="D107" s="46"/>
      <c r="E107" s="88">
        <v>0</v>
      </c>
      <c r="F107" s="89">
        <v>0</v>
      </c>
      <c r="G107" s="88">
        <v>0</v>
      </c>
      <c r="H107" s="89">
        <v>0</v>
      </c>
      <c r="I107" s="88">
        <v>0</v>
      </c>
      <c r="J107" s="89">
        <v>0</v>
      </c>
      <c r="K107" s="88">
        <v>0</v>
      </c>
      <c r="L107" s="89">
        <v>0</v>
      </c>
      <c r="M107" s="88">
        <v>0</v>
      </c>
      <c r="N107" s="89">
        <v>0</v>
      </c>
      <c r="O107" s="88">
        <v>0</v>
      </c>
      <c r="P107" s="89">
        <v>0</v>
      </c>
      <c r="Q107" s="88">
        <v>0</v>
      </c>
      <c r="R107" s="89">
        <v>0</v>
      </c>
      <c r="S107" s="88">
        <v>0</v>
      </c>
      <c r="T107" s="89">
        <v>0</v>
      </c>
      <c r="U107" s="88">
        <v>0</v>
      </c>
      <c r="V107" s="89">
        <v>0</v>
      </c>
      <c r="W107" s="88">
        <v>0</v>
      </c>
      <c r="X107" s="89">
        <v>0</v>
      </c>
      <c r="Y107" s="88">
        <v>0</v>
      </c>
      <c r="Z107" s="89">
        <v>0</v>
      </c>
      <c r="AA107" s="88">
        <v>0</v>
      </c>
      <c r="AB107" s="89">
        <v>0</v>
      </c>
      <c r="AC107" s="88">
        <v>0</v>
      </c>
      <c r="AD107" s="89">
        <v>0</v>
      </c>
      <c r="AE107" s="88">
        <v>0</v>
      </c>
      <c r="AF107" s="89">
        <v>0</v>
      </c>
      <c r="AG107" s="88">
        <v>0</v>
      </c>
      <c r="AH107" s="89">
        <v>0</v>
      </c>
      <c r="AI107" s="88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45748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124</v>
      </c>
      <c r="C111" s="4"/>
      <c r="D111" s="4"/>
      <c r="E111" s="33">
        <f>+B109</f>
        <v>45748</v>
      </c>
      <c r="F111" s="33">
        <f>+E111+1</f>
        <v>45749</v>
      </c>
      <c r="G111" s="33">
        <f t="shared" ref="G111" si="89">+F111+1</f>
        <v>45750</v>
      </c>
      <c r="H111" s="33">
        <f t="shared" ref="H111" si="90">+G111+1</f>
        <v>45751</v>
      </c>
      <c r="I111" s="33">
        <f t="shared" ref="I111" si="91">+H111+1</f>
        <v>45752</v>
      </c>
      <c r="J111" s="33">
        <f t="shared" ref="J111" si="92">+I111+1</f>
        <v>45753</v>
      </c>
      <c r="K111" s="33">
        <f t="shared" ref="K111" si="93">+J111+1</f>
        <v>45754</v>
      </c>
      <c r="L111" s="33">
        <f t="shared" ref="L111" si="94">+K111+1</f>
        <v>45755</v>
      </c>
      <c r="M111" s="33">
        <f t="shared" ref="M111" si="95">+L111+1</f>
        <v>45756</v>
      </c>
      <c r="N111" s="33">
        <f t="shared" ref="N111" si="96">+M111+1</f>
        <v>45757</v>
      </c>
      <c r="O111" s="33">
        <f t="shared" ref="O111" si="97">+N111+1</f>
        <v>45758</v>
      </c>
      <c r="P111" s="33">
        <f t="shared" ref="P111" si="98">+O111+1</f>
        <v>45759</v>
      </c>
      <c r="Q111" s="33">
        <f t="shared" ref="Q111" si="99">+P111+1</f>
        <v>45760</v>
      </c>
      <c r="R111" s="33">
        <f t="shared" ref="R111" si="100">+Q111+1</f>
        <v>45761</v>
      </c>
      <c r="S111" s="33">
        <f t="shared" ref="S111" si="101">+R111+1</f>
        <v>45762</v>
      </c>
      <c r="T111" s="33">
        <f t="shared" ref="T111" si="102">+S111+1</f>
        <v>45763</v>
      </c>
      <c r="U111" s="33">
        <f t="shared" ref="U111" si="103">+T111+1</f>
        <v>45764</v>
      </c>
      <c r="V111" s="33">
        <f t="shared" ref="V111" si="104">+U111+1</f>
        <v>45765</v>
      </c>
      <c r="W111" s="33">
        <f t="shared" ref="W111" si="105">+V111+1</f>
        <v>45766</v>
      </c>
      <c r="X111" s="33">
        <f t="shared" ref="X111" si="106">+W111+1</f>
        <v>45767</v>
      </c>
      <c r="Y111" s="33">
        <f t="shared" ref="Y111" si="107">+X111+1</f>
        <v>45768</v>
      </c>
      <c r="Z111" s="33">
        <f t="shared" ref="Z111" si="108">+Y111+1</f>
        <v>45769</v>
      </c>
      <c r="AA111" s="33">
        <f t="shared" ref="AA111" si="109">+Z111+1</f>
        <v>45770</v>
      </c>
      <c r="AB111" s="33">
        <f t="shared" ref="AB111" si="110">+AA111+1</f>
        <v>45771</v>
      </c>
      <c r="AC111" s="33">
        <f t="shared" ref="AC111" si="111">+AB111+1</f>
        <v>45772</v>
      </c>
      <c r="AD111" s="33">
        <f t="shared" ref="AD111" si="112">+AC111+1</f>
        <v>45773</v>
      </c>
      <c r="AE111" s="33">
        <f t="shared" ref="AE111" si="113">+AD111+1</f>
        <v>45774</v>
      </c>
      <c r="AF111" s="33">
        <f t="shared" ref="AF111" si="114">+AE111+1</f>
        <v>45775</v>
      </c>
      <c r="AG111" s="33">
        <f t="shared" ref="AG111" si="115">+AF111+1</f>
        <v>45776</v>
      </c>
      <c r="AH111" s="33">
        <f t="shared" ref="AH111" si="116">+AG111+1</f>
        <v>45777</v>
      </c>
      <c r="AI111" s="33" t="s">
        <v>316</v>
      </c>
      <c r="AJ111" s="81"/>
    </row>
    <row r="112" spans="2:36" x14ac:dyDescent="0.3">
      <c r="B112" s="95" t="s">
        <v>2</v>
      </c>
      <c r="C112" s="95"/>
      <c r="D112" s="95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252</v>
      </c>
      <c r="C113" s="46"/>
      <c r="D113" s="46"/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253</v>
      </c>
      <c r="C114" s="46"/>
      <c r="D114" s="46"/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254</v>
      </c>
      <c r="C115" s="46"/>
      <c r="D115" s="46"/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282</v>
      </c>
      <c r="C116" s="46"/>
      <c r="D116" s="46"/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283</v>
      </c>
      <c r="C117" s="46"/>
      <c r="D117" s="46"/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255</v>
      </c>
      <c r="C118" s="46"/>
      <c r="D118" s="46"/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256</v>
      </c>
      <c r="C119" s="46"/>
      <c r="D119" s="46"/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266</v>
      </c>
      <c r="C120" s="46"/>
      <c r="D120" s="46"/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267</v>
      </c>
      <c r="C121" s="46"/>
      <c r="D121" s="46"/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268</v>
      </c>
      <c r="C122" s="15"/>
      <c r="D122" s="15"/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257</v>
      </c>
      <c r="C123" s="4"/>
      <c r="D123" s="4"/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258</v>
      </c>
      <c r="C124" s="4"/>
      <c r="D124" s="4"/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269</v>
      </c>
      <c r="C125" s="4"/>
      <c r="D125" s="4"/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270</v>
      </c>
      <c r="C126" s="4"/>
      <c r="D126" s="4"/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271</v>
      </c>
      <c r="C127" s="79"/>
      <c r="D127" s="79"/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272</v>
      </c>
      <c r="C128" s="46"/>
      <c r="D128" s="46"/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259</v>
      </c>
      <c r="C129" s="46"/>
      <c r="D129" s="46"/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260</v>
      </c>
      <c r="C130" s="46"/>
      <c r="D130" s="46"/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291</v>
      </c>
      <c r="C131" s="46"/>
      <c r="D131" s="46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292</v>
      </c>
      <c r="C132" s="46"/>
      <c r="D132" s="4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273</v>
      </c>
      <c r="C133" s="46"/>
      <c r="D133" s="4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274</v>
      </c>
      <c r="C134" s="46"/>
      <c r="D134" s="4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275</v>
      </c>
      <c r="C135" s="46"/>
      <c r="D135" s="4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276</v>
      </c>
      <c r="C136" s="46"/>
      <c r="D136" s="46"/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277</v>
      </c>
      <c r="C137" s="46"/>
      <c r="D137" s="4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278</v>
      </c>
      <c r="C138" s="46"/>
      <c r="D138" s="4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279</v>
      </c>
      <c r="C139" s="46"/>
      <c r="D139" s="4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280</v>
      </c>
      <c r="C140" s="46"/>
      <c r="D140" s="4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281</v>
      </c>
      <c r="C141" s="46"/>
      <c r="D141" s="46"/>
      <c r="E141" s="88">
        <v>0</v>
      </c>
      <c r="F141" s="89">
        <v>0</v>
      </c>
      <c r="G141" s="88">
        <v>0</v>
      </c>
      <c r="H141" s="89">
        <v>0</v>
      </c>
      <c r="I141" s="88">
        <v>0</v>
      </c>
      <c r="J141" s="89">
        <v>0</v>
      </c>
      <c r="K141" s="88">
        <v>0</v>
      </c>
      <c r="L141" s="89">
        <v>0</v>
      </c>
      <c r="M141" s="88">
        <v>0</v>
      </c>
      <c r="N141" s="89">
        <v>0</v>
      </c>
      <c r="O141" s="88">
        <v>0</v>
      </c>
      <c r="P141" s="89">
        <v>0</v>
      </c>
      <c r="Q141" s="88">
        <v>0</v>
      </c>
      <c r="R141" s="89">
        <v>0</v>
      </c>
      <c r="S141" s="88">
        <v>0</v>
      </c>
      <c r="T141" s="89">
        <v>0</v>
      </c>
      <c r="U141" s="88">
        <v>0</v>
      </c>
      <c r="V141" s="89">
        <v>0</v>
      </c>
      <c r="W141" s="88">
        <v>0</v>
      </c>
      <c r="X141" s="89">
        <v>0</v>
      </c>
      <c r="Y141" s="88">
        <v>0</v>
      </c>
      <c r="Z141" s="89">
        <v>0</v>
      </c>
      <c r="AA141" s="88">
        <v>0</v>
      </c>
      <c r="AB141" s="89">
        <v>0</v>
      </c>
      <c r="AC141" s="88">
        <v>0</v>
      </c>
      <c r="AD141" s="89">
        <v>0</v>
      </c>
      <c r="AE141" s="88">
        <v>0</v>
      </c>
      <c r="AF141" s="89">
        <v>0</v>
      </c>
      <c r="AG141" s="88">
        <v>0</v>
      </c>
      <c r="AH141" s="89">
        <v>0</v>
      </c>
      <c r="AI141" s="88"/>
      <c r="AJ141" s="51">
        <f t="shared" si="118"/>
        <v>0</v>
      </c>
    </row>
    <row r="142" spans="2:36" x14ac:dyDescent="0.3"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6"/>
    </row>
    <row r="143" spans="2:36" x14ac:dyDescent="0.3">
      <c r="C143" s="46"/>
      <c r="D143" s="46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6"/>
    </row>
    <row r="144" spans="2:36" x14ac:dyDescent="0.3">
      <c r="C144" s="46"/>
      <c r="D144" s="46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6"/>
    </row>
    <row r="145" spans="2:36" x14ac:dyDescent="0.3">
      <c r="C145" s="46"/>
      <c r="D145" s="46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6"/>
    </row>
    <row r="146" spans="2:36" x14ac:dyDescent="0.3">
      <c r="C146" s="46"/>
      <c r="D146" s="46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6"/>
    </row>
    <row r="147" spans="2:36" x14ac:dyDescent="0.3">
      <c r="C147" s="46"/>
      <c r="D147" s="46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6"/>
    </row>
    <row r="148" spans="2:36" x14ac:dyDescent="0.3"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6"/>
    </row>
    <row r="149" spans="2:36" x14ac:dyDescent="0.3">
      <c r="C149" s="4"/>
      <c r="D149" s="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6"/>
    </row>
    <row r="150" spans="2:36" x14ac:dyDescent="0.3"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6"/>
    </row>
    <row r="151" spans="2:36" x14ac:dyDescent="0.3"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6"/>
    </row>
    <row r="152" spans="2:36" x14ac:dyDescent="0.3">
      <c r="C152" s="4"/>
      <c r="D152" s="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6"/>
    </row>
    <row r="153" spans="2:36" x14ac:dyDescent="0.3">
      <c r="C153" s="79"/>
      <c r="D153" s="79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6"/>
    </row>
    <row r="154" spans="2:36" x14ac:dyDescent="0.3">
      <c r="C154" s="46"/>
      <c r="D154" s="46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6"/>
    </row>
    <row r="155" spans="2:36" x14ac:dyDescent="0.3">
      <c r="C155" s="46"/>
      <c r="D155" s="46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6"/>
    </row>
    <row r="156" spans="2:36" x14ac:dyDescent="0.3">
      <c r="C156" s="46"/>
      <c r="D156" s="46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6"/>
    </row>
    <row r="157" spans="2:36" x14ac:dyDescent="0.3">
      <c r="C157" s="15"/>
      <c r="D157" s="1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H157" s="3"/>
      <c r="AI157" s="3"/>
      <c r="AJ157" s="3"/>
    </row>
    <row r="158" spans="2:36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H158" s="3"/>
      <c r="AI158" s="3"/>
      <c r="AJ158" s="3"/>
    </row>
    <row r="159" spans="2:36" x14ac:dyDescent="0.3">
      <c r="B159" s="3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H159" s="3"/>
      <c r="AI159" s="3"/>
      <c r="AJ159" s="3"/>
    </row>
    <row r="160" spans="2:36" x14ac:dyDescent="0.3">
      <c r="C160" s="4"/>
      <c r="D160" s="4"/>
      <c r="E160" s="6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2:36" x14ac:dyDescent="0.3">
      <c r="B161" s="32"/>
      <c r="C161" s="4"/>
      <c r="D161" s="4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82"/>
    </row>
    <row r="162" spans="2:36" x14ac:dyDescent="0.3">
      <c r="B162" s="119"/>
      <c r="C162" s="119"/>
      <c r="D162" s="119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6"/>
    </row>
    <row r="163" spans="2:36" x14ac:dyDescent="0.3">
      <c r="C163" s="46"/>
      <c r="D163" s="46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6"/>
    </row>
    <row r="164" spans="2:36" x14ac:dyDescent="0.3">
      <c r="C164" s="46"/>
      <c r="D164" s="46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6"/>
    </row>
    <row r="165" spans="2:36" x14ac:dyDescent="0.3">
      <c r="C165" s="46"/>
      <c r="D165" s="46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6"/>
    </row>
    <row r="166" spans="2:36" x14ac:dyDescent="0.3">
      <c r="C166" s="46"/>
      <c r="D166" s="46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6"/>
    </row>
    <row r="167" spans="2:36" x14ac:dyDescent="0.3">
      <c r="C167" s="46"/>
      <c r="D167" s="46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6"/>
    </row>
    <row r="168" spans="2:36" x14ac:dyDescent="0.3">
      <c r="C168" s="46"/>
      <c r="D168" s="46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6"/>
    </row>
    <row r="169" spans="2:36" x14ac:dyDescent="0.3">
      <c r="C169" s="46"/>
      <c r="D169" s="46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6"/>
    </row>
    <row r="170" spans="2:36" x14ac:dyDescent="0.3">
      <c r="C170" s="46"/>
      <c r="D170" s="46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6"/>
    </row>
    <row r="171" spans="2:36" x14ac:dyDescent="0.3">
      <c r="C171" s="46"/>
      <c r="D171" s="46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6"/>
    </row>
    <row r="172" spans="2:36" x14ac:dyDescent="0.3">
      <c r="C172" s="46"/>
      <c r="D172" s="46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6"/>
    </row>
    <row r="173" spans="2:36" x14ac:dyDescent="0.3">
      <c r="C173" s="46"/>
      <c r="D173" s="46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6"/>
    </row>
    <row r="174" spans="2:36" x14ac:dyDescent="0.3">
      <c r="C174" s="46"/>
      <c r="D174" s="46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6"/>
    </row>
    <row r="175" spans="2:36" x14ac:dyDescent="0.3">
      <c r="C175" s="46"/>
      <c r="D175" s="46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6"/>
    </row>
    <row r="176" spans="2:36" x14ac:dyDescent="0.3">
      <c r="C176" s="46"/>
      <c r="D176" s="46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6"/>
    </row>
    <row r="177" spans="3:36" x14ac:dyDescent="0.3">
      <c r="C177" s="46"/>
      <c r="D177" s="46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6"/>
    </row>
    <row r="178" spans="3:36" x14ac:dyDescent="0.3">
      <c r="C178" s="46"/>
      <c r="D178" s="46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6"/>
    </row>
    <row r="179" spans="3:36" x14ac:dyDescent="0.3">
      <c r="C179" s="46"/>
      <c r="D179" s="46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6"/>
    </row>
    <row r="180" spans="3:36" x14ac:dyDescent="0.3">
      <c r="C180" s="46"/>
      <c r="D180" s="46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6"/>
    </row>
    <row r="181" spans="3:36" x14ac:dyDescent="0.3">
      <c r="C181" s="46"/>
      <c r="D181" s="46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6"/>
    </row>
    <row r="182" spans="3:36" x14ac:dyDescent="0.3">
      <c r="C182" s="46"/>
      <c r="D182" s="46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6"/>
    </row>
    <row r="183" spans="3:36" x14ac:dyDescent="0.3">
      <c r="C183" s="46"/>
      <c r="D183" s="46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6"/>
    </row>
    <row r="184" spans="3:36" x14ac:dyDescent="0.3">
      <c r="C184" s="46"/>
      <c r="D184" s="46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6"/>
    </row>
    <row r="185" spans="3:36" x14ac:dyDescent="0.3">
      <c r="C185" s="46"/>
      <c r="D185" s="46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6"/>
    </row>
    <row r="186" spans="3:36" x14ac:dyDescent="0.3">
      <c r="C186" s="46"/>
      <c r="D186" s="46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6"/>
    </row>
    <row r="187" spans="3:36" x14ac:dyDescent="0.3">
      <c r="C187" s="46"/>
      <c r="D187" s="46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6"/>
    </row>
    <row r="188" spans="3:36" x14ac:dyDescent="0.3">
      <c r="C188" s="46"/>
      <c r="D188" s="46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6"/>
    </row>
    <row r="189" spans="3:36" x14ac:dyDescent="0.3">
      <c r="C189" s="46"/>
      <c r="D189" s="46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6"/>
    </row>
    <row r="190" spans="3:36" x14ac:dyDescent="0.3">
      <c r="C190" s="46"/>
      <c r="D190" s="46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6"/>
    </row>
    <row r="191" spans="3:36" x14ac:dyDescent="0.3">
      <c r="C191" s="46"/>
      <c r="D191" s="46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6"/>
    </row>
    <row r="192" spans="3:36" x14ac:dyDescent="0.3">
      <c r="C192" s="15"/>
      <c r="D192" s="1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H192" s="3"/>
      <c r="AI192" s="3"/>
      <c r="AJ192" s="3"/>
    </row>
    <row r="193" spans="2:36" x14ac:dyDescent="0.3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H193" s="3"/>
      <c r="AI193" s="3"/>
      <c r="AJ193" s="3"/>
    </row>
    <row r="194" spans="2:36" x14ac:dyDescent="0.3">
      <c r="B194" s="3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H194" s="3"/>
      <c r="AI194" s="3"/>
      <c r="AJ194" s="3"/>
    </row>
    <row r="195" spans="2:36" x14ac:dyDescent="0.3">
      <c r="C195" s="4"/>
      <c r="D195" s="4"/>
      <c r="E195" s="6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2:36" x14ac:dyDescent="0.3">
      <c r="B196" s="32"/>
      <c r="C196" s="4"/>
      <c r="D196" s="4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82"/>
    </row>
    <row r="197" spans="2:36" x14ac:dyDescent="0.3">
      <c r="B197" s="119"/>
      <c r="C197" s="119"/>
      <c r="D197" s="119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6"/>
    </row>
    <row r="198" spans="2:36" x14ac:dyDescent="0.3">
      <c r="C198" s="46"/>
      <c r="D198" s="46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6"/>
    </row>
    <row r="199" spans="2:36" x14ac:dyDescent="0.3">
      <c r="C199" s="46"/>
      <c r="D199" s="46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6"/>
    </row>
    <row r="200" spans="2:36" x14ac:dyDescent="0.3">
      <c r="C200" s="46"/>
      <c r="D200" s="46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6"/>
    </row>
    <row r="201" spans="2:36" x14ac:dyDescent="0.3">
      <c r="C201" s="46"/>
      <c r="D201" s="46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6"/>
    </row>
    <row r="202" spans="2:36" x14ac:dyDescent="0.3">
      <c r="C202" s="46"/>
      <c r="D202" s="46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6"/>
    </row>
    <row r="203" spans="2:36" x14ac:dyDescent="0.3">
      <c r="C203" s="46"/>
      <c r="D203" s="46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6"/>
    </row>
    <row r="204" spans="2:36" x14ac:dyDescent="0.3">
      <c r="C204" s="46"/>
      <c r="D204" s="46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6"/>
    </row>
    <row r="205" spans="2:36" x14ac:dyDescent="0.3">
      <c r="C205" s="46"/>
      <c r="D205" s="46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6"/>
    </row>
    <row r="206" spans="2:36" x14ac:dyDescent="0.3">
      <c r="C206" s="46"/>
      <c r="D206" s="46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6"/>
    </row>
    <row r="207" spans="2:36" x14ac:dyDescent="0.3">
      <c r="C207" s="46"/>
      <c r="D207" s="46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6"/>
    </row>
    <row r="208" spans="2:36" x14ac:dyDescent="0.3">
      <c r="C208" s="46"/>
      <c r="D208" s="46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6"/>
    </row>
    <row r="209" spans="3:36" x14ac:dyDescent="0.3">
      <c r="C209" s="46"/>
      <c r="D209" s="46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6"/>
    </row>
    <row r="210" spans="3:36" x14ac:dyDescent="0.3">
      <c r="C210" s="46"/>
      <c r="D210" s="46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6"/>
    </row>
    <row r="211" spans="3:36" x14ac:dyDescent="0.3">
      <c r="C211" s="46"/>
      <c r="D211" s="46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6"/>
    </row>
    <row r="212" spans="3:36" x14ac:dyDescent="0.3">
      <c r="C212" s="46"/>
      <c r="D212" s="46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6"/>
    </row>
    <row r="213" spans="3:36" x14ac:dyDescent="0.3">
      <c r="C213" s="46"/>
      <c r="D213" s="46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6"/>
    </row>
    <row r="214" spans="3:36" x14ac:dyDescent="0.3">
      <c r="C214" s="46"/>
      <c r="D214" s="46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6"/>
    </row>
    <row r="215" spans="3:36" x14ac:dyDescent="0.3">
      <c r="C215" s="46"/>
      <c r="D215" s="46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6"/>
    </row>
    <row r="216" spans="3:36" x14ac:dyDescent="0.3">
      <c r="C216" s="46"/>
      <c r="D216" s="46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6"/>
    </row>
    <row r="217" spans="3:36" x14ac:dyDescent="0.3">
      <c r="C217" s="46"/>
      <c r="D217" s="46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6"/>
    </row>
    <row r="218" spans="3:36" x14ac:dyDescent="0.3">
      <c r="C218" s="46"/>
      <c r="D218" s="46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6"/>
    </row>
    <row r="219" spans="3:36" x14ac:dyDescent="0.3">
      <c r="C219" s="46"/>
      <c r="D219" s="46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6"/>
    </row>
    <row r="220" spans="3:36" x14ac:dyDescent="0.3">
      <c r="C220" s="46"/>
      <c r="D220" s="46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6"/>
    </row>
    <row r="221" spans="3:36" x14ac:dyDescent="0.3">
      <c r="C221" s="46"/>
      <c r="D221" s="46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6"/>
    </row>
    <row r="222" spans="3:36" x14ac:dyDescent="0.3">
      <c r="C222" s="46"/>
      <c r="D222" s="46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6"/>
    </row>
    <row r="223" spans="3:36" x14ac:dyDescent="0.3">
      <c r="C223" s="46"/>
      <c r="D223" s="46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6"/>
    </row>
    <row r="224" spans="3:36" x14ac:dyDescent="0.3">
      <c r="C224" s="46"/>
      <c r="D224" s="46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6"/>
    </row>
    <row r="225" spans="2:36" x14ac:dyDescent="0.3">
      <c r="C225" s="46"/>
      <c r="D225" s="46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6"/>
    </row>
    <row r="226" spans="2:36" x14ac:dyDescent="0.3">
      <c r="C226" s="46"/>
      <c r="D226" s="46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6"/>
    </row>
    <row r="227" spans="2:36" x14ac:dyDescent="0.3">
      <c r="C227" s="15"/>
      <c r="D227" s="1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6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/>
      <c r="C231" s="4"/>
      <c r="D231" s="4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82"/>
    </row>
    <row r="232" spans="2:36" x14ac:dyDescent="0.3">
      <c r="B232" s="119"/>
      <c r="C232" s="119"/>
      <c r="D232" s="119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6"/>
    </row>
    <row r="233" spans="2:36" x14ac:dyDescent="0.3">
      <c r="C233" s="46"/>
      <c r="D233" s="46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6"/>
    </row>
    <row r="234" spans="2:36" x14ac:dyDescent="0.3">
      <c r="C234" s="46"/>
      <c r="D234" s="46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6"/>
    </row>
    <row r="235" spans="2:36" x14ac:dyDescent="0.3">
      <c r="C235" s="46"/>
      <c r="D235" s="46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6"/>
    </row>
    <row r="236" spans="2:36" x14ac:dyDescent="0.3">
      <c r="C236" s="46"/>
      <c r="D236" s="46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6"/>
    </row>
    <row r="237" spans="2:36" x14ac:dyDescent="0.3">
      <c r="C237" s="46"/>
      <c r="D237" s="46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6"/>
    </row>
    <row r="238" spans="2:36" x14ac:dyDescent="0.3">
      <c r="C238" s="46"/>
      <c r="D238" s="46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6"/>
    </row>
    <row r="239" spans="2:36" x14ac:dyDescent="0.3">
      <c r="C239" s="46"/>
      <c r="D239" s="46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6"/>
    </row>
    <row r="240" spans="2:36" x14ac:dyDescent="0.3">
      <c r="C240" s="46"/>
      <c r="D240" s="46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6"/>
    </row>
    <row r="241" spans="3:36" x14ac:dyDescent="0.3">
      <c r="C241" s="46"/>
      <c r="D241" s="46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6"/>
    </row>
    <row r="242" spans="3:36" x14ac:dyDescent="0.3">
      <c r="C242" s="46"/>
      <c r="D242" s="46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6"/>
    </row>
    <row r="243" spans="3:36" x14ac:dyDescent="0.3">
      <c r="C243" s="46"/>
      <c r="D243" s="46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6"/>
    </row>
    <row r="244" spans="3:36" x14ac:dyDescent="0.3">
      <c r="C244" s="46"/>
      <c r="D244" s="46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6"/>
    </row>
    <row r="245" spans="3:36" x14ac:dyDescent="0.3">
      <c r="C245" s="46"/>
      <c r="D245" s="46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6"/>
    </row>
    <row r="246" spans="3:36" x14ac:dyDescent="0.3">
      <c r="C246" s="46"/>
      <c r="D246" s="46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6"/>
    </row>
    <row r="247" spans="3:36" x14ac:dyDescent="0.3">
      <c r="C247" s="46"/>
      <c r="D247" s="46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6"/>
    </row>
    <row r="248" spans="3:36" x14ac:dyDescent="0.3">
      <c r="C248" s="46"/>
      <c r="D248" s="46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6"/>
    </row>
    <row r="249" spans="3:36" x14ac:dyDescent="0.3">
      <c r="C249" s="46"/>
      <c r="D249" s="46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6"/>
    </row>
    <row r="250" spans="3:36" x14ac:dyDescent="0.3">
      <c r="C250" s="46"/>
      <c r="D250" s="46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6"/>
    </row>
    <row r="251" spans="3:36" x14ac:dyDescent="0.3">
      <c r="C251" s="46"/>
      <c r="D251" s="46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6"/>
    </row>
    <row r="252" spans="3:36" x14ac:dyDescent="0.3">
      <c r="C252" s="46"/>
      <c r="D252" s="46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6"/>
    </row>
    <row r="253" spans="3:36" x14ac:dyDescent="0.3">
      <c r="C253" s="46"/>
      <c r="D253" s="46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6"/>
    </row>
    <row r="254" spans="3:36" x14ac:dyDescent="0.3">
      <c r="C254" s="46"/>
      <c r="D254" s="46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6"/>
    </row>
    <row r="255" spans="3:36" x14ac:dyDescent="0.3">
      <c r="C255" s="46"/>
      <c r="D255" s="46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6"/>
    </row>
    <row r="256" spans="3:36" x14ac:dyDescent="0.3">
      <c r="C256" s="46"/>
      <c r="D256" s="46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6"/>
    </row>
    <row r="257" spans="3:36" x14ac:dyDescent="0.3">
      <c r="C257" s="46"/>
      <c r="D257" s="46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6"/>
    </row>
    <row r="258" spans="3:36" x14ac:dyDescent="0.3">
      <c r="C258" s="46"/>
      <c r="D258" s="46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6"/>
    </row>
    <row r="259" spans="3:36" x14ac:dyDescent="0.3">
      <c r="C259" s="46"/>
      <c r="D259" s="46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6"/>
    </row>
    <row r="260" spans="3:36" x14ac:dyDescent="0.3">
      <c r="C260" s="46"/>
      <c r="D260" s="46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6"/>
    </row>
    <row r="261" spans="3:36" x14ac:dyDescent="0.3">
      <c r="C261" s="46"/>
      <c r="D261" s="46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6"/>
    </row>
    <row r="262" spans="3:36" x14ac:dyDescent="0.3">
      <c r="C262" s="46"/>
      <c r="D262" s="46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80"/>
    </row>
    <row r="263" spans="3:36" x14ac:dyDescent="0.3">
      <c r="C263" s="46"/>
      <c r="D263" s="46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80"/>
    </row>
    <row r="264" spans="3:36" x14ac:dyDescent="0.3">
      <c r="C264" s="46"/>
      <c r="D264" s="46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80"/>
    </row>
    <row r="265" spans="3:36" x14ac:dyDescent="0.3">
      <c r="C265" s="46"/>
      <c r="D265" s="46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80"/>
    </row>
    <row r="266" spans="3:36" x14ac:dyDescent="0.3">
      <c r="C266" s="46"/>
      <c r="D266" s="46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80"/>
    </row>
    <row r="267" spans="3:36" x14ac:dyDescent="0.3">
      <c r="C267" s="46"/>
      <c r="D267" s="46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80"/>
    </row>
    <row r="268" spans="3:36" x14ac:dyDescent="0.3">
      <c r="C268" s="46"/>
      <c r="D268" s="46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80"/>
    </row>
    <row r="269" spans="3:36" x14ac:dyDescent="0.3">
      <c r="C269" s="46"/>
      <c r="D269" s="46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80"/>
    </row>
    <row r="270" spans="3:36" x14ac:dyDescent="0.3">
      <c r="C270" s="46"/>
      <c r="D270" s="46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80"/>
    </row>
    <row r="271" spans="3:36" x14ac:dyDescent="0.3">
      <c r="C271" s="46"/>
      <c r="D271" s="46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80"/>
    </row>
    <row r="272" spans="3:36" x14ac:dyDescent="0.3">
      <c r="C272" s="46"/>
      <c r="D272" s="46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80"/>
    </row>
    <row r="273" spans="2:36" x14ac:dyDescent="0.3">
      <c r="C273" s="46"/>
      <c r="D273" s="46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80"/>
    </row>
    <row r="274" spans="2:36" x14ac:dyDescent="0.3">
      <c r="C274" s="46"/>
      <c r="D274" s="46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80"/>
    </row>
    <row r="275" spans="2:36" x14ac:dyDescent="0.3">
      <c r="C275" s="46"/>
      <c r="D275" s="46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80"/>
    </row>
    <row r="276" spans="2:36" x14ac:dyDescent="0.3">
      <c r="C276" s="46"/>
      <c r="D276" s="46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80"/>
    </row>
    <row r="277" spans="2:36" x14ac:dyDescent="0.3"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80"/>
    </row>
    <row r="278" spans="2:36" x14ac:dyDescent="0.3">
      <c r="C278" s="46"/>
      <c r="D278" s="46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80"/>
    </row>
    <row r="279" spans="2:36" x14ac:dyDescent="0.3">
      <c r="C279" s="46"/>
      <c r="D279" s="46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80"/>
    </row>
    <row r="280" spans="2:36" x14ac:dyDescent="0.3">
      <c r="C280" s="46"/>
      <c r="D280" s="46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80"/>
    </row>
    <row r="281" spans="2:36" x14ac:dyDescent="0.3">
      <c r="C281" s="46"/>
      <c r="D281" s="46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80"/>
    </row>
    <row r="282" spans="2:36" x14ac:dyDescent="0.3">
      <c r="C282" s="46"/>
      <c r="D282" s="46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80"/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/>
    </row>
    <row r="286" spans="2:36" x14ac:dyDescent="0.3">
      <c r="B286" s="32"/>
      <c r="C286" s="4"/>
      <c r="D286" s="4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82"/>
    </row>
    <row r="287" spans="2:36" x14ac:dyDescent="0.3">
      <c r="B287" s="119"/>
      <c r="C287" s="119"/>
      <c r="D287" s="119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80"/>
    </row>
    <row r="288" spans="2:36" x14ac:dyDescent="0.3">
      <c r="C288" s="46"/>
      <c r="D288" s="46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80"/>
    </row>
    <row r="289" spans="3:36" x14ac:dyDescent="0.3">
      <c r="C289" s="46"/>
      <c r="D289" s="46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80"/>
    </row>
    <row r="290" spans="3:36" x14ac:dyDescent="0.3">
      <c r="C290" s="46"/>
      <c r="D290" s="46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80"/>
    </row>
    <row r="291" spans="3:36" x14ac:dyDescent="0.3">
      <c r="C291" s="46"/>
      <c r="D291" s="46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80"/>
    </row>
    <row r="292" spans="3:36" x14ac:dyDescent="0.3">
      <c r="C292" s="46"/>
      <c r="D292" s="46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80"/>
    </row>
    <row r="293" spans="3:36" x14ac:dyDescent="0.3">
      <c r="C293" s="46"/>
      <c r="D293" s="46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80"/>
    </row>
    <row r="294" spans="3:36" x14ac:dyDescent="0.3">
      <c r="C294" s="46"/>
      <c r="D294" s="46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80"/>
    </row>
    <row r="295" spans="3:36" x14ac:dyDescent="0.3">
      <c r="C295" s="46"/>
      <c r="D295" s="46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80"/>
    </row>
    <row r="296" spans="3:36" x14ac:dyDescent="0.3">
      <c r="C296" s="46"/>
      <c r="D296" s="46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80"/>
    </row>
    <row r="297" spans="3:36" x14ac:dyDescent="0.3">
      <c r="C297" s="46"/>
      <c r="D297" s="46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80"/>
    </row>
    <row r="298" spans="3:36" x14ac:dyDescent="0.3">
      <c r="C298" s="46"/>
      <c r="D298" s="46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80"/>
    </row>
    <row r="299" spans="3:36" x14ac:dyDescent="0.3">
      <c r="C299" s="46"/>
      <c r="D299" s="46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80"/>
    </row>
    <row r="300" spans="3:36" x14ac:dyDescent="0.3">
      <c r="C300" s="46"/>
      <c r="D300" s="46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80"/>
    </row>
    <row r="301" spans="3:36" x14ac:dyDescent="0.3">
      <c r="C301" s="46"/>
      <c r="D301" s="46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80"/>
    </row>
    <row r="302" spans="3:36" x14ac:dyDescent="0.3">
      <c r="C302" s="46"/>
      <c r="D302" s="46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80"/>
    </row>
    <row r="303" spans="3:36" x14ac:dyDescent="0.3">
      <c r="C303" s="46"/>
      <c r="D303" s="46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80"/>
    </row>
    <row r="304" spans="3:36" x14ac:dyDescent="0.3">
      <c r="C304" s="46"/>
      <c r="D304" s="46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80"/>
    </row>
    <row r="305" spans="3:36" x14ac:dyDescent="0.3">
      <c r="C305" s="46"/>
      <c r="D305" s="46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80"/>
    </row>
    <row r="306" spans="3:36" x14ac:dyDescent="0.3">
      <c r="C306" s="46"/>
      <c r="D306" s="46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80"/>
    </row>
    <row r="307" spans="3:36" x14ac:dyDescent="0.3">
      <c r="C307" s="46"/>
      <c r="D307" s="46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80"/>
    </row>
    <row r="308" spans="3:36" x14ac:dyDescent="0.3">
      <c r="C308" s="46"/>
      <c r="D308" s="46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80"/>
    </row>
    <row r="309" spans="3:36" x14ac:dyDescent="0.3">
      <c r="C309" s="46"/>
      <c r="D309" s="46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80"/>
    </row>
    <row r="310" spans="3:36" x14ac:dyDescent="0.3">
      <c r="C310" s="46"/>
      <c r="D310" s="46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80"/>
    </row>
    <row r="311" spans="3:36" x14ac:dyDescent="0.3">
      <c r="C311" s="46"/>
      <c r="D311" s="46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80"/>
    </row>
    <row r="312" spans="3:36" x14ac:dyDescent="0.3">
      <c r="C312" s="46"/>
      <c r="D312" s="46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80"/>
    </row>
    <row r="313" spans="3:36" x14ac:dyDescent="0.3">
      <c r="C313" s="46"/>
      <c r="D313" s="46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80"/>
    </row>
    <row r="314" spans="3:36" x14ac:dyDescent="0.3">
      <c r="C314" s="46"/>
      <c r="D314" s="46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80"/>
    </row>
    <row r="315" spans="3:36" x14ac:dyDescent="0.3">
      <c r="C315" s="46"/>
      <c r="D315" s="46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80"/>
    </row>
    <row r="316" spans="3:36" x14ac:dyDescent="0.3">
      <c r="C316" s="46"/>
      <c r="D316" s="46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80"/>
    </row>
    <row r="317" spans="3:36" x14ac:dyDescent="0.3">
      <c r="C317" s="46"/>
      <c r="D317" s="46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80"/>
    </row>
    <row r="318" spans="3:36" x14ac:dyDescent="0.3">
      <c r="C318" s="46"/>
      <c r="D318" s="46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80"/>
    </row>
    <row r="319" spans="3:36" x14ac:dyDescent="0.3">
      <c r="C319" s="46"/>
      <c r="D319" s="46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80"/>
    </row>
    <row r="320" spans="3:36" x14ac:dyDescent="0.3">
      <c r="C320" s="46"/>
      <c r="D320" s="46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80"/>
    </row>
    <row r="321" spans="3:36" x14ac:dyDescent="0.3">
      <c r="C321" s="46"/>
      <c r="D321" s="46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80"/>
    </row>
    <row r="322" spans="3:36" x14ac:dyDescent="0.3">
      <c r="C322" s="46"/>
      <c r="D322" s="46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80"/>
    </row>
    <row r="323" spans="3:36" x14ac:dyDescent="0.3">
      <c r="C323" s="46"/>
      <c r="D323" s="46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80"/>
    </row>
    <row r="324" spans="3:36" x14ac:dyDescent="0.3">
      <c r="C324" s="46"/>
      <c r="D324" s="46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80"/>
    </row>
    <row r="325" spans="3:36" x14ac:dyDescent="0.3">
      <c r="C325" s="46"/>
      <c r="D325" s="46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80"/>
    </row>
    <row r="326" spans="3:36" x14ac:dyDescent="0.3">
      <c r="C326" s="46"/>
      <c r="D326" s="46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80"/>
    </row>
    <row r="327" spans="3:36" x14ac:dyDescent="0.3">
      <c r="C327" s="46"/>
      <c r="D327" s="46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80"/>
    </row>
    <row r="328" spans="3:36" x14ac:dyDescent="0.3">
      <c r="C328" s="46"/>
      <c r="D328" s="46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80"/>
    </row>
    <row r="329" spans="3:36" x14ac:dyDescent="0.3">
      <c r="C329" s="46"/>
      <c r="D329" s="46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80"/>
    </row>
    <row r="330" spans="3:36" x14ac:dyDescent="0.3">
      <c r="C330" s="46"/>
      <c r="D330" s="46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80"/>
    </row>
    <row r="331" spans="3:36" x14ac:dyDescent="0.3">
      <c r="C331" s="46"/>
      <c r="D331" s="46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80"/>
    </row>
    <row r="332" spans="3:36" x14ac:dyDescent="0.3">
      <c r="C332" s="46"/>
      <c r="D332" s="46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80"/>
    </row>
    <row r="333" spans="3:36" x14ac:dyDescent="0.3">
      <c r="C333" s="46"/>
      <c r="D333" s="46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80"/>
    </row>
    <row r="334" spans="3:36" x14ac:dyDescent="0.3">
      <c r="C334" s="46"/>
      <c r="D334" s="46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80"/>
    </row>
    <row r="335" spans="3:36" x14ac:dyDescent="0.3">
      <c r="C335" s="46"/>
      <c r="D335" s="46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80"/>
    </row>
    <row r="336" spans="3:36" x14ac:dyDescent="0.3">
      <c r="C336" s="46"/>
      <c r="D336" s="46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80"/>
    </row>
    <row r="337" spans="3:36" x14ac:dyDescent="0.3">
      <c r="C337" s="46"/>
      <c r="D337" s="46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80"/>
    </row>
    <row r="338" spans="3:36" x14ac:dyDescent="0.3">
      <c r="C338" s="46"/>
      <c r="D338" s="46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80"/>
    </row>
    <row r="339" spans="3:36" x14ac:dyDescent="0.3">
      <c r="C339" s="46"/>
      <c r="D339" s="46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80"/>
    </row>
    <row r="340" spans="3:36" x14ac:dyDescent="0.3">
      <c r="C340" s="46"/>
      <c r="D340" s="46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80"/>
    </row>
    <row r="341" spans="3:36" x14ac:dyDescent="0.3">
      <c r="C341" s="46"/>
      <c r="D341" s="46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80"/>
    </row>
    <row r="342" spans="3:36" x14ac:dyDescent="0.3">
      <c r="C342" s="46"/>
      <c r="D342" s="46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80"/>
    </row>
    <row r="343" spans="3:36" x14ac:dyDescent="0.3">
      <c r="C343" s="46"/>
      <c r="D343" s="46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80"/>
    </row>
    <row r="344" spans="3:36" x14ac:dyDescent="0.3"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80"/>
    </row>
    <row r="345" spans="3:36" x14ac:dyDescent="0.3">
      <c r="C345" s="46"/>
      <c r="D345" s="46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80"/>
    </row>
    <row r="346" spans="3:36" x14ac:dyDescent="0.3">
      <c r="C346" s="46"/>
      <c r="D346" s="46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80"/>
    </row>
    <row r="347" spans="3:36" x14ac:dyDescent="0.3">
      <c r="C347" s="46"/>
      <c r="D347" s="46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80"/>
    </row>
    <row r="348" spans="3:36" x14ac:dyDescent="0.3">
      <c r="C348" s="46"/>
      <c r="D348" s="46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80"/>
    </row>
    <row r="349" spans="3:36" x14ac:dyDescent="0.3">
      <c r="C349" s="46"/>
      <c r="D349" s="46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80"/>
    </row>
  </sheetData>
  <mergeCells count="8">
    <mergeCell ref="B232:D232"/>
    <mergeCell ref="B287:D287"/>
    <mergeCell ref="B10:D10"/>
    <mergeCell ref="B162:D162"/>
    <mergeCell ref="B197:D197"/>
    <mergeCell ref="B44:D44"/>
    <mergeCell ref="B78:D78"/>
    <mergeCell ref="B112:D112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6" ma:contentTypeDescription="Crear nuevo documento." ma:contentTypeScope="" ma:versionID="db4aab3ec01a2e3bc40ee30b43be44bb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1f1fc772ecf208dc1657ea56e58fd6f0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4BBBE7-1ADE-45BD-B655-55E478BE7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2025-06-02T22:00:13Z</dcterms:modified>
</cp:coreProperties>
</file>